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5" yWindow="-45" windowWidth="10635"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<sst xmlns="http://schemas.openxmlformats.org/spreadsheetml/2006/main" count="3092" uniqueCount="733">
  <si>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</si>
  <si>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</si>
  <si>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</si>
  <si>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</si>
  <si>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</si>
  <si>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</si>
  <si>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</si>
  <si>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</si>
  <si>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</si>
  <si>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</si>
  <si>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</si>
  <si>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</si>
  <si>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</si>
  <si>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</si>
  <si>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</si>
  <si>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</si>
  <si>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</si>
  <si>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</si>
  <si>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</si>
  <si>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</si>
  <si>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</si>
  <si>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</si>
  <si>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</si>
  <si>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</si>
  <si>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</si>
  <si>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</si>
  <si>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</si>
  <si>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</si>
  <si>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</si>
  <si>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</si>
  <si>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</si>
  <si>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</si>
  <si>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</si>
  <si>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</si>
  <si>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</si>
  <si>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</si>
  <si>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</si>
  <si>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</si>
  <si>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</si>
  <si>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</si>
  <si>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</si>
  <si>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</si>
  <si>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</si>
  <si>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</si>
  <si>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</si>
  <si>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</si>
  <si>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</si>
  <si>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</si>
  <si>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</si>
  <si>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</si>
  <si>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</si>
  <si>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</si>
  <si>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</si>
  <si>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</si>
  <si>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</si>
  <si>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</si>
  <si>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</si>
  <si>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</si>
  <si>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</si>
  <si>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</si>
  <si>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</si>
  <si>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</si>
  <si>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</si>
  <si>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</si>
  <si>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</si>
  <si>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</si>
  <si>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</si>
  <si>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</si>
  <si>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</si>
  <si>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</si>
  <si>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</si>
  <si>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</si>
  <si>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</si>
  <si>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</si>
  <si>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</si>
  <si>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</si>
  <si>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</si>
  <si>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</si>
  <si>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</si>
  <si>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</si>
  <si>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</si>
  <si>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</si>
  <si>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</si>
  <si>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</si>
  <si>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</si>
  <si>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</si>
  <si>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</si>
  <si>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</si>
  <si>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</si>
  <si>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</si>
  <si>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</si>
  <si>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</si>
  <si>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</si>
  <si>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</si>
  <si>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</si>
  <si>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</si>
  <si>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</si>
  <si>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</si>
  <si>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</si>
  <si>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</si>
  <si>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</si>
  <si>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</si>
  <si>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</si>
  <si>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</si>
  <si>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</si>
  <si>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</si>
  <si>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</si>
  <si>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</si>
  <si>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</si>
  <si>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</si>
  <si>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</si>
  <si>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</si>
  <si>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</si>
  <si>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</si>
  <si>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</si>
  <si>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</si>
  <si>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</si>
  <si>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</si>
  <si>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</si>
  <si>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</si>
  <si>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</si>
  <si>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</si>
  <si>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</si>
  <si>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</si>
  <si>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</si>
  <si>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</si>
  <si>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</si>
  <si>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</si>
  <si>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</si>
  <si>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</si>
  <si>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</si>
  <si>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</si>
  <si>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</si>
  <si>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</si>
  <si>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</si>
  <si>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</si>
  <si>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</si>
  <si>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</si>
  <si>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</si>
  <si>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</si>
  <si>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</si>
  <si>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</si>
  <si>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</si>
  <si>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</si>
  <si>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</si>
  <si>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</si>
  <si>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</si>
  <si>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</si>
  <si>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</si>
  <si>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</si>
  <si>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</si>
  <si>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</si>
  <si>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</si>
  <si>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</si>
  <si>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</si>
  <si>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</si>
  <si>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</si>
  <si>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</si>
  <si>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</si>
  <si>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</si>
  <si>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</si>
  <si>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</si>
  <si>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</si>
  <si>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</si>
  <si>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</si>
  <si>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</si>
  <si>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</si>
  <si>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</si>
  <si>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</si>
  <si>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</si>
  <si>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</si>
  <si>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</si>
  <si>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</si>
  <si>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</si>
  <si>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</si>
  <si>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</si>
  <si>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</si>
  <si>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</si>
  <si>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</si>
  <si>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</si>
  <si>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</si>
  <si>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</si>
  <si>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</si>
  <si>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</si>
  <si>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</si>
  <si>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</si>
  <si>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</si>
  <si>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</si>
  <si>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</si>
  <si>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</si>
  <si>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</si>
  <si>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</si>
  <si>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</si>
  <si>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</si>
  <si>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</si>
  <si>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</si>
  <si>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</si>
  <si>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</si>
  <si>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</si>
  <si>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</si>
  <si>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</si>
  <si>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</si>
  <si>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</si>
  <si>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</si>
  <si>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</si>
  <si>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</si>
  <si>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</si>
  <si>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</si>
  <si>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</si>
  <si>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</si>
  <si>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</si>
  <si>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</si>
  <si>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</si>
  <si>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</si>
  <si>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</si>
  <si>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</si>
  <si>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</si>
  <si>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</si>
  <si>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</si>
  <si>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</si>
  <si>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</si>
  <si>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</si>
  <si>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</si>
  <si>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</si>
  <si>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</si>
  <si>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</si>
  <si>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</si>
  <si>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</si>
  <si>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</si>
  <si>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</si>
  <si>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</si>
  <si>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</si>
  <si>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</si>
  <si>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</si>
  <si>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</si>
  <si>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</si>
  <si>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</si>
  <si>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</si>
  <si>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</si>
  <si>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</si>
  <si>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</si>
  <si>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</si>
  <si>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</si>
  <si>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</si>
  <si>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</si>
  <si>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</si>
  <si>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</si>
  <si>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</si>
  <si>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</si>
  <si>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</si>
  <si>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</si>
  <si>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</si>
  <si>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</si>
  <si>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</si>
  <si>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</si>
  <si>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</si>
  <si>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</si>
  <si>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</si>
  <si>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</si>
  <si>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</si>
  <si>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</si>
  <si>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</si>
  <si>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</si>
  <si>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</si>
  <si>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</si>
  <si>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</si>
  <si>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</si>
  <si>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</si>
  <si>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</si>
  <si>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</si>
  <si>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</si>
  <si>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</si>
  <si>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</si>
  <si>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</si>
  <si>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</si>
  <si>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</si>
  <si>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</si>
  <si>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</si>
  <si>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</si>
  <si>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</si>
  <si>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</si>
  <si>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</si>
  <si>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</si>
  <si>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</si>
  <si>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</si>
  <si>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</si>
  <si>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</si>
  <si>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</si>
  <si>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</si>
  <si>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</si>
  <si>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</si>
  <si>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</si>
  <si>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</si>
  <si>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</si>
  <si>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</si>
  <si>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</si>
  <si>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</si>
  <si>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</si>
  <si>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</si>
  <si>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</si>
  <si>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</si>
  <si>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</si>
  <si>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</si>
  <si>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</si>
  <si>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</si>
  <si>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</si>
  <si>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</si>
  <si>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</si>
  <si>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</si>
  <si>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</si>
  <si>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</si>
  <si>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</si>
  <si>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</si>
  <si>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</si>
  <si>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</si>
  <si>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</si>
  <si>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</si>
  <si>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</si>
  <si>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</si>
  <si>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</si>
  <si>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</si>
  <si>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</si>
  <si>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</si>
  <si>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</si>
  <si>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</si>
  <si>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</si>
  <si>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</si>
  <si>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</si>
  <si>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</si>
  <si>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</si>
  <si>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</si>
  <si>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</si>
  <si>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</si>
  <si>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</si>
  <si>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</si>
  <si>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</si>
  <si>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</si>
  <si>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</si>
  <si>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</si>
  <si>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</si>
  <si>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</si>
  <si>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</si>
  <si>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</si>
  <si>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</si>
  <si>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</si>
  <si>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</si>
  <si>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</si>
  <si>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</si>
  <si>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</si>
  <si>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</si>
  <si>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</si>
  <si>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</si>
  <si>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</si>
  <si>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</si>
  <si>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</si>
  <si>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</si>
  <si>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</si>
  <si>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</si>
  <si>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</si>
  <si>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</si>
  <si>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</si>
  <si>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</si>
  <si>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</si>
  <si>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</si>
  <si>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</si>
  <si>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</si>
  <si>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</si>
  <si>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</si>
  <si>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</si>
  <si>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</si>
  <si>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</si>
  <si>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</si>
  <si>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</si>
  <si>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</si>
  <si>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</si>
  <si>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</si>
  <si>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</si>
  <si>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</si>
  <si>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</si>
  <si>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</si>
  <si>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</si>
  <si>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</si>
  <si>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</si>
  <si>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</si>
  <si>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</si>
  <si>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</si>
  <si>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</si>
  <si>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</si>
  <si>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</si>
  <si>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</si>
  <si>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</si>
  <si>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</si>
  <si>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</si>
  <si>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</si>
  <si>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</si>
  <si>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</si>
  <si>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</si>
  <si>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</si>
  <si>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</si>
  <si>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</si>
  <si>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</si>
  <si>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</si>
  <si>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</si>
  <si>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</si>
  <si>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</si>
  <si>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</si>
  <si>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</si>
  <si>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</si>
  <si>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</si>
  <si>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</si>
  <si>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</si>
  <si>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</si>
  <si>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</si>
  <si>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</si>
  <si>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</si>
  <si>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</si>
  <si>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</si>
  <si>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</si>
  <si>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</si>
  <si>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</si>
  <si>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</si>
  <si>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</si>
  <si>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</si>
  <si>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</si>
  <si>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</si>
  <si>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</si>
  <si>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</si>
  <si>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</si>
  <si>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</si>
  <si>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</si>
  <si>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</si>
  <si>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</si>
  <si>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</si>
  <si>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</si>
  <si>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</si>
  <si>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</si>
  <si>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</si>
  <si>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</si>
  <si>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</si>
  <si>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</si>
  <si>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</si>
  <si>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</si>
  <si>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</si>
  <si>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</si>
  <si>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</si>
  <si>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</si>
  <si>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</si>
  <si>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</si>
  <si>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</si>
  <si>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</si>
  <si>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</si>
  <si>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</si>
  <si>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</si>
  <si>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</si>
  <si>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</si>
  <si>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</si>
  <si>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</si>
  <si>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</si>
  <si>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</si>
  <si>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</si>
  <si>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</si>
  <si>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</si>
  <si>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</si>
  <si>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</si>
  <si>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</si>
  <si>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</si>
  <si>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</si>
  <si>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</si>
  <si>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</si>
  <si>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</si>
  <si>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</si>
  <si>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</si>
  <si>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</si>
  <si>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</si>
  <si>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</si>
  <si>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</si>
  <si>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</si>
  <si>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</si>
  <si>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</si>
  <si>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</si>
  <si>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</si>
  <si>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</si>
  <si>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</si>
  <si>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</si>
  <si>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</si>
  <si>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</si>
  <si>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</si>
  <si>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</si>
  <si>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</si>
  <si>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</si>
  <si>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</si>
  <si>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</si>
  <si>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</si>
  <si>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</si>
  <si>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</si>
  <si>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</si>
  <si>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</si>
  <si>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</si>
  <si>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</si>
  <si>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</si>
  <si>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</si>
  <si>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</si>
  <si>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</si>
  <si>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</si>
  <si>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</si>
  <si>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</si>
  <si>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</si>
  <si>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</si>
  <si>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</si>
  <si>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</si>
  <si>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</si>
  <si>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</si>
  <si>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</si>
  <si>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</si>
  <si>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</si>
  <si>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</si>
  <si>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</si>
  <si>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</si>
  <si>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</si>
  <si>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</si>
  <si>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</si>
  <si>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</si>
  <si>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</si>
  <si>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</si>
  <si>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</si>
  <si>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</si>
  <si>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</si>
  <si>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</si>
  <si>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</si>
  <si>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</si>
  <si>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</si>
  <si>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</si>
  <si>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</si>
  <si>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</si>
  <si>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</si>
  <si>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</si>
  <si>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</si>
  <si>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</si>
  <si>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</si>
  <si>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</si>
  <si>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</si>
  <si>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</si>
  <si>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</si>
  <si>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在宅労働課</t>
    <rPh sb="0" eb="2">
      <t>ザイタク</t>
    </rPh>
    <rPh sb="2" eb="4">
      <t>ロウドウ</t>
    </rPh>
    <rPh sb="4" eb="5">
      <t>カ</t>
    </rPh>
    <phoneticPr fontId="5"/>
  </si>
  <si>
    <t>在宅労働課長　　　　　　　　　　　　　　　　　　　　　　　　　　　　　　　　　　　　　　　　　　　　　　　　　　　　　　　　　　　　　　　　　　　　　　　　　　　　　　　　　　　　　　　　　　　　　　　　　　　　　　　　　　　　　　　　　　　　　　　　　元木　賀子　</t>
    <rPh sb="0" eb="2">
      <t>ザイタク</t>
    </rPh>
    <rPh sb="2" eb="5">
      <t>ロウドウカ</t>
    </rPh>
    <rPh sb="5" eb="6">
      <t>チョウ</t>
    </rPh>
    <rPh sb="127" eb="129">
      <t>モトキ</t>
    </rPh>
    <rPh sb="130" eb="131">
      <t>ガ</t>
    </rPh>
    <rPh sb="131" eb="132">
      <t>コ</t>
    </rPh>
    <phoneticPr fontId="5"/>
  </si>
  <si>
    <t>○</t>
  </si>
  <si>
    <t>労働者災害補償保険法第29条第1項第3号</t>
    <phoneticPr fontId="5"/>
  </si>
  <si>
    <t>子育てや介護等と仕事の両立を促す働き方としてテレワークを普及することにより、仕事と生活の調和を推進する。</t>
    <phoneticPr fontId="5"/>
  </si>
  <si>
    <t>-</t>
  </si>
  <si>
    <t>-</t>
    <phoneticPr fontId="5"/>
  </si>
  <si>
    <t>-</t>
    <phoneticPr fontId="5"/>
  </si>
  <si>
    <t>-</t>
    <phoneticPr fontId="5"/>
  </si>
  <si>
    <t>-</t>
    <phoneticPr fontId="5"/>
  </si>
  <si>
    <t>労働時間等設定改善
援助事業委託費</t>
    <rPh sb="0" eb="2">
      <t>ロウドウ</t>
    </rPh>
    <rPh sb="2" eb="4">
      <t>ジカン</t>
    </rPh>
    <rPh sb="4" eb="5">
      <t>トウ</t>
    </rPh>
    <rPh sb="5" eb="7">
      <t>セッテイ</t>
    </rPh>
    <rPh sb="7" eb="9">
      <t>カイゼン</t>
    </rPh>
    <rPh sb="10" eb="12">
      <t>エンジョ</t>
    </rPh>
    <rPh sb="12" eb="14">
      <t>ジギョウ</t>
    </rPh>
    <rPh sb="14" eb="16">
      <t>イタク</t>
    </rPh>
    <rPh sb="16" eb="17">
      <t>ヒ</t>
    </rPh>
    <phoneticPr fontId="5"/>
  </si>
  <si>
    <t>労働時間等設定改善
推進助成金</t>
    <rPh sb="0" eb="2">
      <t>ロウドウ</t>
    </rPh>
    <rPh sb="2" eb="4">
      <t>ジカン</t>
    </rPh>
    <rPh sb="4" eb="5">
      <t>トウ</t>
    </rPh>
    <rPh sb="5" eb="7">
      <t>セッテイ</t>
    </rPh>
    <rPh sb="7" eb="9">
      <t>カイゼン</t>
    </rPh>
    <rPh sb="10" eb="12">
      <t>スイシン</t>
    </rPh>
    <rPh sb="12" eb="15">
      <t>ジョセイキン</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</si>
  <si>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</si>
  <si>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</si>
  <si>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</si>
  <si>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受講者アンケート</t>
    <phoneticPr fontId="5"/>
  </si>
  <si>
    <t>テレワーク相談センターの相談事業において、相談者にアンケート調査を実施し、「問い合わせの目的が達成できた」旨の回答割合を70％とする。</t>
    <phoneticPr fontId="5"/>
  </si>
  <si>
    <t>相談者アンケート</t>
    <phoneticPr fontId="5"/>
  </si>
  <si>
    <t>受給者アンケート</t>
    <phoneticPr fontId="5"/>
  </si>
  <si>
    <t>サテライトオフィスを利用し、継続利用を希望する企業の８０％以上から、更なる改善点の抽出を行う。</t>
    <phoneticPr fontId="5"/>
  </si>
  <si>
    <t>利用者アンケート</t>
    <phoneticPr fontId="5"/>
  </si>
  <si>
    <t>テレワーク宣言をした企業の関連企業に対して実施するヒアリングにおいて、「テレワークの導入を検討する」「テレワークの導入に興味を持った」と回答した企業の割合を６０％とする。</t>
    <phoneticPr fontId="5"/>
  </si>
  <si>
    <t>企業ヒアリング</t>
    <phoneticPr fontId="5"/>
  </si>
  <si>
    <t>テレワーク相談センターに対する相談件数（24年度以降は「テレワーク相談センターホームページ」からの資料のダウンロード件数含む。）</t>
    <phoneticPr fontId="5"/>
  </si>
  <si>
    <t>件</t>
    <rPh sb="0" eb="1">
      <t>ケン</t>
    </rPh>
    <phoneticPr fontId="5"/>
  </si>
  <si>
    <t>人</t>
    <rPh sb="0" eb="1">
      <t>ニン</t>
    </rPh>
    <phoneticPr fontId="5"/>
  </si>
  <si>
    <t>X：テレワーク相談センター委託費／
Y：テレワーク相談センターに対する相談件数（ホームページからの資料のダウンロード件数含む）　　　　　　</t>
    <phoneticPr fontId="5"/>
  </si>
  <si>
    <t>円/件数</t>
    <rPh sb="0" eb="1">
      <t>エン</t>
    </rPh>
    <rPh sb="2" eb="4">
      <t>ケンスウ</t>
    </rPh>
    <phoneticPr fontId="5"/>
  </si>
  <si>
    <t>21,739,017
/
1,365</t>
    <phoneticPr fontId="5"/>
  </si>
  <si>
    <t>21,589,200
/
1,962</t>
    <phoneticPr fontId="5"/>
  </si>
  <si>
    <t>X：テレワークセミナー委託費／
Y：テレワークセミナー集客数　</t>
    <phoneticPr fontId="5"/>
  </si>
  <si>
    <t>円/人</t>
    <rPh sb="0" eb="1">
      <t>エン</t>
    </rPh>
    <rPh sb="2" eb="3">
      <t>ニン</t>
    </rPh>
    <phoneticPr fontId="5"/>
  </si>
  <si>
    <t>　　X/Y</t>
  </si>
  <si>
    <t>21,497,147
/
702</t>
    <phoneticPr fontId="5"/>
  </si>
  <si>
    <t>19,405,348
/
707</t>
    <phoneticPr fontId="5"/>
  </si>
  <si>
    <t>テレワーク導入企業の割合</t>
    <phoneticPr fontId="5"/>
  </si>
  <si>
    <t>-</t>
    <phoneticPr fontId="5"/>
  </si>
  <si>
    <t>-</t>
    <phoneticPr fontId="5"/>
  </si>
  <si>
    <t>-</t>
    <phoneticPr fontId="5"/>
  </si>
  <si>
    <t>テレワークは、ICTを活用し、時間と場所を有効に活用できる柔軟な働き方である。テレワークの導入についての相談対応や、好事例の紹介、導入経費の助成等の導入支援を行うことにより、テレワークの導入企業を増やすことで、そこで働く方が仕事と育児や介護等を両立させることが可能となるなど、多様で柔軟な働き方の実現に寄与するも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</si>
  <si>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</si>
  <si>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</si>
  <si>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</si>
  <si>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</si>
  <si>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</si>
  <si>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</si>
  <si>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</si>
  <si>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</si>
  <si>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</si>
  <si>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</si>
  <si>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</si>
  <si>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</si>
  <si>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テレワークはワーク・ライフ・バランスの実現や育児等と仕事の両立に資する働き方であり、国民や社会のニーズを的確に反映している。</t>
    <phoneticPr fontId="5"/>
  </si>
  <si>
    <t>全国均一で、労働関係法令を遵守するなど、適正な労務管理下における良質なテレワークを普及させる必要があるため国が実施する必要がある。</t>
    <phoneticPr fontId="5"/>
  </si>
  <si>
    <t>テレワークの普及は閣議決定等で求められている事項であり、政策的優先度は高い。</t>
    <phoneticPr fontId="5"/>
  </si>
  <si>
    <t>一般競争入札(総合評価落札方式等）により調達している。
1者応札であった事業については、応札期間の十分な確保や入札説明会での分かりやすい説明に努めるなど、改善のための取組を行っている。</t>
    <phoneticPr fontId="5"/>
  </si>
  <si>
    <t>有</t>
  </si>
  <si>
    <t>無</t>
  </si>
  <si>
    <t>適正な労務管理下における良質なテレワークの普及促進は長時間労働による健康障害の防止等につながるため、受益者との負担関係は平等である。</t>
    <phoneticPr fontId="5"/>
  </si>
  <si>
    <t>一般競争入札(総合評価落札方式等）により調達するなど、コスト削減を図っている。</t>
    <phoneticPr fontId="5"/>
  </si>
  <si>
    <t>調達手続きの中で、事業内容を精査し、真に必要な経費を支出している。</t>
    <phoneticPr fontId="5"/>
  </si>
  <si>
    <t>‐</t>
  </si>
  <si>
    <t>具体的なテレワークの導入支援、テレワーク導入の機運の醸成の双方を実施しており、適切な手段・方法である。</t>
    <rPh sb="0" eb="3">
      <t>グタイテキ</t>
    </rPh>
    <rPh sb="10" eb="12">
      <t>ドウニュウ</t>
    </rPh>
    <rPh sb="12" eb="14">
      <t>シエン</t>
    </rPh>
    <rPh sb="20" eb="22">
      <t>ドウニュウ</t>
    </rPh>
    <rPh sb="23" eb="25">
      <t>キウン</t>
    </rPh>
    <rPh sb="26" eb="28">
      <t>ジョウセイ</t>
    </rPh>
    <rPh sb="29" eb="31">
      <t>ソウホウ</t>
    </rPh>
    <rPh sb="32" eb="34">
      <t>ジッシ</t>
    </rPh>
    <rPh sb="39" eb="41">
      <t>テキセツ</t>
    </rPh>
    <rPh sb="42" eb="44">
      <t>シュダン</t>
    </rPh>
    <rPh sb="45" eb="47">
      <t>ホウホウ</t>
    </rPh>
    <phoneticPr fontId="5"/>
  </si>
  <si>
    <t>職場意識改善助成金の支給実績を除けば、目標を達成している。</t>
  </si>
  <si>
    <t>セミナーにおいて各種資料を配布しているほか、ホームページでも公開している。</t>
    <rPh sb="8" eb="10">
      <t>カクシュ</t>
    </rPh>
    <rPh sb="10" eb="12">
      <t>シリョウ</t>
    </rPh>
    <rPh sb="13" eb="15">
      <t>ハイフ</t>
    </rPh>
    <rPh sb="30" eb="32">
      <t>コウカイ</t>
    </rPh>
    <phoneticPr fontId="5"/>
  </si>
  <si>
    <t>△</t>
  </si>
  <si>
    <t>総務省</t>
  </si>
  <si>
    <t>国土交通省</t>
  </si>
  <si>
    <t>ふるさとテレワーク推進事業</t>
  </si>
  <si>
    <t>地域活性化推進経費</t>
  </si>
  <si>
    <t>598</t>
    <phoneticPr fontId="5"/>
  </si>
  <si>
    <t>535</t>
    <phoneticPr fontId="5"/>
  </si>
  <si>
    <t>440</t>
    <phoneticPr fontId="5"/>
  </si>
  <si>
    <t>449</t>
    <phoneticPr fontId="5"/>
  </si>
  <si>
    <t>462</t>
    <phoneticPr fontId="5"/>
  </si>
  <si>
    <t>461、新29－0033、新29－0034</t>
    <phoneticPr fontId="5"/>
  </si>
  <si>
    <t>厚生労働省</t>
  </si>
  <si>
    <t>E.株式会社テレワークマネジメント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</si>
  <si>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</si>
  <si>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</si>
  <si>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</si>
  <si>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</si>
  <si>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</si>
  <si>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</si>
  <si>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</si>
  <si>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</si>
  <si>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</si>
  <si>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</si>
  <si>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20,332,699
/
4,154</t>
    <phoneticPr fontId="5"/>
  </si>
  <si>
    <t>19,966,199
/
896</t>
    <phoneticPr fontId="5"/>
  </si>
  <si>
    <t>21,589,200
/
3,000</t>
    <phoneticPr fontId="5"/>
  </si>
  <si>
    <t>-</t>
    <phoneticPr fontId="5"/>
  </si>
  <si>
    <t>-</t>
    <phoneticPr fontId="5"/>
  </si>
  <si>
    <t>-</t>
    <phoneticPr fontId="5"/>
  </si>
  <si>
    <t>B.株式会社RDサポート</t>
    <rPh sb="2" eb="6">
      <t>カブシキガイシャ</t>
    </rPh>
    <phoneticPr fontId="5"/>
  </si>
  <si>
    <t>C.株式会社日本能率協会総合研究所</t>
    <phoneticPr fontId="5"/>
  </si>
  <si>
    <t>A.東武ビジネスソリューション株式会社</t>
    <phoneticPr fontId="5"/>
  </si>
  <si>
    <t>D.一般社団法人日本テレワーク協会</t>
    <phoneticPr fontId="5"/>
  </si>
  <si>
    <t>F. 一般社団法人日本テレワーク協会</t>
    <phoneticPr fontId="5"/>
  </si>
  <si>
    <t>G.一般社団法人日本テレワーク協会</t>
    <phoneticPr fontId="5"/>
  </si>
  <si>
    <t>事業費</t>
    <rPh sb="0" eb="3">
      <t>ジギョウヒ</t>
    </rPh>
    <phoneticPr fontId="5"/>
  </si>
  <si>
    <t>サテライトオフィス運営経費等</t>
    <rPh sb="9" eb="11">
      <t>ウンエイ</t>
    </rPh>
    <rPh sb="11" eb="13">
      <t>ケイヒ</t>
    </rPh>
    <rPh sb="13" eb="14">
      <t>トウ</t>
    </rPh>
    <phoneticPr fontId="5"/>
  </si>
  <si>
    <t>管理諸経費</t>
    <rPh sb="0" eb="2">
      <t>カンリ</t>
    </rPh>
    <rPh sb="2" eb="5">
      <t>ショケイヒ</t>
    </rPh>
    <phoneticPr fontId="5"/>
  </si>
  <si>
    <t>各種一般管理費</t>
    <rPh sb="0" eb="2">
      <t>カクシュ</t>
    </rPh>
    <rPh sb="2" eb="4">
      <t>イッパン</t>
    </rPh>
    <rPh sb="4" eb="7">
      <t>カンリヒ</t>
    </rPh>
    <phoneticPr fontId="5"/>
  </si>
  <si>
    <t>消費税</t>
    <rPh sb="0" eb="3">
      <t>ショウヒゼイ</t>
    </rPh>
    <phoneticPr fontId="5"/>
  </si>
  <si>
    <t>雑役務費、備品等</t>
    <rPh sb="0" eb="1">
      <t>ザツ</t>
    </rPh>
    <rPh sb="1" eb="3">
      <t>エキム</t>
    </rPh>
    <rPh sb="3" eb="4">
      <t>ヒ</t>
    </rPh>
    <rPh sb="5" eb="7">
      <t>ビヒン</t>
    </rPh>
    <rPh sb="7" eb="8">
      <t>トウ</t>
    </rPh>
    <phoneticPr fontId="5"/>
  </si>
  <si>
    <t>アンケート調査経費等</t>
    <rPh sb="5" eb="7">
      <t>チョウサ</t>
    </rPh>
    <rPh sb="7" eb="9">
      <t>ケイヒ</t>
    </rPh>
    <rPh sb="9" eb="10">
      <t>トウ</t>
    </rPh>
    <phoneticPr fontId="5"/>
  </si>
  <si>
    <t>管理諸経費</t>
    <phoneticPr fontId="5"/>
  </si>
  <si>
    <t>各種一般管理費</t>
    <phoneticPr fontId="5"/>
  </si>
  <si>
    <t>検討委員会開催関係諸経費等</t>
    <rPh sb="0" eb="2">
      <t>ケントウ</t>
    </rPh>
    <rPh sb="2" eb="5">
      <t>イインカイ</t>
    </rPh>
    <rPh sb="5" eb="7">
      <t>カイサイ</t>
    </rPh>
    <rPh sb="7" eb="9">
      <t>カンケイ</t>
    </rPh>
    <rPh sb="9" eb="10">
      <t>ショ</t>
    </rPh>
    <rPh sb="10" eb="12">
      <t>ケイヒ</t>
    </rPh>
    <rPh sb="12" eb="13">
      <t>トウ</t>
    </rPh>
    <phoneticPr fontId="5"/>
  </si>
  <si>
    <t>周知広報経費等</t>
    <phoneticPr fontId="5"/>
  </si>
  <si>
    <t>セミナー・表彰式開催経費等</t>
    <rPh sb="5" eb="8">
      <t>ヒョウショウシキ</t>
    </rPh>
    <rPh sb="8" eb="10">
      <t>カイサイ</t>
    </rPh>
    <rPh sb="10" eb="12">
      <t>ケイヒ</t>
    </rPh>
    <rPh sb="12" eb="13">
      <t>トウ</t>
    </rPh>
    <phoneticPr fontId="5"/>
  </si>
  <si>
    <t>相談、訪問コンサルティング諸経費等</t>
    <rPh sb="0" eb="2">
      <t>ソウダン</t>
    </rPh>
    <rPh sb="3" eb="5">
      <t>ホウモン</t>
    </rPh>
    <rPh sb="13" eb="16">
      <t>ショケイヒ</t>
    </rPh>
    <rPh sb="16" eb="17">
      <t>トウ</t>
    </rPh>
    <phoneticPr fontId="5"/>
  </si>
  <si>
    <t>東武ビジネスソリューション株式会社</t>
    <rPh sb="0" eb="2">
      <t>トウブ</t>
    </rPh>
    <rPh sb="13" eb="17">
      <t>カブシキガイシャ</t>
    </rPh>
    <phoneticPr fontId="5"/>
  </si>
  <si>
    <t>ランゲート株式会社</t>
    <rPh sb="5" eb="9">
      <t>カブシキガイシャ</t>
    </rPh>
    <phoneticPr fontId="5"/>
  </si>
  <si>
    <t>サテライトオフィスのモデル事業の実施</t>
    <phoneticPr fontId="5"/>
  </si>
  <si>
    <t>サテライトオフィスのモデル事業の実施</t>
    <phoneticPr fontId="5"/>
  </si>
  <si>
    <t>一般社団法人日本テレワーク協会</t>
    <phoneticPr fontId="5"/>
  </si>
  <si>
    <t>一般社団法人日本テレワーク協会</t>
    <phoneticPr fontId="5"/>
  </si>
  <si>
    <t>株式会社RDサポート</t>
  </si>
  <si>
    <t>株式会社creato</t>
  </si>
  <si>
    <t>央２株式会社</t>
  </si>
  <si>
    <t>株式会社プロックス</t>
  </si>
  <si>
    <t>株式会社ハピネスTK</t>
  </si>
  <si>
    <t>有限会社野花ヘルスプロモート</t>
  </si>
  <si>
    <t>小林創建株式会社</t>
  </si>
  <si>
    <t>杉松産業株式会社</t>
  </si>
  <si>
    <t>ダイヤゴム株式会社</t>
  </si>
  <si>
    <t>社会保険労務法人ユナイテッドブレインズ</t>
  </si>
  <si>
    <t>テレワーク導入に係る計画に基づく措置の実施</t>
    <rPh sb="5" eb="7">
      <t>ドウニュウ</t>
    </rPh>
    <rPh sb="8" eb="9">
      <t>カカ</t>
    </rPh>
    <rPh sb="10" eb="12">
      <t>ケイカク</t>
    </rPh>
    <rPh sb="13" eb="14">
      <t>モト</t>
    </rPh>
    <rPh sb="16" eb="18">
      <t>ソチ</t>
    </rPh>
    <rPh sb="19" eb="21">
      <t>ジッシ</t>
    </rPh>
    <phoneticPr fontId="5"/>
  </si>
  <si>
    <t>補助金等交付</t>
  </si>
  <si>
    <t>-</t>
    <phoneticPr fontId="5"/>
  </si>
  <si>
    <t>-</t>
    <phoneticPr fontId="5"/>
  </si>
  <si>
    <t>-</t>
    <phoneticPr fontId="5"/>
  </si>
  <si>
    <t>-</t>
    <phoneticPr fontId="5"/>
  </si>
  <si>
    <t>-</t>
    <phoneticPr fontId="5"/>
  </si>
  <si>
    <t>-</t>
    <phoneticPr fontId="5"/>
  </si>
  <si>
    <t>-</t>
    <phoneticPr fontId="5"/>
  </si>
  <si>
    <t>株式会社日本能率協会総合研究所</t>
    <phoneticPr fontId="5"/>
  </si>
  <si>
    <t>医療機関等へのニーズ調査の実施</t>
    <phoneticPr fontId="5"/>
  </si>
  <si>
    <t>テレワーク相談センターの設置・運営、訪問コンサルティングの実施</t>
    <phoneticPr fontId="5"/>
  </si>
  <si>
    <t>テレワーク相談センターにおいて審査を行う助成金の周知広報</t>
    <rPh sb="5" eb="7">
      <t>ソウダン</t>
    </rPh>
    <rPh sb="15" eb="17">
      <t>シンサ</t>
    </rPh>
    <rPh sb="18" eb="19">
      <t>オコナ</t>
    </rPh>
    <rPh sb="20" eb="23">
      <t>ジョセイキン</t>
    </rPh>
    <rPh sb="24" eb="26">
      <t>シュウチ</t>
    </rPh>
    <rPh sb="26" eb="28">
      <t>コウホウ</t>
    </rPh>
    <phoneticPr fontId="5"/>
  </si>
  <si>
    <t>株式会社ダイナモ</t>
    <rPh sb="0" eb="4">
      <t>カブシキガイシャ</t>
    </rPh>
    <phoneticPr fontId="5"/>
  </si>
  <si>
    <t>株式会社テレワークマネジメント</t>
    <rPh sb="0" eb="4">
      <t>カブシキガイシャ</t>
    </rPh>
    <phoneticPr fontId="5"/>
  </si>
  <si>
    <t>企業のテレワークの取組の周知広報</t>
    <rPh sb="12" eb="14">
      <t>シュウチ</t>
    </rPh>
    <rPh sb="14" eb="16">
      <t>コウホウ</t>
    </rPh>
    <phoneticPr fontId="5"/>
  </si>
  <si>
    <t>テレワークセミナーの開催
先進企業等の表彰</t>
    <phoneticPr fontId="5"/>
  </si>
  <si>
    <t>-</t>
    <phoneticPr fontId="5"/>
  </si>
  <si>
    <t>サテライトオフィスのモデル事業の実施</t>
  </si>
  <si>
    <t>-</t>
    <phoneticPr fontId="5"/>
  </si>
  <si>
    <t>-</t>
    <phoneticPr fontId="5"/>
  </si>
  <si>
    <t>「ニッポン一億総活躍プラン」(平成28年6月2日閣議決定)、「働き方改革実行計画」（平成29年3月28日働き方改革実現会議決定）、「世界最先端IT国家創造宣言」（平成29年5月30日閣議決定）、「未来投資戦略2017」(平成29年6月9日閣議決定)、「経済財政運営と改革の基本方針2017」(平成29年6月9日閣議決定)
等</t>
    <phoneticPr fontId="5"/>
  </si>
  <si>
    <t>職場意識改善助成金（テレワークコース）（平成30年度に時間外労働等改善助成金に改称）について、助成金の支給対象となった中小企業事業主において、対象労働者が終日在宅でテレワークを実施した日数の週間平均が１日以上となった事業主の割合を50％とする。</t>
    <rPh sb="20" eb="22">
      <t>ヘイセイ</t>
    </rPh>
    <rPh sb="24" eb="26">
      <t>ネンド</t>
    </rPh>
    <rPh sb="27" eb="30">
      <t>ジカンガイ</t>
    </rPh>
    <rPh sb="30" eb="33">
      <t>ロウドウトウ</t>
    </rPh>
    <rPh sb="33" eb="35">
      <t>カイゼン</t>
    </rPh>
    <rPh sb="35" eb="38">
      <t>ジョセイキン</t>
    </rPh>
    <rPh sb="39" eb="41">
      <t>カイショウ</t>
    </rPh>
    <phoneticPr fontId="5"/>
  </si>
  <si>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t>
    <rPh sb="23" eb="26">
      <t>ジュコウシャ</t>
    </rPh>
    <rPh sb="53" eb="55">
      <t>ヘイセイ</t>
    </rPh>
    <rPh sb="57" eb="58">
      <t>ネン</t>
    </rPh>
    <rPh sb="59" eb="60">
      <t>ガツ</t>
    </rPh>
    <rPh sb="61" eb="63">
      <t>コヨウ</t>
    </rPh>
    <rPh sb="63" eb="64">
      <t>ガタ</t>
    </rPh>
    <rPh sb="77" eb="79">
      <t>サッシン</t>
    </rPh>
    <phoneticPr fontId="5"/>
  </si>
  <si>
    <t>東京テレワーク推進センターにおける相談、訪問コンサルティング等の実施</t>
    <phoneticPr fontId="5"/>
  </si>
  <si>
    <t>適正な労務管理下における良質なテレワークの普及を図るため、以下の事業を実施。
①テレワークに関する企業等からの相談に対応するための相談センターの設置・運営及び訪問コンサルティングの実施
②企業向けにテレワーク時の労務管理等のポイントなどを紹介するセミナーやテレワークによってワーク・ライフ・バランスを実現する先進企業等の表彰の実施
③中小企業事業主に対するテレワーク導入経費等の助成
④サテライトオフィスの活用に関する実証を行うモデル事業
⑤テレワーク宣言をした企業のテレワークの取組を紹介し、未導入事業場の導入を促す
⑥東京テレワーク推進センターにおける相談、訪問コンサルティング等の実施</t>
    <rPh sb="0" eb="2">
      <t>テキセイ</t>
    </rPh>
    <rPh sb="3" eb="5">
      <t>ロウム</t>
    </rPh>
    <rPh sb="5" eb="7">
      <t>カンリ</t>
    </rPh>
    <rPh sb="7" eb="8">
      <t>シタ</t>
    </rPh>
    <rPh sb="12" eb="14">
      <t>リョウシツ</t>
    </rPh>
    <rPh sb="21" eb="23">
      <t>フキュウ</t>
    </rPh>
    <rPh sb="24" eb="25">
      <t>ハカ</t>
    </rPh>
    <rPh sb="29" eb="31">
      <t>イカ</t>
    </rPh>
    <rPh sb="32" eb="34">
      <t>ジギョウ</t>
    </rPh>
    <rPh sb="35" eb="37">
      <t>ジッシ</t>
    </rPh>
    <rPh sb="46" eb="47">
      <t>カン</t>
    </rPh>
    <rPh sb="49" eb="51">
      <t>キギョウ</t>
    </rPh>
    <rPh sb="51" eb="52">
      <t>トウ</t>
    </rPh>
    <rPh sb="55" eb="57">
      <t>ソウダン</t>
    </rPh>
    <rPh sb="58" eb="60">
      <t>タイオウ</t>
    </rPh>
    <rPh sb="65" eb="67">
      <t>ソウダン</t>
    </rPh>
    <rPh sb="72" eb="74">
      <t>セッチ</t>
    </rPh>
    <rPh sb="75" eb="77">
      <t>ウンエイ</t>
    </rPh>
    <rPh sb="77" eb="78">
      <t>オヨ</t>
    </rPh>
    <rPh sb="79" eb="81">
      <t>ホウモン</t>
    </rPh>
    <rPh sb="90" eb="92">
      <t>ジッシ</t>
    </rPh>
    <rPh sb="94" eb="97">
      <t>キギョウム</t>
    </rPh>
    <rPh sb="104" eb="105">
      <t>ジ</t>
    </rPh>
    <rPh sb="106" eb="108">
      <t>ロウム</t>
    </rPh>
    <rPh sb="108" eb="110">
      <t>カンリ</t>
    </rPh>
    <rPh sb="110" eb="111">
      <t>トウ</t>
    </rPh>
    <rPh sb="119" eb="121">
      <t>ショウカイ</t>
    </rPh>
    <rPh sb="150" eb="152">
      <t>ジツゲン</t>
    </rPh>
    <rPh sb="154" eb="156">
      <t>センシン</t>
    </rPh>
    <rPh sb="156" eb="158">
      <t>キギョウ</t>
    </rPh>
    <rPh sb="158" eb="159">
      <t>トウ</t>
    </rPh>
    <rPh sb="160" eb="162">
      <t>ヒョウショウ</t>
    </rPh>
    <rPh sb="163" eb="165">
      <t>ジッシ</t>
    </rPh>
    <rPh sb="167" eb="169">
      <t>チュウショウ</t>
    </rPh>
    <rPh sb="169" eb="171">
      <t>キギョウ</t>
    </rPh>
    <rPh sb="171" eb="174">
      <t>ジギョウヌシ</t>
    </rPh>
    <rPh sb="175" eb="176">
      <t>タイ</t>
    </rPh>
    <rPh sb="183" eb="185">
      <t>ドウニュウ</t>
    </rPh>
    <rPh sb="185" eb="187">
      <t>ケイヒ</t>
    </rPh>
    <rPh sb="187" eb="188">
      <t>トウ</t>
    </rPh>
    <rPh sb="189" eb="191">
      <t>ジョセイ</t>
    </rPh>
    <rPh sb="203" eb="205">
      <t>カツヨウ</t>
    </rPh>
    <rPh sb="206" eb="207">
      <t>カン</t>
    </rPh>
    <rPh sb="209" eb="211">
      <t>ジッショウ</t>
    </rPh>
    <rPh sb="212" eb="213">
      <t>オコナ</t>
    </rPh>
    <rPh sb="217" eb="219">
      <t>ジギョウ</t>
    </rPh>
    <rPh sb="226" eb="228">
      <t>センゲン</t>
    </rPh>
    <rPh sb="231" eb="233">
      <t>キギョウ</t>
    </rPh>
    <rPh sb="240" eb="242">
      <t>トリクミ</t>
    </rPh>
    <rPh sb="243" eb="245">
      <t>ショウカイ</t>
    </rPh>
    <rPh sb="247" eb="248">
      <t>ミ</t>
    </rPh>
    <rPh sb="248" eb="250">
      <t>ドウニュウ</t>
    </rPh>
    <rPh sb="250" eb="253">
      <t>ジギョウジョウ</t>
    </rPh>
    <rPh sb="254" eb="256">
      <t>ドウニュウ</t>
    </rPh>
    <rPh sb="257" eb="258">
      <t>ウナガ</t>
    </rPh>
    <rPh sb="261" eb="263">
      <t>トウキョウ</t>
    </rPh>
    <rPh sb="268" eb="270">
      <t>スイシン</t>
    </rPh>
    <rPh sb="278" eb="280">
      <t>ソウダン</t>
    </rPh>
    <rPh sb="281" eb="283">
      <t>ホウモン</t>
    </rPh>
    <rPh sb="291" eb="292">
      <t>トウ</t>
    </rPh>
    <rPh sb="293" eb="295">
      <t>ジッシ</t>
    </rPh>
    <phoneticPr fontId="5"/>
  </si>
  <si>
    <t>職場意識改善助成金（テレワークコース）（平成30年度に時間外労働等改善助成金に改称）の支給決定件数については目標未達成となったものの、それ以外の事業については、いずれも目標・見込みに見合った実績となっており、適切な事業運営が行われたものと考えられる。執行額は一部集計中であるが、平成30年度も引き続き適切な事業の運営を図る。</t>
    <rPh sb="54" eb="56">
      <t>モクヒョウ</t>
    </rPh>
    <rPh sb="56" eb="59">
      <t>ミタッセイ</t>
    </rPh>
    <rPh sb="69" eb="71">
      <t>イガイ</t>
    </rPh>
    <rPh sb="72" eb="74">
      <t>ジギョウ</t>
    </rPh>
    <rPh sb="84" eb="86">
      <t>モクヒョウ</t>
    </rPh>
    <rPh sb="87" eb="89">
      <t>ミコ</t>
    </rPh>
    <rPh sb="91" eb="93">
      <t>ミア</t>
    </rPh>
    <rPh sb="95" eb="97">
      <t>ジッセキ</t>
    </rPh>
    <rPh sb="104" eb="106">
      <t>テキセツ</t>
    </rPh>
    <rPh sb="107" eb="109">
      <t>ジギョウ</t>
    </rPh>
    <rPh sb="109" eb="111">
      <t>ウンエイ</t>
    </rPh>
    <rPh sb="112" eb="113">
      <t>オコナ</t>
    </rPh>
    <rPh sb="119" eb="120">
      <t>カンガ</t>
    </rPh>
    <rPh sb="125" eb="127">
      <t>シッコウ</t>
    </rPh>
    <rPh sb="127" eb="128">
      <t>ガク</t>
    </rPh>
    <rPh sb="129" eb="131">
      <t>イチブ</t>
    </rPh>
    <rPh sb="131" eb="134">
      <t>シュウケイチュウ</t>
    </rPh>
    <rPh sb="139" eb="141">
      <t>ヘイセイ</t>
    </rPh>
    <rPh sb="143" eb="145">
      <t>ネンド</t>
    </rPh>
    <rPh sb="146" eb="147">
      <t>ヒ</t>
    </rPh>
    <rPh sb="148" eb="149">
      <t>ツヅ</t>
    </rPh>
    <rPh sb="150" eb="152">
      <t>テキセツ</t>
    </rPh>
    <rPh sb="153" eb="155">
      <t>ジギョウ</t>
    </rPh>
    <rPh sb="156" eb="158">
      <t>ウンエイ</t>
    </rPh>
    <rPh sb="159" eb="160">
      <t>ハカ</t>
    </rPh>
    <phoneticPr fontId="5"/>
  </si>
  <si>
    <t>上記目標未達成となった助成金については、企業向けセミナー等の場を活用した更なる周知広報により助成金活用の促進を図る。その他の事業についても、引き続き事業の効率化に努めつつ、所要の予算要求を行う。</t>
    <rPh sb="0" eb="2">
      <t>ジョウキ</t>
    </rPh>
    <rPh sb="2" eb="4">
      <t>モクヒョウ</t>
    </rPh>
    <rPh sb="4" eb="7">
      <t>ミタッセイ</t>
    </rPh>
    <rPh sb="11" eb="14">
      <t>ジョセイキン</t>
    </rPh>
    <rPh sb="20" eb="22">
      <t>キギョウ</t>
    </rPh>
    <rPh sb="22" eb="23">
      <t>ム</t>
    </rPh>
    <rPh sb="28" eb="29">
      <t>トウ</t>
    </rPh>
    <rPh sb="30" eb="31">
      <t>バ</t>
    </rPh>
    <rPh sb="32" eb="34">
      <t>カツヨウ</t>
    </rPh>
    <rPh sb="36" eb="37">
      <t>サラ</t>
    </rPh>
    <rPh sb="39" eb="41">
      <t>シュウチ</t>
    </rPh>
    <rPh sb="41" eb="43">
      <t>コウホウ</t>
    </rPh>
    <rPh sb="46" eb="49">
      <t>ジョセイキン</t>
    </rPh>
    <rPh sb="49" eb="51">
      <t>カツヨウ</t>
    </rPh>
    <rPh sb="52" eb="54">
      <t>ソクシン</t>
    </rPh>
    <rPh sb="55" eb="56">
      <t>ハカ</t>
    </rPh>
    <rPh sb="60" eb="61">
      <t>タ</t>
    </rPh>
    <rPh sb="62" eb="64">
      <t>ジギョウ</t>
    </rPh>
    <rPh sb="70" eb="71">
      <t>ヒ</t>
    </rPh>
    <rPh sb="72" eb="73">
      <t>ツヅ</t>
    </rPh>
    <rPh sb="74" eb="76">
      <t>ジギョウ</t>
    </rPh>
    <rPh sb="77" eb="80">
      <t>コウリツカ</t>
    </rPh>
    <rPh sb="81" eb="82">
      <t>ツト</t>
    </rPh>
    <rPh sb="86" eb="88">
      <t>ショヨウ</t>
    </rPh>
    <rPh sb="89" eb="91">
      <t>ヨサン</t>
    </rPh>
    <rPh sb="91" eb="93">
      <t>ヨウキュウ</t>
    </rPh>
    <rPh sb="94" eb="95">
      <t>オコナ</t>
    </rPh>
    <phoneticPr fontId="5"/>
  </si>
  <si>
    <t>成果実績は目標を達成している。</t>
    <rPh sb="0" eb="2">
      <t>セイカ</t>
    </rPh>
    <rPh sb="2" eb="4">
      <t>ジッセキ</t>
    </rPh>
    <rPh sb="5" eb="7">
      <t>モクヒョウ</t>
    </rPh>
    <rPh sb="8" eb="10">
      <t>タッセイ</t>
    </rPh>
    <phoneticPr fontId="5"/>
  </si>
  <si>
    <t>労働時間等の設定改善の促進等を通じた仕事と生活の調和対策の推進（テレワーク普及促進等対策）</t>
    <phoneticPr fontId="5"/>
  </si>
  <si>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t>
    <rPh sb="0" eb="3">
      <t>ジュコウシャ</t>
    </rPh>
    <rPh sb="4" eb="5">
      <t>タイ</t>
    </rPh>
    <rPh sb="93" eb="94">
      <t>エ</t>
    </rPh>
    <rPh sb="100" eb="103">
      <t>ケイサンシキ</t>
    </rPh>
    <rPh sb="178" eb="179">
      <t>シャ</t>
    </rPh>
    <rPh sb="179" eb="180">
      <t>スウ</t>
    </rPh>
    <rPh sb="191" eb="192">
      <t>スウ</t>
    </rPh>
    <phoneticPr fontId="5"/>
  </si>
  <si>
    <t>相談者に対するアンケート調査において、「問い合わせの目的が達成できた」旨の回答を得る割合
（計算式）
「問い合わせの目的が達成できた」旨の回答者数／アンケート回答相談者数</t>
    <rPh sb="4" eb="5">
      <t>タイ</t>
    </rPh>
    <rPh sb="40" eb="41">
      <t>エ</t>
    </rPh>
    <rPh sb="47" eb="50">
      <t>ケイサンシキ</t>
    </rPh>
    <rPh sb="70" eb="73">
      <t>カイトウシャ</t>
    </rPh>
    <rPh sb="73" eb="74">
      <t>スウ</t>
    </rPh>
    <rPh sb="80" eb="82">
      <t>カイトウ</t>
    </rPh>
    <rPh sb="82" eb="85">
      <t>ソウダンシャ</t>
    </rPh>
    <rPh sb="85" eb="86">
      <t>スウ</t>
    </rPh>
    <phoneticPr fontId="5"/>
  </si>
  <si>
    <t>助成金の支給対象となった中小企業事業主のうち、対象労働者がテレワークを実施した日数の週間平均が１日以上となった事業主の割合
（計算式）
対象労働者がテレワークを実施した日数の週間平均が１日以上となった事業主数／助成金の支給対象事業主数</t>
    <rPh sb="64" eb="67">
      <t>ケイサンシキ</t>
    </rPh>
    <rPh sb="104" eb="105">
      <t>スウ</t>
    </rPh>
    <rPh sb="106" eb="109">
      <t>ジョセイキン</t>
    </rPh>
    <rPh sb="110" eb="112">
      <t>シキュウ</t>
    </rPh>
    <rPh sb="112" eb="114">
      <t>タイショウ</t>
    </rPh>
    <rPh sb="114" eb="117">
      <t>ジギョウヌシ</t>
    </rPh>
    <rPh sb="117" eb="118">
      <t>スウ</t>
    </rPh>
    <phoneticPr fontId="5"/>
  </si>
  <si>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rPh sb="10" eb="12">
      <t>リヨウ</t>
    </rPh>
    <rPh sb="14" eb="16">
      <t>キギョウ</t>
    </rPh>
    <rPh sb="17" eb="19">
      <t>ケイゾク</t>
    </rPh>
    <rPh sb="19" eb="21">
      <t>リヨウ</t>
    </rPh>
    <rPh sb="22" eb="24">
      <t>キボウ</t>
    </rPh>
    <rPh sb="30" eb="31">
      <t>タイ</t>
    </rPh>
    <rPh sb="38" eb="40">
      <t>チョウサ</t>
    </rPh>
    <rPh sb="54" eb="56">
      <t>リヨウ</t>
    </rPh>
    <rPh sb="57" eb="58">
      <t>カン</t>
    </rPh>
    <rPh sb="60" eb="61">
      <t>ナン</t>
    </rPh>
    <rPh sb="64" eb="66">
      <t>カイゼン</t>
    </rPh>
    <rPh sb="66" eb="68">
      <t>ジコウ</t>
    </rPh>
    <rPh sb="73" eb="75">
      <t>カイトウ</t>
    </rPh>
    <rPh sb="75" eb="77">
      <t>ワリアイ</t>
    </rPh>
    <rPh sb="80" eb="83">
      <t>ケイサンシキ</t>
    </rPh>
    <rPh sb="94" eb="96">
      <t>リヨウ</t>
    </rPh>
    <rPh sb="97" eb="98">
      <t>カン</t>
    </rPh>
    <rPh sb="100" eb="101">
      <t>ナン</t>
    </rPh>
    <rPh sb="104" eb="106">
      <t>カイゼン</t>
    </rPh>
    <rPh sb="106" eb="108">
      <t>ジコウ</t>
    </rPh>
    <rPh sb="116" eb="117">
      <t>スウ</t>
    </rPh>
    <rPh sb="155" eb="156">
      <t>カズ</t>
    </rPh>
    <phoneticPr fontId="5"/>
  </si>
  <si>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t>
    <rPh sb="67" eb="70">
      <t>ケイサンシキ</t>
    </rPh>
    <rPh sb="108" eb="109">
      <t>シャ</t>
    </rPh>
    <rPh sb="109" eb="110">
      <t>スウ</t>
    </rPh>
    <rPh sb="116" eb="118">
      <t>カイトウ</t>
    </rPh>
    <rPh sb="118" eb="121">
      <t>キギョウスウ</t>
    </rPh>
    <phoneticPr fontId="5"/>
  </si>
  <si>
    <t>Ⅳ-３　働き方改革により多様で柔軟な働き方を実現するとともに、勤労者生活の充実を図ること</t>
    <rPh sb="4" eb="5">
      <t>ハタラ</t>
    </rPh>
    <rPh sb="6" eb="7">
      <t>カタ</t>
    </rPh>
    <rPh sb="7" eb="9">
      <t>カイカク</t>
    </rPh>
    <rPh sb="12" eb="14">
      <t>タヨウ</t>
    </rPh>
    <rPh sb="15" eb="17">
      <t>ジュウナン</t>
    </rPh>
    <rPh sb="18" eb="19">
      <t>ハタラ</t>
    </rPh>
    <rPh sb="20" eb="21">
      <t>カタ</t>
    </rPh>
    <rPh sb="22" eb="24">
      <t>ジツゲン</t>
    </rPh>
    <rPh sb="31" eb="34">
      <t>キンロウシャ</t>
    </rPh>
    <rPh sb="34" eb="36">
      <t>セイカツ</t>
    </rPh>
    <rPh sb="37" eb="39">
      <t>ジュウジツ</t>
    </rPh>
    <rPh sb="40" eb="41">
      <t>ハカ</t>
    </rPh>
    <phoneticPr fontId="5"/>
  </si>
  <si>
    <t>Ⅳ－３－１　長時間労働の抑制、年次有給休暇取得促進等により、ワーク・ライフ・バランスの観点から多様で柔軟な働き方を実現すること</t>
    <phoneticPr fontId="5"/>
  </si>
  <si>
    <t>-</t>
    <phoneticPr fontId="5"/>
  </si>
  <si>
    <t>総務省（所管：情報流通行政局）：テレワーク推進に資する高度情報通信基盤の整備及び利活用促進
国土交通省（所管：都市局）：地域活性化と都市部への人口・機能の集中による弊害の解消等
であり、適切な役割分担を行っている。</t>
    <rPh sb="4" eb="6">
      <t>ショカン</t>
    </rPh>
    <rPh sb="7" eb="9">
      <t>ジョウホウ</t>
    </rPh>
    <rPh sb="9" eb="11">
      <t>リュウツウ</t>
    </rPh>
    <rPh sb="11" eb="14">
      <t>ギョウセイキョク</t>
    </rPh>
    <rPh sb="52" eb="54">
      <t>ショカン</t>
    </rPh>
    <rPh sb="55" eb="58">
      <t>トシキョク</t>
    </rPh>
    <rPh sb="74" eb="76">
      <t>キノウ</t>
    </rPh>
    <phoneticPr fontId="5"/>
  </si>
  <si>
    <t>-</t>
    <phoneticPr fontId="5"/>
  </si>
  <si>
    <t>-</t>
    <phoneticPr fontId="5"/>
  </si>
  <si>
    <t>661</t>
    <phoneticPr fontId="5"/>
  </si>
  <si>
    <t>各種一般管理費</t>
  </si>
  <si>
    <t>各種一般管理費</t>
    <rPh sb="0" eb="2">
      <t>カクシュ</t>
    </rPh>
    <rPh sb="2" eb="4">
      <t>イッパン</t>
    </rPh>
    <rPh sb="4" eb="7">
      <t>カンリヒ</t>
    </rPh>
    <phoneticPr fontId="5"/>
  </si>
  <si>
    <t>職場意識改善助成金（テレワークコース）（平成30年度に時間外労働等改善助成金に改称）の支給決定件数</t>
    <phoneticPr fontId="5"/>
  </si>
  <si>
    <t>　　X/Y</t>
    <phoneticPr fontId="5"/>
  </si>
  <si>
    <t>20,509,200
/
700</t>
    <phoneticPr fontId="5"/>
  </si>
  <si>
    <t>113,400,000
/
80</t>
    <phoneticPr fontId="5"/>
  </si>
  <si>
    <t>12,464,000
/
39</t>
    <phoneticPr fontId="5"/>
  </si>
  <si>
    <t>48,004,000
/
84</t>
    <phoneticPr fontId="5"/>
  </si>
  <si>
    <t>49,749,000
/
79</t>
    <phoneticPr fontId="5"/>
  </si>
  <si>
    <t>テレワークセミナーにおける集客数
※平成29年度は全国6箇所において開催。</t>
    <rPh sb="18" eb="20">
      <t>ヘイセイ</t>
    </rPh>
    <rPh sb="22" eb="24">
      <t>ネンド</t>
    </rPh>
    <rPh sb="25" eb="27">
      <t>ゼンコク</t>
    </rPh>
    <phoneticPr fontId="5"/>
  </si>
  <si>
    <t>-</t>
    <phoneticPr fontId="5"/>
  </si>
  <si>
    <t>268,357,000
/
9</t>
    <phoneticPr fontId="5"/>
  </si>
  <si>
    <t>87,710,431
/
4</t>
    <phoneticPr fontId="5"/>
  </si>
  <si>
    <t>X：職場意識改善助成金（テレワークコース）（平成30年度に時間外労働等改善助成金に改称）の支給実績／　
Y：職場意識改善助成金（テレワークコース）（平成30年度に時間外労働等改善助成金に改称）の支給決定件数　　　　　　　　　　　　　</t>
    <rPh sb="45" eb="47">
      <t>シキュウ</t>
    </rPh>
    <rPh sb="47" eb="49">
      <t>ジッセキ</t>
    </rPh>
    <phoneticPr fontId="5"/>
  </si>
  <si>
    <t>X：サテライトオフィスモデル事業委託費／
Y：サテライトオフィス設置箇所数　　　　　　　　　　　　　　</t>
    <rPh sb="14" eb="16">
      <t>ジギョウ</t>
    </rPh>
    <rPh sb="16" eb="19">
      <t>イタクヒ</t>
    </rPh>
    <rPh sb="32" eb="34">
      <t>セッチ</t>
    </rPh>
    <rPh sb="34" eb="36">
      <t>カショ</t>
    </rPh>
    <rPh sb="36" eb="37">
      <t>スウ</t>
    </rPh>
    <phoneticPr fontId="5"/>
  </si>
  <si>
    <t>円/箇所</t>
    <rPh sb="0" eb="1">
      <t>エン</t>
    </rPh>
    <rPh sb="2" eb="4">
      <t>カショ</t>
    </rPh>
    <phoneticPr fontId="5"/>
  </si>
  <si>
    <t>　　X/Y</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</si>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</sst>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9" fontId="0" fillId="5" borderId="41"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79375</xdr:colOff>
      <xdr:row>741</xdr:row>
      <xdr:rowOff>7939</xdr:rowOff>
    </xdr:from>
    <xdr:to>
      <xdr:col>27</xdr:col>
      <xdr:colOff>182562</xdr:colOff>
      <xdr:row>741</xdr:row>
      <xdr:rowOff>7939</xdr:rowOff>
    </xdr:to>
    <xdr:cxnSp macro="">
      <xdr:nvCxnSpPr>
        <xdr:cNvPr id="43" name="直線コネクタ 42"/>
        <xdr:cNvCxnSpPr/>
      </xdr:nvCxnSpPr>
      <xdr:spPr>
        <a:xfrm>
          <a:off x="4479925" y="55986364"/>
          <a:ext cx="1103312" cy="0"/>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179294</xdr:colOff>
      <xdr:row>741</xdr:row>
      <xdr:rowOff>317511</xdr:rowOff>
    </xdr:from>
    <xdr:to>
      <xdr:col>46</xdr:col>
      <xdr:colOff>12700</xdr:colOff>
      <xdr:row>757</xdr:row>
      <xdr:rowOff>3076</xdr:rowOff>
    </xdr:to>
    <xdr:grpSp>
      <xdr:nvGrpSpPr>
        <xdr:cNvPr id="44" name="グループ化 43"/>
        <xdr:cNvGrpSpPr/>
      </xdr:nvGrpSpPr>
      <xdr:grpSpPr>
        <a:xfrm>
          <a:off x="2179544" y="65258961"/>
          <a:ext cx="7034306" cy="5638690"/>
          <a:chOff x="2163855" y="52800249"/>
          <a:chExt cx="6976970" cy="5573771"/>
        </a:xfrm>
      </xdr:grpSpPr>
      <xdr:cxnSp macro="">
        <xdr:nvCxnSpPr>
          <xdr:cNvPr id="45" name="直線コネクタ 44"/>
          <xdr:cNvCxnSpPr/>
        </xdr:nvCxnSpPr>
        <xdr:spPr>
          <a:xfrm flipH="1">
            <a:off x="2163855" y="52800249"/>
            <a:ext cx="11020" cy="5573771"/>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5309453"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flipH="1">
            <a:off x="9140825" y="54217909"/>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H="1">
            <a:off x="7242731" y="54250167"/>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3367057" y="54239583"/>
            <a:ext cx="0" cy="56982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2174875" y="54229000"/>
            <a:ext cx="6963834"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xdr:colOff>
      <xdr:row>740</xdr:row>
      <xdr:rowOff>0</xdr:rowOff>
    </xdr:from>
    <xdr:to>
      <xdr:col>22</xdr:col>
      <xdr:colOff>142875</xdr:colOff>
      <xdr:row>742</xdr:row>
      <xdr:rowOff>166688</xdr:rowOff>
    </xdr:to>
    <xdr:sp macro="" textlink="">
      <xdr:nvSpPr>
        <xdr:cNvPr id="51" name="テキスト ボックス 50"/>
        <xdr:cNvSpPr txBox="1"/>
      </xdr:nvSpPr>
      <xdr:spPr>
        <a:xfrm>
          <a:off x="1447800" y="55626000"/>
          <a:ext cx="3095625" cy="871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○百万円</a:t>
          </a:r>
          <a:endParaRPr kumimoji="1" lang="en-US" altLang="ja-JP" sz="1200"/>
        </a:p>
      </xdr:txBody>
    </xdr:sp>
    <xdr:clientData/>
  </xdr:twoCellAnchor>
  <xdr:twoCellAnchor>
    <xdr:from>
      <xdr:col>12</xdr:col>
      <xdr:colOff>134191</xdr:colOff>
      <xdr:row>748</xdr:row>
      <xdr:rowOff>230841</xdr:rowOff>
    </xdr:from>
    <xdr:to>
      <xdr:col>21</xdr:col>
      <xdr:colOff>15818</xdr:colOff>
      <xdr:row>752</xdr:row>
      <xdr:rowOff>22411</xdr:rowOff>
    </xdr:to>
    <xdr:sp macro="" textlink="">
      <xdr:nvSpPr>
        <xdr:cNvPr id="52" name="テキスト ボックス 51"/>
        <xdr:cNvSpPr txBox="1"/>
      </xdr:nvSpPr>
      <xdr:spPr>
        <a:xfrm>
          <a:off x="2583477" y="62075305"/>
          <a:ext cx="1718591" cy="120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Ａ</a:t>
          </a:r>
          <a:r>
            <a:rPr kumimoji="1" lang="en-US" altLang="ja-JP" sz="1200"/>
            <a:t>.</a:t>
          </a:r>
        </a:p>
        <a:p>
          <a:pPr algn="l"/>
          <a:r>
            <a:rPr kumimoji="1" lang="ja-JP" altLang="en-US" sz="1200"/>
            <a:t>東武ビジネスソリューション株式会社等（２社）</a:t>
          </a:r>
          <a:endParaRPr kumimoji="1" lang="en-US" altLang="ja-JP" sz="1200"/>
        </a:p>
        <a:p>
          <a:pPr algn="l"/>
          <a:r>
            <a:rPr kumimoji="1" lang="ja-JP" altLang="en-US" sz="1200"/>
            <a:t>　</a:t>
          </a:r>
          <a:r>
            <a:rPr kumimoji="1" lang="en-US" altLang="ja-JP" sz="1200"/>
            <a:t>86</a:t>
          </a:r>
          <a:r>
            <a:rPr kumimoji="1" lang="ja-JP" altLang="en-US" sz="1200"/>
            <a:t>百万円</a:t>
          </a:r>
          <a:endParaRPr kumimoji="1" lang="en-US" altLang="ja-JP" sz="1200"/>
        </a:p>
      </xdr:txBody>
    </xdr:sp>
    <xdr:clientData/>
  </xdr:twoCellAnchor>
  <xdr:twoCellAnchor>
    <xdr:from>
      <xdr:col>32</xdr:col>
      <xdr:colOff>28899</xdr:colOff>
      <xdr:row>748</xdr:row>
      <xdr:rowOff>246529</xdr:rowOff>
    </xdr:from>
    <xdr:to>
      <xdr:col>40</xdr:col>
      <xdr:colOff>201705</xdr:colOff>
      <xdr:row>751</xdr:row>
      <xdr:rowOff>190499</xdr:rowOff>
    </xdr:to>
    <xdr:sp macro="" textlink="">
      <xdr:nvSpPr>
        <xdr:cNvPr id="53" name="テキスト ボックス 52"/>
        <xdr:cNvSpPr txBox="1"/>
      </xdr:nvSpPr>
      <xdr:spPr>
        <a:xfrm>
          <a:off x="6429699" y="57987079"/>
          <a:ext cx="1773006" cy="100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Ｃ</a:t>
          </a:r>
          <a:r>
            <a:rPr kumimoji="1" lang="en-US" altLang="ja-JP" sz="1200"/>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株式会社日本能率協会総合研究所</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sz="1200">
            <a:effectLst/>
          </a:endParaRPr>
        </a:p>
        <a:p>
          <a:pPr algn="l"/>
          <a:endParaRPr kumimoji="1" lang="en-US" altLang="ja-JP" sz="1200"/>
        </a:p>
      </xdr:txBody>
    </xdr:sp>
    <xdr:clientData/>
  </xdr:twoCellAnchor>
  <xdr:twoCellAnchor>
    <xdr:from>
      <xdr:col>41</xdr:col>
      <xdr:colOff>191103</xdr:colOff>
      <xdr:row>748</xdr:row>
      <xdr:rowOff>236130</xdr:rowOff>
    </xdr:from>
    <xdr:to>
      <xdr:col>49</xdr:col>
      <xdr:colOff>274436</xdr:colOff>
      <xdr:row>751</xdr:row>
      <xdr:rowOff>179293</xdr:rowOff>
    </xdr:to>
    <xdr:sp macro="" textlink="">
      <xdr:nvSpPr>
        <xdr:cNvPr id="54" name="テキスト ボックス 53"/>
        <xdr:cNvSpPr txBox="1"/>
      </xdr:nvSpPr>
      <xdr:spPr>
        <a:xfrm>
          <a:off x="8392128" y="57976680"/>
          <a:ext cx="1683533" cy="1000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Ｄ</a:t>
          </a:r>
          <a:r>
            <a:rPr kumimoji="1" lang="en-US" altLang="ja-JP" sz="1200"/>
            <a:t>.</a:t>
          </a:r>
        </a:p>
        <a:p>
          <a:pPr algn="l"/>
          <a:r>
            <a:rPr kumimoji="1" lang="ja-JP" altLang="en-US" sz="1200"/>
            <a:t>一般社団法人日本テレワーク協会等（２法人）</a:t>
          </a:r>
          <a:endParaRPr kumimoji="1" lang="en-US" altLang="ja-JP" sz="1200"/>
        </a:p>
        <a:p>
          <a:pPr algn="l"/>
          <a:r>
            <a:rPr kumimoji="1" lang="en-US" altLang="ja-JP" sz="1200"/>
            <a:t>28</a:t>
          </a:r>
          <a:r>
            <a:rPr kumimoji="1" lang="ja-JP" altLang="en-US" sz="1200"/>
            <a:t>百万円</a:t>
          </a:r>
          <a:endParaRPr kumimoji="1" lang="en-US" altLang="ja-JP" sz="1200"/>
        </a:p>
        <a:p>
          <a:pPr algn="l"/>
          <a:endParaRPr kumimoji="1" lang="en-US" altLang="ja-JP" sz="1200"/>
        </a:p>
        <a:p>
          <a:pPr algn="l"/>
          <a:endParaRPr kumimoji="1" lang="en-US" altLang="ja-JP" sz="1200"/>
        </a:p>
      </xdr:txBody>
    </xdr:sp>
    <xdr:clientData/>
  </xdr:twoCellAnchor>
  <xdr:twoCellAnchor>
    <xdr:from>
      <xdr:col>7</xdr:col>
      <xdr:colOff>46476</xdr:colOff>
      <xdr:row>757</xdr:row>
      <xdr:rowOff>24902</xdr:rowOff>
    </xdr:from>
    <xdr:to>
      <xdr:col>16</xdr:col>
      <xdr:colOff>33618</xdr:colOff>
      <xdr:row>758</xdr:row>
      <xdr:rowOff>437031</xdr:rowOff>
    </xdr:to>
    <xdr:sp macro="" textlink="">
      <xdr:nvSpPr>
        <xdr:cNvPr id="55" name="テキスト ボックス 54"/>
        <xdr:cNvSpPr txBox="1"/>
      </xdr:nvSpPr>
      <xdr:spPr>
        <a:xfrm>
          <a:off x="1458417" y="68504049"/>
          <a:ext cx="1802495" cy="10844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kumimoji="1" lang="ja-JP" altLang="en-US" sz="1200"/>
            <a:t>Ｅ</a:t>
          </a:r>
          <a:r>
            <a:rPr kumimoji="1" lang="en-US" altLang="ja-JP" sz="1200"/>
            <a:t>.</a:t>
          </a:r>
        </a:p>
        <a:p>
          <a:pPr algn="l"/>
          <a:r>
            <a:rPr kumimoji="1" lang="ja-JP" altLang="en-US" sz="1200"/>
            <a:t>株式会社</a:t>
          </a:r>
        </a:p>
        <a:p>
          <a:pPr algn="l"/>
          <a:r>
            <a:rPr kumimoji="1" lang="ja-JP" altLang="en-US" sz="1200"/>
            <a:t>テレワークマネジメント</a:t>
          </a:r>
        </a:p>
        <a:p>
          <a:pPr algn="l"/>
          <a:r>
            <a:rPr kumimoji="1" lang="ja-JP" altLang="en-US" sz="1200"/>
            <a:t>　</a:t>
          </a:r>
          <a:r>
            <a:rPr kumimoji="1" lang="en-US" altLang="ja-JP" sz="1200"/>
            <a:t>20</a:t>
          </a:r>
          <a:r>
            <a:rPr kumimoji="1" lang="ja-JP" altLang="en-US" sz="1200"/>
            <a:t>百万円</a:t>
          </a:r>
          <a:endParaRPr kumimoji="1" lang="en-US" altLang="ja-JP" sz="1200"/>
        </a:p>
      </xdr:txBody>
    </xdr:sp>
    <xdr:clientData/>
  </xdr:twoCellAnchor>
  <xdr:twoCellAnchor>
    <xdr:from>
      <xdr:col>22</xdr:col>
      <xdr:colOff>113378</xdr:colOff>
      <xdr:row>748</xdr:row>
      <xdr:rowOff>261057</xdr:rowOff>
    </xdr:from>
    <xdr:to>
      <xdr:col>30</xdr:col>
      <xdr:colOff>197334</xdr:colOff>
      <xdr:row>751</xdr:row>
      <xdr:rowOff>291353</xdr:rowOff>
    </xdr:to>
    <xdr:sp macro="" textlink="">
      <xdr:nvSpPr>
        <xdr:cNvPr id="56" name="テキスト ボックス 55"/>
        <xdr:cNvSpPr txBox="1"/>
      </xdr:nvSpPr>
      <xdr:spPr>
        <a:xfrm>
          <a:off x="4513928" y="58001607"/>
          <a:ext cx="1684156" cy="1087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Ｂ</a:t>
          </a:r>
          <a:r>
            <a:rPr kumimoji="1" lang="en-US" altLang="ja-JP" sz="1200"/>
            <a:t>.</a:t>
          </a:r>
        </a:p>
        <a:p>
          <a:pPr algn="l"/>
          <a:r>
            <a:rPr kumimoji="1" lang="ja-JP" altLang="en-US" sz="1200"/>
            <a:t>中小企業事業主　（</a:t>
          </a:r>
          <a:r>
            <a:rPr kumimoji="1" lang="en-US" altLang="ja-JP" sz="1200"/>
            <a:t>79</a:t>
          </a:r>
          <a:r>
            <a:rPr kumimoji="1" lang="ja-JP" altLang="en-US" sz="1200"/>
            <a:t>社）</a:t>
          </a:r>
          <a:endParaRPr kumimoji="1" lang="en-US" altLang="ja-JP" sz="1200"/>
        </a:p>
        <a:p>
          <a:pPr algn="l"/>
          <a:r>
            <a:rPr kumimoji="1" lang="ja-JP" altLang="en-US" sz="1200"/>
            <a:t>　</a:t>
          </a:r>
          <a:r>
            <a:rPr kumimoji="1" lang="en-US" altLang="ja-JP" sz="1200"/>
            <a:t>49</a:t>
          </a:r>
          <a:r>
            <a:rPr kumimoji="1" lang="ja-JP" altLang="en-US" sz="1200"/>
            <a:t>百万円</a:t>
          </a:r>
          <a:endParaRPr kumimoji="1" lang="en-US" altLang="ja-JP" sz="1200"/>
        </a:p>
      </xdr:txBody>
    </xdr:sp>
    <xdr:clientData/>
  </xdr:twoCellAnchor>
  <xdr:twoCellAnchor>
    <xdr:from>
      <xdr:col>28</xdr:col>
      <xdr:colOff>7937</xdr:colOff>
      <xdr:row>740</xdr:row>
      <xdr:rowOff>7938</xdr:rowOff>
    </xdr:from>
    <xdr:to>
      <xdr:col>36</xdr:col>
      <xdr:colOff>15875</xdr:colOff>
      <xdr:row>742</xdr:row>
      <xdr:rowOff>174626</xdr:rowOff>
    </xdr:to>
    <xdr:sp macro="" textlink="">
      <xdr:nvSpPr>
        <xdr:cNvPr id="57" name="テキスト ボックス 56"/>
        <xdr:cNvSpPr txBox="1"/>
      </xdr:nvSpPr>
      <xdr:spPr>
        <a:xfrm>
          <a:off x="5608637" y="55633938"/>
          <a:ext cx="1608138" cy="871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Ｈ</a:t>
          </a:r>
          <a:r>
            <a:rPr kumimoji="1" lang="en-US" altLang="ja-JP" sz="1200"/>
            <a:t>.</a:t>
          </a:r>
          <a:r>
            <a:rPr kumimoji="1" lang="ja-JP" altLang="en-US" sz="1200"/>
            <a:t>事務費</a:t>
          </a:r>
          <a:endParaRPr kumimoji="1" lang="en-US" altLang="ja-JP" sz="1200"/>
        </a:p>
        <a:p>
          <a:pPr algn="ctr"/>
          <a:r>
            <a:rPr lang="ja-JP" altLang="en-US" sz="1200"/>
            <a:t>○百万円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kumimoji="1" lang="en-US" altLang="ja-JP" sz="1200"/>
        </a:p>
      </xdr:txBody>
    </xdr:sp>
    <xdr:clientData/>
  </xdr:twoCellAnchor>
  <xdr:twoCellAnchor>
    <xdr:from>
      <xdr:col>11</xdr:col>
      <xdr:colOff>58782</xdr:colOff>
      <xdr:row>753</xdr:row>
      <xdr:rowOff>315277</xdr:rowOff>
    </xdr:from>
    <xdr:to>
      <xdr:col>22</xdr:col>
      <xdr:colOff>10582</xdr:colOff>
      <xdr:row>754</xdr:row>
      <xdr:rowOff>333686</xdr:rowOff>
    </xdr:to>
    <xdr:sp macro="" textlink="">
      <xdr:nvSpPr>
        <xdr:cNvPr id="58" name="大かっこ 57"/>
        <xdr:cNvSpPr/>
      </xdr:nvSpPr>
      <xdr:spPr>
        <a:xfrm>
          <a:off x="2270699" y="63825860"/>
          <a:ext cx="2163716" cy="367659"/>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14139</xdr:colOff>
      <xdr:row>753</xdr:row>
      <xdr:rowOff>250267</xdr:rowOff>
    </xdr:from>
    <xdr:to>
      <xdr:col>41</xdr:col>
      <xdr:colOff>159370</xdr:colOff>
      <xdr:row>754</xdr:row>
      <xdr:rowOff>255870</xdr:rowOff>
    </xdr:to>
    <xdr:sp macro="" textlink="">
      <xdr:nvSpPr>
        <xdr:cNvPr id="60" name="大かっこ 59"/>
        <xdr:cNvSpPr/>
      </xdr:nvSpPr>
      <xdr:spPr>
        <a:xfrm>
          <a:off x="6247722" y="63760850"/>
          <a:ext cx="2156065" cy="354853"/>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27214</xdr:colOff>
      <xdr:row>760</xdr:row>
      <xdr:rowOff>68836</xdr:rowOff>
    </xdr:from>
    <xdr:to>
      <xdr:col>16</xdr:col>
      <xdr:colOff>100853</xdr:colOff>
      <xdr:row>761</xdr:row>
      <xdr:rowOff>179293</xdr:rowOff>
    </xdr:to>
    <xdr:sp macro="" textlink="">
      <xdr:nvSpPr>
        <xdr:cNvPr id="61" name="大かっこ 60"/>
        <xdr:cNvSpPr/>
      </xdr:nvSpPr>
      <xdr:spPr>
        <a:xfrm>
          <a:off x="1227364" y="62714761"/>
          <a:ext cx="2073889" cy="159764"/>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190682</xdr:colOff>
      <xdr:row>753</xdr:row>
      <xdr:rowOff>343380</xdr:rowOff>
    </xdr:from>
    <xdr:to>
      <xdr:col>29</xdr:col>
      <xdr:colOff>189879</xdr:colOff>
      <xdr:row>755</xdr:row>
      <xdr:rowOff>0</xdr:rowOff>
    </xdr:to>
    <xdr:sp macro="" textlink="">
      <xdr:nvSpPr>
        <xdr:cNvPr id="62" name="大かっこ 61"/>
        <xdr:cNvSpPr/>
      </xdr:nvSpPr>
      <xdr:spPr>
        <a:xfrm>
          <a:off x="4628211" y="67108027"/>
          <a:ext cx="1411139" cy="35138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190500</xdr:colOff>
      <xdr:row>756</xdr:row>
      <xdr:rowOff>0</xdr:rowOff>
    </xdr:from>
    <xdr:to>
      <xdr:col>39</xdr:col>
      <xdr:colOff>103392</xdr:colOff>
      <xdr:row>756</xdr:row>
      <xdr:rowOff>1</xdr:rowOff>
    </xdr:to>
    <xdr:cxnSp macro="">
      <xdr:nvCxnSpPr>
        <xdr:cNvPr id="63" name="直線コネクタ 62"/>
        <xdr:cNvCxnSpPr/>
      </xdr:nvCxnSpPr>
      <xdr:spPr>
        <a:xfrm flipV="1">
          <a:off x="2231571" y="64674750"/>
          <a:ext cx="5832000"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17610</xdr:colOff>
      <xdr:row>757</xdr:row>
      <xdr:rowOff>57630</xdr:rowOff>
    </xdr:from>
    <xdr:to>
      <xdr:col>29</xdr:col>
      <xdr:colOff>100944</xdr:colOff>
      <xdr:row>758</xdr:row>
      <xdr:rowOff>458494</xdr:rowOff>
    </xdr:to>
    <xdr:sp macro="" textlink="">
      <xdr:nvSpPr>
        <xdr:cNvPr id="64" name="テキスト ボックス 63"/>
        <xdr:cNvSpPr txBox="1"/>
      </xdr:nvSpPr>
      <xdr:spPr>
        <a:xfrm>
          <a:off x="4253434" y="65275865"/>
          <a:ext cx="1696981" cy="1073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ja-JP" altLang="en-US" sz="1200"/>
            <a:t>Ｆ</a:t>
          </a:r>
          <a:r>
            <a:rPr kumimoji="1" lang="en-US" altLang="ja-JP" sz="1200"/>
            <a:t>.</a:t>
          </a:r>
        </a:p>
        <a:p>
          <a:pPr algn="l"/>
          <a:r>
            <a:rPr kumimoji="1" lang="ja-JP" altLang="en-US" sz="1200"/>
            <a:t>一般社団法人日本テレワーク協会</a:t>
          </a:r>
          <a:endParaRPr kumimoji="1" lang="en-US" altLang="ja-JP" sz="1200"/>
        </a:p>
        <a:p>
          <a:pPr algn="l"/>
          <a:r>
            <a:rPr kumimoji="1" lang="ja-JP" altLang="en-US" sz="1200"/>
            <a:t>　</a:t>
          </a:r>
          <a:r>
            <a:rPr kumimoji="1" lang="en-US" altLang="ja-JP" sz="1200"/>
            <a:t>20</a:t>
          </a:r>
          <a:r>
            <a:rPr kumimoji="1" lang="ja-JP" altLang="en-US" sz="1200"/>
            <a:t>百万円</a:t>
          </a:r>
          <a:endParaRPr kumimoji="1" lang="en-US" altLang="ja-JP" sz="1200"/>
        </a:p>
      </xdr:txBody>
    </xdr:sp>
    <xdr:clientData/>
  </xdr:twoCellAnchor>
  <xdr:twoCellAnchor>
    <xdr:from>
      <xdr:col>19</xdr:col>
      <xdr:colOff>162483</xdr:colOff>
      <xdr:row>760</xdr:row>
      <xdr:rowOff>79509</xdr:rowOff>
    </xdr:from>
    <xdr:to>
      <xdr:col>30</xdr:col>
      <xdr:colOff>145676</xdr:colOff>
      <xdr:row>761</xdr:row>
      <xdr:rowOff>184363</xdr:rowOff>
    </xdr:to>
    <xdr:sp macro="" textlink="">
      <xdr:nvSpPr>
        <xdr:cNvPr id="65" name="大かっこ 64"/>
        <xdr:cNvSpPr/>
      </xdr:nvSpPr>
      <xdr:spPr>
        <a:xfrm>
          <a:off x="3983066" y="67008509"/>
          <a:ext cx="2195110" cy="337687"/>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25</xdr:col>
      <xdr:colOff>81642</xdr:colOff>
      <xdr:row>756</xdr:row>
      <xdr:rowOff>0</xdr:rowOff>
    </xdr:from>
    <xdr:to>
      <xdr:col>25</xdr:col>
      <xdr:colOff>81642</xdr:colOff>
      <xdr:row>756</xdr:row>
      <xdr:rowOff>655938</xdr:rowOff>
    </xdr:to>
    <xdr:cxnSp macro="">
      <xdr:nvCxnSpPr>
        <xdr:cNvPr id="66" name="直線コネクタ 65"/>
        <xdr:cNvCxnSpPr/>
      </xdr:nvCxnSpPr>
      <xdr:spPr>
        <a:xfrm>
          <a:off x="5082267" y="60559950"/>
          <a:ext cx="0" cy="379713"/>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21167</xdr:colOff>
      <xdr:row>752</xdr:row>
      <xdr:rowOff>29882</xdr:rowOff>
    </xdr:from>
    <xdr:to>
      <xdr:col>40</xdr:col>
      <xdr:colOff>122020</xdr:colOff>
      <xdr:row>753</xdr:row>
      <xdr:rowOff>255868</xdr:rowOff>
    </xdr:to>
    <xdr:sp macro="" textlink="">
      <xdr:nvSpPr>
        <xdr:cNvPr id="67" name="テキスト ボックス 66"/>
        <xdr:cNvSpPr txBox="1"/>
      </xdr:nvSpPr>
      <xdr:spPr>
        <a:xfrm>
          <a:off x="6455834" y="63191215"/>
          <a:ext cx="1709519" cy="575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rPr>
            <a:t>医療機関等へのニーズ調査の実施</a:t>
          </a:r>
          <a:endParaRPr lang="ja-JP" altLang="ja-JP" sz="1200">
            <a:effectLst/>
          </a:endParaRPr>
        </a:p>
      </xdr:txBody>
    </xdr:sp>
    <xdr:clientData/>
  </xdr:twoCellAnchor>
  <xdr:twoCellAnchor>
    <xdr:from>
      <xdr:col>41</xdr:col>
      <xdr:colOff>168089</xdr:colOff>
      <xdr:row>752</xdr:row>
      <xdr:rowOff>28638</xdr:rowOff>
    </xdr:from>
    <xdr:to>
      <xdr:col>49</xdr:col>
      <xdr:colOff>324971</xdr:colOff>
      <xdr:row>754</xdr:row>
      <xdr:rowOff>89647</xdr:rowOff>
    </xdr:to>
    <xdr:sp macro="" textlink="">
      <xdr:nvSpPr>
        <xdr:cNvPr id="68" name="大かっこ 67"/>
        <xdr:cNvSpPr/>
      </xdr:nvSpPr>
      <xdr:spPr>
        <a:xfrm>
          <a:off x="8438030" y="66445903"/>
          <a:ext cx="1770529" cy="755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752</xdr:row>
      <xdr:rowOff>623</xdr:rowOff>
    </xdr:from>
    <xdr:to>
      <xdr:col>31</xdr:col>
      <xdr:colOff>26147</xdr:colOff>
      <xdr:row>754</xdr:row>
      <xdr:rowOff>201706</xdr:rowOff>
    </xdr:to>
    <xdr:sp macro="" textlink="">
      <xdr:nvSpPr>
        <xdr:cNvPr id="69" name="テキスト ボックス 68"/>
        <xdr:cNvSpPr txBox="1"/>
      </xdr:nvSpPr>
      <xdr:spPr>
        <a:xfrm>
          <a:off x="4564529" y="66417888"/>
          <a:ext cx="1714500" cy="89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テレワーク導入に係る計画に基づく措置の実施（助成金）</a:t>
          </a:r>
          <a:endParaRPr lang="ja-JP" altLang="ja-JP" sz="1200">
            <a:effectLst/>
          </a:endParaRPr>
        </a:p>
      </xdr:txBody>
    </xdr:sp>
    <xdr:clientData/>
  </xdr:twoCellAnchor>
  <xdr:twoCellAnchor>
    <xdr:from>
      <xdr:col>31</xdr:col>
      <xdr:colOff>156882</xdr:colOff>
      <xdr:row>752</xdr:row>
      <xdr:rowOff>56029</xdr:rowOff>
    </xdr:from>
    <xdr:to>
      <xdr:col>40</xdr:col>
      <xdr:colOff>112058</xdr:colOff>
      <xdr:row>753</xdr:row>
      <xdr:rowOff>324968</xdr:rowOff>
    </xdr:to>
    <xdr:sp macro="" textlink="">
      <xdr:nvSpPr>
        <xdr:cNvPr id="70" name="大かっこ 69"/>
        <xdr:cNvSpPr/>
      </xdr:nvSpPr>
      <xdr:spPr>
        <a:xfrm>
          <a:off x="6357657" y="59206279"/>
          <a:ext cx="1755401" cy="621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190499</xdr:colOff>
      <xdr:row>751</xdr:row>
      <xdr:rowOff>313765</xdr:rowOff>
    </xdr:from>
    <xdr:to>
      <xdr:col>31</xdr:col>
      <xdr:colOff>11207</xdr:colOff>
      <xdr:row>754</xdr:row>
      <xdr:rowOff>89647</xdr:rowOff>
    </xdr:to>
    <xdr:sp macro="" textlink="">
      <xdr:nvSpPr>
        <xdr:cNvPr id="72" name="大かっこ 71"/>
        <xdr:cNvSpPr/>
      </xdr:nvSpPr>
      <xdr:spPr>
        <a:xfrm>
          <a:off x="4426323" y="66383647"/>
          <a:ext cx="1837766" cy="818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79063</xdr:colOff>
      <xdr:row>752</xdr:row>
      <xdr:rowOff>65992</xdr:rowOff>
    </xdr:from>
    <xdr:to>
      <xdr:col>20</xdr:col>
      <xdr:colOff>179916</xdr:colOff>
      <xdr:row>753</xdr:row>
      <xdr:rowOff>338667</xdr:rowOff>
    </xdr:to>
    <xdr:sp macro="" textlink="">
      <xdr:nvSpPr>
        <xdr:cNvPr id="73" name="テキスト ボックス 72"/>
        <xdr:cNvSpPr txBox="1"/>
      </xdr:nvSpPr>
      <xdr:spPr>
        <a:xfrm>
          <a:off x="2492063" y="63227325"/>
          <a:ext cx="1709520" cy="62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サテライトオフィスのモデル事業の実施</a:t>
          </a:r>
          <a:endParaRPr lang="en-US" altLang="ja-JP" sz="1200">
            <a:effectLst/>
          </a:endParaRPr>
        </a:p>
      </xdr:txBody>
    </xdr:sp>
    <xdr:clientData/>
  </xdr:twoCellAnchor>
  <xdr:twoCellAnchor>
    <xdr:from>
      <xdr:col>12</xdr:col>
      <xdr:colOff>22412</xdr:colOff>
      <xdr:row>752</xdr:row>
      <xdr:rowOff>33617</xdr:rowOff>
    </xdr:from>
    <xdr:to>
      <xdr:col>21</xdr:col>
      <xdr:colOff>44825</xdr:colOff>
      <xdr:row>754</xdr:row>
      <xdr:rowOff>56030</xdr:rowOff>
    </xdr:to>
    <xdr:sp macro="" textlink="">
      <xdr:nvSpPr>
        <xdr:cNvPr id="74" name="大かっこ 73"/>
        <xdr:cNvSpPr/>
      </xdr:nvSpPr>
      <xdr:spPr>
        <a:xfrm>
          <a:off x="2422712" y="59183867"/>
          <a:ext cx="1822638" cy="727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33617</xdr:colOff>
      <xdr:row>758</xdr:row>
      <xdr:rowOff>437650</xdr:rowOff>
    </xdr:from>
    <xdr:to>
      <xdr:col>29</xdr:col>
      <xdr:colOff>134470</xdr:colOff>
      <xdr:row>760</xdr:row>
      <xdr:rowOff>190498</xdr:rowOff>
    </xdr:to>
    <xdr:sp macro="" textlink="">
      <xdr:nvSpPr>
        <xdr:cNvPr id="75" name="テキスト ボックス 74"/>
        <xdr:cNvSpPr txBox="1"/>
      </xdr:nvSpPr>
      <xdr:spPr>
        <a:xfrm>
          <a:off x="4256367" y="66329483"/>
          <a:ext cx="1709520" cy="79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テレワークセミナーの</a:t>
          </a:r>
          <a:endParaRPr lang="en-US" altLang="ja-JP" sz="1200">
            <a:effectLst/>
          </a:endParaRPr>
        </a:p>
        <a:p>
          <a:r>
            <a:rPr lang="ja-JP" altLang="en-US" sz="1200">
              <a:effectLst/>
            </a:rPr>
            <a:t>開催</a:t>
          </a:r>
        </a:p>
        <a:p>
          <a:r>
            <a:rPr lang="ja-JP" altLang="en-US" sz="1200">
              <a:effectLst/>
            </a:rPr>
            <a:t>先進企業等の表彰</a:t>
          </a:r>
        </a:p>
        <a:p>
          <a:endParaRPr lang="ja-JP" altLang="ja-JP" sz="1200">
            <a:effectLst/>
          </a:endParaRPr>
        </a:p>
      </xdr:txBody>
    </xdr:sp>
    <xdr:clientData/>
  </xdr:twoCellAnchor>
  <xdr:twoCellAnchor>
    <xdr:from>
      <xdr:col>21</xdr:col>
      <xdr:colOff>11205</xdr:colOff>
      <xdr:row>758</xdr:row>
      <xdr:rowOff>481853</xdr:rowOff>
    </xdr:from>
    <xdr:to>
      <xdr:col>29</xdr:col>
      <xdr:colOff>78441</xdr:colOff>
      <xdr:row>760</xdr:row>
      <xdr:rowOff>56029</xdr:rowOff>
    </xdr:to>
    <xdr:sp macro="" textlink="">
      <xdr:nvSpPr>
        <xdr:cNvPr id="76" name="大かっこ 75"/>
        <xdr:cNvSpPr/>
      </xdr:nvSpPr>
      <xdr:spPr>
        <a:xfrm>
          <a:off x="4247029" y="66372441"/>
          <a:ext cx="1680883" cy="616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33618</xdr:colOff>
      <xdr:row>758</xdr:row>
      <xdr:rowOff>481854</xdr:rowOff>
    </xdr:from>
    <xdr:to>
      <xdr:col>15</xdr:col>
      <xdr:colOff>134471</xdr:colOff>
      <xdr:row>760</xdr:row>
      <xdr:rowOff>78443</xdr:rowOff>
    </xdr:to>
    <xdr:sp macro="" textlink="">
      <xdr:nvSpPr>
        <xdr:cNvPr id="77" name="テキスト ボックス 76"/>
        <xdr:cNvSpPr txBox="1"/>
      </xdr:nvSpPr>
      <xdr:spPr>
        <a:xfrm>
          <a:off x="1445559" y="66372442"/>
          <a:ext cx="1714500"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企業のテレワークの取組の周知広報</a:t>
          </a:r>
          <a:endParaRPr lang="ja-JP" altLang="ja-JP" sz="1200">
            <a:effectLst/>
          </a:endParaRPr>
        </a:p>
      </xdr:txBody>
    </xdr:sp>
    <xdr:clientData/>
  </xdr:twoCellAnchor>
  <xdr:twoCellAnchor>
    <xdr:from>
      <xdr:col>7</xdr:col>
      <xdr:colOff>11206</xdr:colOff>
      <xdr:row>758</xdr:row>
      <xdr:rowOff>459442</xdr:rowOff>
    </xdr:from>
    <xdr:to>
      <xdr:col>15</xdr:col>
      <xdr:colOff>145677</xdr:colOff>
      <xdr:row>760</xdr:row>
      <xdr:rowOff>33618</xdr:rowOff>
    </xdr:to>
    <xdr:sp macro="" textlink="">
      <xdr:nvSpPr>
        <xdr:cNvPr id="78" name="大かっこ 77"/>
        <xdr:cNvSpPr/>
      </xdr:nvSpPr>
      <xdr:spPr>
        <a:xfrm>
          <a:off x="1423147" y="66350030"/>
          <a:ext cx="1748118" cy="616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742</xdr:row>
      <xdr:rowOff>201707</xdr:rowOff>
    </xdr:from>
    <xdr:to>
      <xdr:col>20</xdr:col>
      <xdr:colOff>89647</xdr:colOff>
      <xdr:row>745</xdr:row>
      <xdr:rowOff>89648</xdr:rowOff>
    </xdr:to>
    <xdr:sp macro="" textlink="">
      <xdr:nvSpPr>
        <xdr:cNvPr id="79" name="テキスト ボックス 78"/>
        <xdr:cNvSpPr txBox="1"/>
      </xdr:nvSpPr>
      <xdr:spPr>
        <a:xfrm>
          <a:off x="2390775" y="56532557"/>
          <a:ext cx="1699372" cy="50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事業管理、受託者への指導）</a:t>
          </a:r>
          <a:endParaRPr lang="ja-JP" altLang="ja-JP" sz="1200">
            <a:effectLst/>
          </a:endParaRPr>
        </a:p>
      </xdr:txBody>
    </xdr:sp>
    <xdr:clientData/>
  </xdr:twoCellAnchor>
  <xdr:twoCellAnchor>
    <xdr:from>
      <xdr:col>11</xdr:col>
      <xdr:colOff>156882</xdr:colOff>
      <xdr:row>742</xdr:row>
      <xdr:rowOff>212912</xdr:rowOff>
    </xdr:from>
    <xdr:to>
      <xdr:col>20</xdr:col>
      <xdr:colOff>89649</xdr:colOff>
      <xdr:row>745</xdr:row>
      <xdr:rowOff>33618</xdr:rowOff>
    </xdr:to>
    <xdr:sp macro="" textlink="">
      <xdr:nvSpPr>
        <xdr:cNvPr id="80" name="大かっこ 79"/>
        <xdr:cNvSpPr/>
      </xdr:nvSpPr>
      <xdr:spPr>
        <a:xfrm>
          <a:off x="2357157" y="56543762"/>
          <a:ext cx="1732992" cy="491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743</xdr:row>
      <xdr:rowOff>0</xdr:rowOff>
    </xdr:from>
    <xdr:to>
      <xdr:col>35</xdr:col>
      <xdr:colOff>168088</xdr:colOff>
      <xdr:row>745</xdr:row>
      <xdr:rowOff>78441</xdr:rowOff>
    </xdr:to>
    <xdr:sp macro="" textlink="">
      <xdr:nvSpPr>
        <xdr:cNvPr id="81" name="テキスト ボックス 80"/>
        <xdr:cNvSpPr txBox="1"/>
      </xdr:nvSpPr>
      <xdr:spPr>
        <a:xfrm>
          <a:off x="5800725" y="56683275"/>
          <a:ext cx="1368238"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会議開催経費等</a:t>
          </a:r>
          <a:endParaRPr lang="ja-JP" altLang="ja-JP" sz="1200">
            <a:effectLst/>
          </a:endParaRPr>
        </a:p>
      </xdr:txBody>
    </xdr:sp>
    <xdr:clientData/>
  </xdr:twoCellAnchor>
  <xdr:twoCellAnchor>
    <xdr:from>
      <xdr:col>28</xdr:col>
      <xdr:colOff>112059</xdr:colOff>
      <xdr:row>742</xdr:row>
      <xdr:rowOff>324971</xdr:rowOff>
    </xdr:from>
    <xdr:to>
      <xdr:col>35</xdr:col>
      <xdr:colOff>134470</xdr:colOff>
      <xdr:row>744</xdr:row>
      <xdr:rowOff>313765</xdr:rowOff>
    </xdr:to>
    <xdr:sp macro="" textlink="">
      <xdr:nvSpPr>
        <xdr:cNvPr id="82" name="大かっこ 81"/>
        <xdr:cNvSpPr/>
      </xdr:nvSpPr>
      <xdr:spPr>
        <a:xfrm>
          <a:off x="5712759" y="56655821"/>
          <a:ext cx="1422586" cy="341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59234</xdr:colOff>
      <xdr:row>757</xdr:row>
      <xdr:rowOff>57630</xdr:rowOff>
    </xdr:from>
    <xdr:to>
      <xdr:col>43</xdr:col>
      <xdr:colOff>142568</xdr:colOff>
      <xdr:row>758</xdr:row>
      <xdr:rowOff>344466</xdr:rowOff>
    </xdr:to>
    <xdr:sp macro="" textlink="">
      <xdr:nvSpPr>
        <xdr:cNvPr id="83" name="テキスト ボックス 82"/>
        <xdr:cNvSpPr txBox="1"/>
      </xdr:nvSpPr>
      <xdr:spPr>
        <a:xfrm>
          <a:off x="7118940" y="65275865"/>
          <a:ext cx="1696981" cy="9591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pPr algn="l"/>
          <a:r>
            <a:rPr kumimoji="1" lang="en-US" altLang="ja-JP" sz="1200"/>
            <a:t>G.</a:t>
          </a:r>
        </a:p>
        <a:p>
          <a:pPr algn="l"/>
          <a:r>
            <a:rPr kumimoji="1" lang="ja-JP" altLang="ja-JP" sz="1100">
              <a:solidFill>
                <a:schemeClr val="dk1"/>
              </a:solidFill>
              <a:effectLst/>
              <a:latin typeface="+mn-lt"/>
              <a:ea typeface="+mn-ea"/>
              <a:cs typeface="+mn-cs"/>
            </a:rPr>
            <a:t>一般社団法人日本テレワーク協会</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34</xdr:col>
      <xdr:colOff>54429</xdr:colOff>
      <xdr:row>760</xdr:row>
      <xdr:rowOff>139984</xdr:rowOff>
    </xdr:from>
    <xdr:to>
      <xdr:col>45</xdr:col>
      <xdr:colOff>37622</xdr:colOff>
      <xdr:row>761</xdr:row>
      <xdr:rowOff>244838</xdr:rowOff>
    </xdr:to>
    <xdr:sp macro="" textlink="">
      <xdr:nvSpPr>
        <xdr:cNvPr id="84" name="大かっこ 83"/>
        <xdr:cNvSpPr/>
      </xdr:nvSpPr>
      <xdr:spPr>
        <a:xfrm>
          <a:off x="6994072" y="67182377"/>
          <a:ext cx="2228371" cy="33617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123266</xdr:colOff>
      <xdr:row>756</xdr:row>
      <xdr:rowOff>0</xdr:rowOff>
    </xdr:from>
    <xdr:to>
      <xdr:col>39</xdr:col>
      <xdr:colOff>123266</xdr:colOff>
      <xdr:row>756</xdr:row>
      <xdr:rowOff>655938</xdr:rowOff>
    </xdr:to>
    <xdr:cxnSp macro="">
      <xdr:nvCxnSpPr>
        <xdr:cNvPr id="85" name="直線コネクタ 84"/>
        <xdr:cNvCxnSpPr/>
      </xdr:nvCxnSpPr>
      <xdr:spPr>
        <a:xfrm>
          <a:off x="8083445" y="64674750"/>
          <a:ext cx="0" cy="655938"/>
        </a:xfrm>
        <a:prstGeom prst="line">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64658</xdr:colOff>
      <xdr:row>758</xdr:row>
      <xdr:rowOff>386602</xdr:rowOff>
    </xdr:from>
    <xdr:to>
      <xdr:col>43</xdr:col>
      <xdr:colOff>165511</xdr:colOff>
      <xdr:row>761</xdr:row>
      <xdr:rowOff>156083</xdr:rowOff>
    </xdr:to>
    <xdr:sp macro="" textlink="">
      <xdr:nvSpPr>
        <xdr:cNvPr id="86" name="テキスト ボックス 85"/>
        <xdr:cNvSpPr txBox="1"/>
      </xdr:nvSpPr>
      <xdr:spPr>
        <a:xfrm>
          <a:off x="7124364" y="66277190"/>
          <a:ext cx="1714500" cy="1035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東京テレワーク推進センターにおける相談、訪問コンサルティング等の実施</a:t>
          </a:r>
          <a:endParaRPr lang="ja-JP" altLang="ja-JP" sz="1200">
            <a:effectLst/>
          </a:endParaRPr>
        </a:p>
      </xdr:txBody>
    </xdr:sp>
    <xdr:clientData/>
  </xdr:twoCellAnchor>
  <xdr:twoCellAnchor>
    <xdr:from>
      <xdr:col>35</xdr:col>
      <xdr:colOff>54429</xdr:colOff>
      <xdr:row>758</xdr:row>
      <xdr:rowOff>408213</xdr:rowOff>
    </xdr:from>
    <xdr:to>
      <xdr:col>43</xdr:col>
      <xdr:colOff>121665</xdr:colOff>
      <xdr:row>760</xdr:row>
      <xdr:rowOff>201705</xdr:rowOff>
    </xdr:to>
    <xdr:sp macro="" textlink="">
      <xdr:nvSpPr>
        <xdr:cNvPr id="92" name="大かっこ 91"/>
        <xdr:cNvSpPr/>
      </xdr:nvSpPr>
      <xdr:spPr>
        <a:xfrm>
          <a:off x="7114135" y="66298801"/>
          <a:ext cx="1680883" cy="835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xdr:colOff>
      <xdr:row>751</xdr:row>
      <xdr:rowOff>338666</xdr:rowOff>
    </xdr:from>
    <xdr:to>
      <xdr:col>49</xdr:col>
      <xdr:colOff>301939</xdr:colOff>
      <xdr:row>754</xdr:row>
      <xdr:rowOff>302558</xdr:rowOff>
    </xdr:to>
    <xdr:sp macro="" textlink="">
      <xdr:nvSpPr>
        <xdr:cNvPr id="87" name="テキスト ボックス 86"/>
        <xdr:cNvSpPr txBox="1"/>
      </xdr:nvSpPr>
      <xdr:spPr>
        <a:xfrm>
          <a:off x="8471649" y="66408548"/>
          <a:ext cx="1713878" cy="1006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rPr>
            <a:t>テレワーク相談センターの設置・運営、訪問コンサルティングの実施</a:t>
          </a:r>
          <a:endParaRPr lang="ja-JP" altLang="ja-JP" sz="1200">
            <a:effectLst/>
          </a:endParaRPr>
        </a:p>
      </xdr:txBody>
    </xdr:sp>
    <xdr:clientData/>
  </xdr:twoCellAnchor>
  <xdr:twoCellAnchor>
    <xdr:from>
      <xdr:col>40</xdr:col>
      <xdr:colOff>190502</xdr:colOff>
      <xdr:row>754</xdr:row>
      <xdr:rowOff>51674</xdr:rowOff>
    </xdr:from>
    <xdr:to>
      <xdr:col>50</xdr:col>
      <xdr:colOff>28817</xdr:colOff>
      <xdr:row>755</xdr:row>
      <xdr:rowOff>57276</xdr:rowOff>
    </xdr:to>
    <xdr:sp macro="" textlink="">
      <xdr:nvSpPr>
        <xdr:cNvPr id="88" name="大かっこ 87"/>
        <xdr:cNvSpPr/>
      </xdr:nvSpPr>
      <xdr:spPr>
        <a:xfrm>
          <a:off x="8258737" y="67163703"/>
          <a:ext cx="2157933" cy="352985"/>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0</xdr:colOff>
      <xdr:row>740</xdr:row>
      <xdr:rowOff>0</xdr:rowOff>
    </xdr:from>
    <xdr:to>
      <xdr:col>41</xdr:col>
      <xdr:colOff>188750</xdr:colOff>
      <xdr:row>740</xdr:row>
      <xdr:rowOff>288000</xdr:rowOff>
    </xdr:to>
    <xdr:sp macro="" textlink="">
      <xdr:nvSpPr>
        <xdr:cNvPr id="59" name="正方形/長方形 58"/>
        <xdr:cNvSpPr/>
      </xdr:nvSpPr>
      <xdr:spPr>
        <a:xfrm>
          <a:off x="7641167" y="59160833"/>
          <a:ext cx="792000"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twoCellAnchor>
    <xdr:from>
      <xdr:col>30</xdr:col>
      <xdr:colOff>156883</xdr:colOff>
      <xdr:row>18</xdr:row>
      <xdr:rowOff>22411</xdr:rowOff>
    </xdr:from>
    <xdr:to>
      <xdr:col>34</xdr:col>
      <xdr:colOff>142059</xdr:colOff>
      <xdr:row>18</xdr:row>
      <xdr:rowOff>310411</xdr:rowOff>
    </xdr:to>
    <xdr:sp macro="" textlink="">
      <xdr:nvSpPr>
        <xdr:cNvPr id="71" name="正方形/長方形 70"/>
        <xdr:cNvSpPr/>
      </xdr:nvSpPr>
      <xdr:spPr>
        <a:xfrm>
          <a:off x="6208059" y="8987117"/>
          <a:ext cx="792000"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twoCellAnchor>
    <xdr:from>
      <xdr:col>30</xdr:col>
      <xdr:colOff>33618</xdr:colOff>
      <xdr:row>711</xdr:row>
      <xdr:rowOff>89648</xdr:rowOff>
    </xdr:from>
    <xdr:to>
      <xdr:col>34</xdr:col>
      <xdr:colOff>9190</xdr:colOff>
      <xdr:row>711</xdr:row>
      <xdr:rowOff>377648</xdr:rowOff>
    </xdr:to>
    <xdr:sp macro="" textlink="">
      <xdr:nvSpPr>
        <xdr:cNvPr id="89" name="正方形/長方形 88"/>
        <xdr:cNvSpPr/>
      </xdr:nvSpPr>
      <xdr:spPr>
        <a:xfrm>
          <a:off x="6084794" y="51233295"/>
          <a:ext cx="782396"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490</v>
      </c>
      <c r="AT2" s="215"/>
      <c r="AU2" s="215"/>
      <c r="AV2" s="52" t="str">
        <f>IF(AW2="", "", "-")</f>
        <v/>
      </c>
      <c r="AW2" s="393"/>
      <c r="AX2" s="393"/>
    </row>
    <row r="3" spans="1:50" ht="21" customHeight="1" thickBot="1" x14ac:dyDescent="0.2">
      <c r="A3" s="525" t="s">
        <v>527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619</v>
      </c>
      <c r="AK3" s="527"/>
      <c r="AL3" s="527"/>
      <c r="AM3" s="527"/>
      <c r="AN3" s="527"/>
      <c r="AO3" s="527"/>
      <c r="AP3" s="527"/>
      <c r="AQ3" s="527"/>
      <c r="AR3" s="527"/>
      <c r="AS3" s="527"/>
      <c r="AT3" s="527"/>
      <c r="AU3" s="527"/>
      <c r="AV3" s="527"/>
      <c r="AW3" s="527"/>
      <c r="AX3" s="24" t="s">
        <v>65</v>
      </c>
    </row>
    <row r="4" spans="1:50" ht="24.75" customHeight="1" x14ac:dyDescent="0.15">
      <c r="A4" s="734" t="s">
        <v>25</v>
      </c>
      <c r="B4" s="735"/>
      <c r="C4" s="735"/>
      <c r="D4" s="735"/>
      <c r="E4" s="735"/>
      <c r="F4" s="735"/>
      <c r="G4" s="710" t="s">
        <v>701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182</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543</v>
      </c>
      <c r="AF5" s="729"/>
      <c r="AG5" s="729"/>
      <c r="AH5" s="729"/>
      <c r="AI5" s="729"/>
      <c r="AJ5" s="729"/>
      <c r="AK5" s="729"/>
      <c r="AL5" s="729"/>
      <c r="AM5" s="729"/>
      <c r="AN5" s="729"/>
      <c r="AO5" s="729"/>
      <c r="AP5" s="730"/>
      <c r="AQ5" s="731" t="s">
        <v>544</v>
      </c>
      <c r="AR5" s="732"/>
      <c r="AS5" s="732"/>
      <c r="AT5" s="732"/>
      <c r="AU5" s="732"/>
      <c r="AV5" s="732"/>
      <c r="AW5" s="732"/>
      <c r="AX5" s="733"/>
    </row>
    <row r="6" spans="1:50" ht="39" customHeight="1" x14ac:dyDescent="0.15">
      <c r="A6" s="736" t="s">
        <v>4</v>
      </c>
      <c r="B6" s="737"/>
      <c r="C6" s="737"/>
      <c r="D6" s="737"/>
      <c r="E6" s="737"/>
      <c r="F6" s="737"/>
      <c r="G6" s="899" t="str">
        <f>入力規則等!F39</f>
        <v>労働保険特別会計労災勘定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09.5" customHeight="1" x14ac:dyDescent="0.15">
      <c r="A7" s="847" t="s">
        <v>22</v>
      </c>
      <c r="B7" s="848"/>
      <c r="C7" s="848"/>
      <c r="D7" s="848"/>
      <c r="E7" s="848"/>
      <c r="F7" s="849"/>
      <c r="G7" s="850" t="s">
        <v>546</v>
      </c>
      <c r="H7" s="851"/>
      <c r="I7" s="851"/>
      <c r="J7" s="851"/>
      <c r="K7" s="851"/>
      <c r="L7" s="851"/>
      <c r="M7" s="851"/>
      <c r="N7" s="851"/>
      <c r="O7" s="851"/>
      <c r="P7" s="851"/>
      <c r="Q7" s="851"/>
      <c r="R7" s="851"/>
      <c r="S7" s="851"/>
      <c r="T7" s="851"/>
      <c r="U7" s="851"/>
      <c r="V7" s="851"/>
      <c r="W7" s="851"/>
      <c r="X7" s="852"/>
      <c r="Y7" s="391" t="s">
        <v>540</v>
      </c>
      <c r="Z7" s="291"/>
      <c r="AA7" s="291"/>
      <c r="AB7" s="291"/>
      <c r="AC7" s="291"/>
      <c r="AD7" s="392"/>
      <c r="AE7" s="379" t="s">
        <v>693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7" t="s">
        <v>389</v>
      </c>
      <c r="B8" s="848"/>
      <c r="C8" s="848"/>
      <c r="D8" s="848"/>
      <c r="E8" s="848"/>
      <c r="F8" s="849"/>
      <c r="G8" s="218" t="str">
        <f>入力規則等!A26</f>
        <v>男女共同参画、ＩＴ戦略、地方創生、一億総活躍推進</v>
      </c>
      <c r="H8" s="219"/>
      <c r="I8" s="219"/>
      <c r="J8" s="219"/>
      <c r="K8" s="219"/>
      <c r="L8" s="219"/>
      <c r="M8" s="219"/>
      <c r="N8" s="219"/>
      <c r="O8" s="219"/>
      <c r="P8" s="219"/>
      <c r="Q8" s="219"/>
      <c r="R8" s="219"/>
      <c r="S8" s="219"/>
      <c r="T8" s="219"/>
      <c r="U8" s="219"/>
      <c r="V8" s="219"/>
      <c r="W8" s="219"/>
      <c r="X8" s="220"/>
      <c r="Y8" s="578" t="s">
        <v>390</v>
      </c>
      <c r="Z8" s="579"/>
      <c r="AA8" s="579"/>
      <c r="AB8" s="579"/>
      <c r="AC8" s="579"/>
      <c r="AD8" s="580"/>
      <c r="AE8" s="749" t="str">
        <f>入力規則等!K13</f>
        <v>社会保障</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42" t="s">
        <v>23</v>
      </c>
      <c r="B9" s="143"/>
      <c r="C9" s="143"/>
      <c r="D9" s="143"/>
      <c r="E9" s="143"/>
      <c r="F9" s="143"/>
      <c r="G9" s="581" t="s">
        <v>547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28.25" customHeight="1" x14ac:dyDescent="0.15">
      <c r="A10" s="751" t="s">
        <v>30</v>
      </c>
      <c r="B10" s="752"/>
      <c r="C10" s="752"/>
      <c r="D10" s="752"/>
      <c r="E10" s="752"/>
      <c r="F10" s="752"/>
      <c r="G10" s="683" t="s">
        <v>697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直接実施、委託・請負、補助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9"/>
      <c r="H12" s="690"/>
      <c r="I12" s="690"/>
      <c r="J12" s="690"/>
      <c r="K12" s="690"/>
      <c r="L12" s="690"/>
      <c r="M12" s="690"/>
      <c r="N12" s="690"/>
      <c r="O12" s="690"/>
      <c r="P12" s="298" t="s">
        <v>357</v>
      </c>
      <c r="Q12" s="293"/>
      <c r="R12" s="293"/>
      <c r="S12" s="293"/>
      <c r="T12" s="293"/>
      <c r="U12" s="293"/>
      <c r="V12" s="294"/>
      <c r="W12" s="298" t="s">
        <v>363</v>
      </c>
      <c r="X12" s="293"/>
      <c r="Y12" s="293"/>
      <c r="Z12" s="293"/>
      <c r="AA12" s="293"/>
      <c r="AB12" s="293"/>
      <c r="AC12" s="294"/>
      <c r="AD12" s="298" t="s">
        <v>467</v>
      </c>
      <c r="AE12" s="293"/>
      <c r="AF12" s="293"/>
      <c r="AG12" s="293"/>
      <c r="AH12" s="293"/>
      <c r="AI12" s="293"/>
      <c r="AJ12" s="294"/>
      <c r="AK12" s="298" t="s">
        <v>528</v>
      </c>
      <c r="AL12" s="293"/>
      <c r="AM12" s="293"/>
      <c r="AN12" s="293"/>
      <c r="AO12" s="293"/>
      <c r="AP12" s="293"/>
      <c r="AQ12" s="294"/>
      <c r="AR12" s="298" t="s">
        <v>529</v>
      </c>
      <c r="AS12" s="293"/>
      <c r="AT12" s="293"/>
      <c r="AU12" s="293"/>
      <c r="AV12" s="293"/>
      <c r="AW12" s="293"/>
      <c r="AX12" s="753"/>
    </row>
    <row r="13" spans="1:50" ht="21" customHeight="1" x14ac:dyDescent="0.15">
      <c r="A13" s="139"/>
      <c r="B13" s="140"/>
      <c r="C13" s="140"/>
      <c r="D13" s="140"/>
      <c r="E13" s="140"/>
      <c r="F13" s="141"/>
      <c r="G13" s="754" t="s">
        <v>6</v>
      </c>
      <c r="H13" s="755"/>
      <c r="I13" s="646" t="s">
        <v>7</v>
      </c>
      <c r="J13" s="647"/>
      <c r="K13" s="647"/>
      <c r="L13" s="647"/>
      <c r="M13" s="647"/>
      <c r="N13" s="647"/>
      <c r="O13" s="648"/>
      <c r="P13" s="97">
        <v>455</v>
      </c>
      <c r="Q13" s="98"/>
      <c r="R13" s="98"/>
      <c r="S13" s="98"/>
      <c r="T13" s="98"/>
      <c r="U13" s="98"/>
      <c r="V13" s="99"/>
      <c r="W13" s="97">
        <v>275</v>
      </c>
      <c r="X13" s="98"/>
      <c r="Y13" s="98"/>
      <c r="Z13" s="98"/>
      <c r="AA13" s="98"/>
      <c r="AB13" s="98"/>
      <c r="AC13" s="99"/>
      <c r="AD13" s="97">
        <v>529</v>
      </c>
      <c r="AE13" s="98"/>
      <c r="AF13" s="98"/>
      <c r="AG13" s="98"/>
      <c r="AH13" s="98"/>
      <c r="AI13" s="98"/>
      <c r="AJ13" s="99"/>
      <c r="AK13" s="97">
        <v>491</v>
      </c>
      <c r="AL13" s="98"/>
      <c r="AM13" s="98"/>
      <c r="AN13" s="98"/>
      <c r="AO13" s="98"/>
      <c r="AP13" s="98"/>
      <c r="AQ13" s="99"/>
      <c r="AR13" s="94"/>
      <c r="AS13" s="95"/>
      <c r="AT13" s="95"/>
      <c r="AU13" s="95"/>
      <c r="AV13" s="95"/>
      <c r="AW13" s="95"/>
      <c r="AX13" s="390"/>
    </row>
    <row r="14" spans="1:50" ht="21" customHeight="1" x14ac:dyDescent="0.15">
      <c r="A14" s="139"/>
      <c r="B14" s="140"/>
      <c r="C14" s="140"/>
      <c r="D14" s="140"/>
      <c r="E14" s="140"/>
      <c r="F14" s="141"/>
      <c r="G14" s="756"/>
      <c r="H14" s="757"/>
      <c r="I14" s="584" t="s">
        <v>8</v>
      </c>
      <c r="J14" s="640"/>
      <c r="K14" s="640"/>
      <c r="L14" s="640"/>
      <c r="M14" s="640"/>
      <c r="N14" s="640"/>
      <c r="O14" s="641"/>
      <c r="P14" s="97" t="s">
        <v>549</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6"/>
      <c r="H15" s="757"/>
      <c r="I15" s="584" t="s">
        <v>51</v>
      </c>
      <c r="J15" s="585"/>
      <c r="K15" s="585"/>
      <c r="L15" s="585"/>
      <c r="M15" s="585"/>
      <c r="N15" s="585"/>
      <c r="O15" s="586"/>
      <c r="P15" s="97" t="s">
        <v>548</v>
      </c>
      <c r="Q15" s="98"/>
      <c r="R15" s="98"/>
      <c r="S15" s="98"/>
      <c r="T15" s="98"/>
      <c r="U15" s="98"/>
      <c r="V15" s="99"/>
      <c r="W15" s="97" t="s">
        <v>550</v>
      </c>
      <c r="X15" s="98"/>
      <c r="Y15" s="98"/>
      <c r="Z15" s="98"/>
      <c r="AA15" s="98"/>
      <c r="AB15" s="98"/>
      <c r="AC15" s="99"/>
      <c r="AD15" s="97" t="s">
        <v>548</v>
      </c>
      <c r="AE15" s="98"/>
      <c r="AF15" s="98"/>
      <c r="AG15" s="98"/>
      <c r="AH15" s="98"/>
      <c r="AI15" s="98"/>
      <c r="AJ15" s="99"/>
      <c r="AK15" s="97" t="s">
        <v>548</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6"/>
      <c r="H16" s="757"/>
      <c r="I16" s="584" t="s">
        <v>52</v>
      </c>
      <c r="J16" s="585"/>
      <c r="K16" s="585"/>
      <c r="L16" s="585"/>
      <c r="M16" s="585"/>
      <c r="N16" s="585"/>
      <c r="O16" s="586"/>
      <c r="P16" s="97" t="s">
        <v>551</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6"/>
      <c r="H17" s="757"/>
      <c r="I17" s="584" t="s">
        <v>50</v>
      </c>
      <c r="J17" s="640"/>
      <c r="K17" s="640"/>
      <c r="L17" s="640"/>
      <c r="M17" s="640"/>
      <c r="N17" s="640"/>
      <c r="O17" s="641"/>
      <c r="P17" s="97" t="s">
        <v>552</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58"/>
      <c r="H18" s="759"/>
      <c r="I18" s="746" t="s">
        <v>20</v>
      </c>
      <c r="J18" s="747"/>
      <c r="K18" s="747"/>
      <c r="L18" s="747"/>
      <c r="M18" s="747"/>
      <c r="N18" s="747"/>
      <c r="O18" s="748"/>
      <c r="P18" s="103">
        <f>SUM(P13:V17)</f>
        <v>455</v>
      </c>
      <c r="Q18" s="104"/>
      <c r="R18" s="104"/>
      <c r="S18" s="104"/>
      <c r="T18" s="104"/>
      <c r="U18" s="104"/>
      <c r="V18" s="105"/>
      <c r="W18" s="103">
        <f>SUM(W13:AC17)</f>
        <v>275</v>
      </c>
      <c r="X18" s="104"/>
      <c r="Y18" s="104"/>
      <c r="Z18" s="104"/>
      <c r="AA18" s="104"/>
      <c r="AB18" s="104"/>
      <c r="AC18" s="105"/>
      <c r="AD18" s="103">
        <f>SUM(AD13:AJ17)</f>
        <v>529</v>
      </c>
      <c r="AE18" s="104"/>
      <c r="AF18" s="104"/>
      <c r="AG18" s="104"/>
      <c r="AH18" s="104"/>
      <c r="AI18" s="104"/>
      <c r="AJ18" s="105"/>
      <c r="AK18" s="103">
        <f>SUM(AK13:AQ17)</f>
        <v>491</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97</v>
      </c>
      <c r="Q19" s="98"/>
      <c r="R19" s="98"/>
      <c r="S19" s="98"/>
      <c r="T19" s="98"/>
      <c r="U19" s="98"/>
      <c r="V19" s="99"/>
      <c r="W19" s="97">
        <v>133</v>
      </c>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0.21318681318681318</v>
      </c>
      <c r="Q20" s="541"/>
      <c r="R20" s="541"/>
      <c r="S20" s="541"/>
      <c r="T20" s="541"/>
      <c r="U20" s="541"/>
      <c r="V20" s="541"/>
      <c r="W20" s="541">
        <f t="shared" ref="W20" si="0">IF(W18=0, "-", SUM(W19)/W18)</f>
        <v>0.48363636363636364</v>
      </c>
      <c r="X20" s="541"/>
      <c r="Y20" s="541"/>
      <c r="Z20" s="541"/>
      <c r="AA20" s="541"/>
      <c r="AB20" s="541"/>
      <c r="AC20" s="541"/>
      <c r="AD20" s="541">
        <f t="shared" ref="AD20" si="1">IF(AD18=0, "-", SUM(AD19)/AD18)</f>
        <v>0</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48" t="s">
        <v>492</v>
      </c>
      <c r="H21" s="949"/>
      <c r="I21" s="949"/>
      <c r="J21" s="949"/>
      <c r="K21" s="949"/>
      <c r="L21" s="949"/>
      <c r="M21" s="949"/>
      <c r="N21" s="949"/>
      <c r="O21" s="949"/>
      <c r="P21" s="541">
        <f>IF(P19=0, "-", SUM(P19)/SUM(P13,P14))</f>
        <v>0.21318681318681318</v>
      </c>
      <c r="Q21" s="541"/>
      <c r="R21" s="541"/>
      <c r="S21" s="541"/>
      <c r="T21" s="541"/>
      <c r="U21" s="541"/>
      <c r="V21" s="541"/>
      <c r="W21" s="541">
        <f t="shared" ref="W21" si="2">IF(W19=0, "-", SUM(W19)/SUM(W13,W14))</f>
        <v>0.48363636363636364</v>
      </c>
      <c r="X21" s="541"/>
      <c r="Y21" s="541"/>
      <c r="Z21" s="541"/>
      <c r="AA21" s="541"/>
      <c r="AB21" s="541"/>
      <c r="AC21" s="541"/>
      <c r="AD21" s="541" t="str">
        <f t="shared" ref="AD21" si="3">IF(AD19=0, "-", SUM(AD19)/SUM(AD13,AD14))</f>
        <v>-</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2" t="s">
        <v>532</v>
      </c>
      <c r="B22" s="193"/>
      <c r="C22" s="193"/>
      <c r="D22" s="193"/>
      <c r="E22" s="193"/>
      <c r="F22" s="194"/>
      <c r="G22" s="180" t="s">
        <v>469</v>
      </c>
      <c r="H22" s="181"/>
      <c r="I22" s="181"/>
      <c r="J22" s="181"/>
      <c r="K22" s="181"/>
      <c r="L22" s="181"/>
      <c r="M22" s="181"/>
      <c r="N22" s="181"/>
      <c r="O22" s="182"/>
      <c r="P22" s="201" t="s">
        <v>530</v>
      </c>
      <c r="Q22" s="181"/>
      <c r="R22" s="181"/>
      <c r="S22" s="181"/>
      <c r="T22" s="181"/>
      <c r="U22" s="181"/>
      <c r="V22" s="182"/>
      <c r="W22" s="201" t="s">
        <v>531</v>
      </c>
      <c r="X22" s="181"/>
      <c r="Y22" s="181"/>
      <c r="Z22" s="181"/>
      <c r="AA22" s="181"/>
      <c r="AB22" s="181"/>
      <c r="AC22" s="182"/>
      <c r="AD22" s="201" t="s">
        <v>468</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553</v>
      </c>
      <c r="H23" s="184"/>
      <c r="I23" s="184"/>
      <c r="J23" s="184"/>
      <c r="K23" s="184"/>
      <c r="L23" s="184"/>
      <c r="M23" s="184"/>
      <c r="N23" s="184"/>
      <c r="O23" s="185"/>
      <c r="P23" s="94">
        <v>376</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554</v>
      </c>
      <c r="H24" s="184"/>
      <c r="I24" s="184"/>
      <c r="J24" s="184"/>
      <c r="K24" s="184"/>
      <c r="L24" s="184"/>
      <c r="M24" s="184"/>
      <c r="N24" s="184"/>
      <c r="O24" s="185"/>
      <c r="P24" s="97">
        <v>113</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555</v>
      </c>
      <c r="H25" s="184"/>
      <c r="I25" s="184"/>
      <c r="J25" s="184"/>
      <c r="K25" s="184"/>
      <c r="L25" s="184"/>
      <c r="M25" s="184"/>
      <c r="N25" s="184"/>
      <c r="O25" s="185"/>
      <c r="P25" s="97">
        <v>1.5</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556</v>
      </c>
      <c r="H26" s="184"/>
      <c r="I26" s="184"/>
      <c r="J26" s="184"/>
      <c r="K26" s="184"/>
      <c r="L26" s="184"/>
      <c r="M26" s="184"/>
      <c r="N26" s="184"/>
      <c r="O26" s="185"/>
      <c r="P26" s="97">
        <v>0.3</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557</v>
      </c>
      <c r="H27" s="184"/>
      <c r="I27" s="184"/>
      <c r="J27" s="184"/>
      <c r="K27" s="184"/>
      <c r="L27" s="184"/>
      <c r="M27" s="184"/>
      <c r="N27" s="184"/>
      <c r="O27" s="185"/>
      <c r="P27" s="97">
        <v>0.2</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473</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470</v>
      </c>
      <c r="H29" s="190"/>
      <c r="I29" s="190"/>
      <c r="J29" s="190"/>
      <c r="K29" s="190"/>
      <c r="L29" s="190"/>
      <c r="M29" s="190"/>
      <c r="N29" s="190"/>
      <c r="O29" s="191"/>
      <c r="P29" s="222">
        <f>AK13</f>
        <v>491</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1" t="s">
        <v>486</v>
      </c>
      <c r="B30" s="512"/>
      <c r="C30" s="512"/>
      <c r="D30" s="512"/>
      <c r="E30" s="512"/>
      <c r="F30" s="513"/>
      <c r="G30" s="658" t="s">
        <v>265</v>
      </c>
      <c r="H30" s="386"/>
      <c r="I30" s="386"/>
      <c r="J30" s="386"/>
      <c r="K30" s="386"/>
      <c r="L30" s="386"/>
      <c r="M30" s="386"/>
      <c r="N30" s="386"/>
      <c r="O30" s="588"/>
      <c r="P30" s="587" t="s">
        <v>59</v>
      </c>
      <c r="Q30" s="386"/>
      <c r="R30" s="386"/>
      <c r="S30" s="386"/>
      <c r="T30" s="386"/>
      <c r="U30" s="386"/>
      <c r="V30" s="386"/>
      <c r="W30" s="386"/>
      <c r="X30" s="588"/>
      <c r="Y30" s="464"/>
      <c r="Z30" s="465"/>
      <c r="AA30" s="466"/>
      <c r="AB30" s="382" t="s">
        <v>11</v>
      </c>
      <c r="AC30" s="383"/>
      <c r="AD30" s="384"/>
      <c r="AE30" s="382" t="s">
        <v>357</v>
      </c>
      <c r="AF30" s="383"/>
      <c r="AG30" s="383"/>
      <c r="AH30" s="384"/>
      <c r="AI30" s="382" t="s">
        <v>363</v>
      </c>
      <c r="AJ30" s="383"/>
      <c r="AK30" s="383"/>
      <c r="AL30" s="384"/>
      <c r="AM30" s="385" t="s">
        <v>467</v>
      </c>
      <c r="AN30" s="385"/>
      <c r="AO30" s="385"/>
      <c r="AP30" s="382"/>
      <c r="AQ30" s="649" t="s">
        <v>355</v>
      </c>
      <c r="AR30" s="650"/>
      <c r="AS30" s="650"/>
      <c r="AT30" s="651"/>
      <c r="AU30" s="386" t="s">
        <v>253</v>
      </c>
      <c r="AV30" s="386"/>
      <c r="AW30" s="386"/>
      <c r="AX30" s="387"/>
    </row>
    <row r="31" spans="1:50" ht="18.75" customHeight="1" x14ac:dyDescent="0.15">
      <c r="A31" s="514"/>
      <c r="B31" s="515"/>
      <c r="C31" s="515"/>
      <c r="D31" s="515"/>
      <c r="E31" s="515"/>
      <c r="F31" s="516"/>
      <c r="G31" s="576"/>
      <c r="H31" s="375"/>
      <c r="I31" s="375"/>
      <c r="J31" s="375"/>
      <c r="K31" s="375"/>
      <c r="L31" s="375"/>
      <c r="M31" s="375"/>
      <c r="N31" s="375"/>
      <c r="O31" s="577"/>
      <c r="P31" s="589"/>
      <c r="Q31" s="375"/>
      <c r="R31" s="375"/>
      <c r="S31" s="375"/>
      <c r="T31" s="375"/>
      <c r="U31" s="375"/>
      <c r="V31" s="375"/>
      <c r="W31" s="375"/>
      <c r="X31" s="577"/>
      <c r="Y31" s="467"/>
      <c r="Z31" s="468"/>
      <c r="AA31" s="469"/>
      <c r="AB31" s="328"/>
      <c r="AC31" s="329"/>
      <c r="AD31" s="330"/>
      <c r="AE31" s="328"/>
      <c r="AF31" s="329"/>
      <c r="AG31" s="329"/>
      <c r="AH31" s="330"/>
      <c r="AI31" s="328"/>
      <c r="AJ31" s="329"/>
      <c r="AK31" s="329"/>
      <c r="AL31" s="330"/>
      <c r="AM31" s="372"/>
      <c r="AN31" s="372"/>
      <c r="AO31" s="372"/>
      <c r="AP31" s="328"/>
      <c r="AQ31" s="212" t="s">
        <v>621</v>
      </c>
      <c r="AR31" s="133"/>
      <c r="AS31" s="134" t="s">
        <v>356</v>
      </c>
      <c r="AT31" s="169"/>
      <c r="AU31" s="266">
        <v>30</v>
      </c>
      <c r="AV31" s="266"/>
      <c r="AW31" s="375" t="s">
        <v>300</v>
      </c>
      <c r="AX31" s="376"/>
    </row>
    <row r="32" spans="1:50" ht="82.5" customHeight="1" x14ac:dyDescent="0.15">
      <c r="A32" s="517"/>
      <c r="B32" s="515"/>
      <c r="C32" s="515"/>
      <c r="D32" s="515"/>
      <c r="E32" s="515"/>
      <c r="F32" s="516"/>
      <c r="G32" s="542" t="s">
        <v>695</v>
      </c>
      <c r="H32" s="543"/>
      <c r="I32" s="543"/>
      <c r="J32" s="543"/>
      <c r="K32" s="543"/>
      <c r="L32" s="543"/>
      <c r="M32" s="543"/>
      <c r="N32" s="543"/>
      <c r="O32" s="544"/>
      <c r="P32" s="551" t="s">
        <v>702</v>
      </c>
      <c r="Q32" s="552"/>
      <c r="R32" s="552"/>
      <c r="S32" s="552"/>
      <c r="T32" s="552"/>
      <c r="U32" s="552"/>
      <c r="V32" s="552"/>
      <c r="W32" s="552"/>
      <c r="X32" s="553"/>
      <c r="Y32" s="334" t="s">
        <v>12</v>
      </c>
      <c r="Z32" s="558"/>
      <c r="AA32" s="559"/>
      <c r="AB32" s="524" t="s">
        <v>301</v>
      </c>
      <c r="AC32" s="524"/>
      <c r="AD32" s="524"/>
      <c r="AE32" s="360">
        <v>82.8</v>
      </c>
      <c r="AF32" s="361"/>
      <c r="AG32" s="361"/>
      <c r="AH32" s="361"/>
      <c r="AI32" s="360">
        <v>89</v>
      </c>
      <c r="AJ32" s="361"/>
      <c r="AK32" s="361"/>
      <c r="AL32" s="361"/>
      <c r="AM32" s="360">
        <v>88.2</v>
      </c>
      <c r="AN32" s="361"/>
      <c r="AO32" s="361"/>
      <c r="AP32" s="361"/>
      <c r="AQ32" s="100" t="s">
        <v>622</v>
      </c>
      <c r="AR32" s="101"/>
      <c r="AS32" s="101"/>
      <c r="AT32" s="102"/>
      <c r="AU32" s="361" t="s">
        <v>634</v>
      </c>
      <c r="AV32" s="361"/>
      <c r="AW32" s="361"/>
      <c r="AX32" s="363"/>
    </row>
    <row r="33" spans="1:50" ht="82.5" customHeight="1" x14ac:dyDescent="0.15">
      <c r="A33" s="518"/>
      <c r="B33" s="519"/>
      <c r="C33" s="519"/>
      <c r="D33" s="519"/>
      <c r="E33" s="519"/>
      <c r="F33" s="520"/>
      <c r="G33" s="545"/>
      <c r="H33" s="546"/>
      <c r="I33" s="546"/>
      <c r="J33" s="546"/>
      <c r="K33" s="546"/>
      <c r="L33" s="546"/>
      <c r="M33" s="546"/>
      <c r="N33" s="546"/>
      <c r="O33" s="547"/>
      <c r="P33" s="554"/>
      <c r="Q33" s="554"/>
      <c r="R33" s="554"/>
      <c r="S33" s="554"/>
      <c r="T33" s="554"/>
      <c r="U33" s="554"/>
      <c r="V33" s="554"/>
      <c r="W33" s="554"/>
      <c r="X33" s="555"/>
      <c r="Y33" s="298" t="s">
        <v>54</v>
      </c>
      <c r="Z33" s="293"/>
      <c r="AA33" s="294"/>
      <c r="AB33" s="524" t="s">
        <v>301</v>
      </c>
      <c r="AC33" s="524"/>
      <c r="AD33" s="524"/>
      <c r="AE33" s="360">
        <v>80</v>
      </c>
      <c r="AF33" s="361"/>
      <c r="AG33" s="361"/>
      <c r="AH33" s="361"/>
      <c r="AI33" s="360">
        <v>80</v>
      </c>
      <c r="AJ33" s="361"/>
      <c r="AK33" s="361"/>
      <c r="AL33" s="361"/>
      <c r="AM33" s="360">
        <v>80</v>
      </c>
      <c r="AN33" s="361"/>
      <c r="AO33" s="361"/>
      <c r="AP33" s="361"/>
      <c r="AQ33" s="100" t="s">
        <v>622</v>
      </c>
      <c r="AR33" s="101"/>
      <c r="AS33" s="101"/>
      <c r="AT33" s="102"/>
      <c r="AU33" s="361">
        <v>80</v>
      </c>
      <c r="AV33" s="361"/>
      <c r="AW33" s="361"/>
      <c r="AX33" s="363"/>
    </row>
    <row r="34" spans="1:50" ht="82.5" customHeight="1" x14ac:dyDescent="0.15">
      <c r="A34" s="517"/>
      <c r="B34" s="515"/>
      <c r="C34" s="515"/>
      <c r="D34" s="515"/>
      <c r="E34" s="515"/>
      <c r="F34" s="516"/>
      <c r="G34" s="548"/>
      <c r="H34" s="549"/>
      <c r="I34" s="549"/>
      <c r="J34" s="549"/>
      <c r="K34" s="549"/>
      <c r="L34" s="549"/>
      <c r="M34" s="549"/>
      <c r="N34" s="549"/>
      <c r="O34" s="550"/>
      <c r="P34" s="556"/>
      <c r="Q34" s="556"/>
      <c r="R34" s="556"/>
      <c r="S34" s="556"/>
      <c r="T34" s="556"/>
      <c r="U34" s="556"/>
      <c r="V34" s="556"/>
      <c r="W34" s="556"/>
      <c r="X34" s="557"/>
      <c r="Y34" s="298" t="s">
        <v>13</v>
      </c>
      <c r="Z34" s="293"/>
      <c r="AA34" s="294"/>
      <c r="AB34" s="496" t="s">
        <v>301</v>
      </c>
      <c r="AC34" s="496"/>
      <c r="AD34" s="496"/>
      <c r="AE34" s="360">
        <v>103.5</v>
      </c>
      <c r="AF34" s="361"/>
      <c r="AG34" s="361"/>
      <c r="AH34" s="361"/>
      <c r="AI34" s="360">
        <v>111.3</v>
      </c>
      <c r="AJ34" s="361"/>
      <c r="AK34" s="361"/>
      <c r="AL34" s="361"/>
      <c r="AM34" s="360">
        <v>110.3</v>
      </c>
      <c r="AN34" s="361"/>
      <c r="AO34" s="361"/>
      <c r="AP34" s="361"/>
      <c r="AQ34" s="100" t="s">
        <v>623</v>
      </c>
      <c r="AR34" s="101"/>
      <c r="AS34" s="101"/>
      <c r="AT34" s="102"/>
      <c r="AU34" s="361" t="s">
        <v>635</v>
      </c>
      <c r="AV34" s="361"/>
      <c r="AW34" s="361"/>
      <c r="AX34" s="363"/>
    </row>
    <row r="35" spans="1:50" ht="23.25" customHeight="1" x14ac:dyDescent="0.15">
      <c r="A35" s="919" t="s">
        <v>520</v>
      </c>
      <c r="B35" s="920"/>
      <c r="C35" s="920"/>
      <c r="D35" s="920"/>
      <c r="E35" s="920"/>
      <c r="F35" s="921"/>
      <c r="G35" s="925" t="s">
        <v>558</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2" t="s">
        <v>486</v>
      </c>
      <c r="B37" s="653"/>
      <c r="C37" s="653"/>
      <c r="D37" s="653"/>
      <c r="E37" s="653"/>
      <c r="F37" s="654"/>
      <c r="G37" s="574" t="s">
        <v>265</v>
      </c>
      <c r="H37" s="377"/>
      <c r="I37" s="377"/>
      <c r="J37" s="377"/>
      <c r="K37" s="377"/>
      <c r="L37" s="377"/>
      <c r="M37" s="377"/>
      <c r="N37" s="377"/>
      <c r="O37" s="575"/>
      <c r="P37" s="642" t="s">
        <v>59</v>
      </c>
      <c r="Q37" s="377"/>
      <c r="R37" s="377"/>
      <c r="S37" s="377"/>
      <c r="T37" s="377"/>
      <c r="U37" s="377"/>
      <c r="V37" s="377"/>
      <c r="W37" s="377"/>
      <c r="X37" s="575"/>
      <c r="Y37" s="643"/>
      <c r="Z37" s="644"/>
      <c r="AA37" s="645"/>
      <c r="AB37" s="364" t="s">
        <v>11</v>
      </c>
      <c r="AC37" s="365"/>
      <c r="AD37" s="366"/>
      <c r="AE37" s="364" t="s">
        <v>357</v>
      </c>
      <c r="AF37" s="365"/>
      <c r="AG37" s="365"/>
      <c r="AH37" s="366"/>
      <c r="AI37" s="364" t="s">
        <v>363</v>
      </c>
      <c r="AJ37" s="365"/>
      <c r="AK37" s="365"/>
      <c r="AL37" s="366"/>
      <c r="AM37" s="371" t="s">
        <v>467</v>
      </c>
      <c r="AN37" s="371"/>
      <c r="AO37" s="371"/>
      <c r="AP37" s="364"/>
      <c r="AQ37" s="262" t="s">
        <v>355</v>
      </c>
      <c r="AR37" s="263"/>
      <c r="AS37" s="263"/>
      <c r="AT37" s="264"/>
      <c r="AU37" s="377" t="s">
        <v>253</v>
      </c>
      <c r="AV37" s="377"/>
      <c r="AW37" s="377"/>
      <c r="AX37" s="378"/>
    </row>
    <row r="38" spans="1:50" ht="18.75" customHeight="1" x14ac:dyDescent="0.15">
      <c r="A38" s="514"/>
      <c r="B38" s="515"/>
      <c r="C38" s="515"/>
      <c r="D38" s="515"/>
      <c r="E38" s="515"/>
      <c r="F38" s="516"/>
      <c r="G38" s="576"/>
      <c r="H38" s="375"/>
      <c r="I38" s="375"/>
      <c r="J38" s="375"/>
      <c r="K38" s="375"/>
      <c r="L38" s="375"/>
      <c r="M38" s="375"/>
      <c r="N38" s="375"/>
      <c r="O38" s="577"/>
      <c r="P38" s="589"/>
      <c r="Q38" s="375"/>
      <c r="R38" s="375"/>
      <c r="S38" s="375"/>
      <c r="T38" s="375"/>
      <c r="U38" s="375"/>
      <c r="V38" s="375"/>
      <c r="W38" s="375"/>
      <c r="X38" s="577"/>
      <c r="Y38" s="467"/>
      <c r="Z38" s="468"/>
      <c r="AA38" s="469"/>
      <c r="AB38" s="328"/>
      <c r="AC38" s="329"/>
      <c r="AD38" s="330"/>
      <c r="AE38" s="328"/>
      <c r="AF38" s="329"/>
      <c r="AG38" s="329"/>
      <c r="AH38" s="330"/>
      <c r="AI38" s="328"/>
      <c r="AJ38" s="329"/>
      <c r="AK38" s="329"/>
      <c r="AL38" s="330"/>
      <c r="AM38" s="372"/>
      <c r="AN38" s="372"/>
      <c r="AO38" s="372"/>
      <c r="AP38" s="328"/>
      <c r="AQ38" s="212" t="s">
        <v>621</v>
      </c>
      <c r="AR38" s="133"/>
      <c r="AS38" s="134" t="s">
        <v>356</v>
      </c>
      <c r="AT38" s="169"/>
      <c r="AU38" s="266">
        <v>30</v>
      </c>
      <c r="AV38" s="266"/>
      <c r="AW38" s="375" t="s">
        <v>300</v>
      </c>
      <c r="AX38" s="376"/>
    </row>
    <row r="39" spans="1:50" ht="57" customHeight="1" x14ac:dyDescent="0.15">
      <c r="A39" s="517"/>
      <c r="B39" s="515"/>
      <c r="C39" s="515"/>
      <c r="D39" s="515"/>
      <c r="E39" s="515"/>
      <c r="F39" s="516"/>
      <c r="G39" s="542" t="s">
        <v>559</v>
      </c>
      <c r="H39" s="543"/>
      <c r="I39" s="543"/>
      <c r="J39" s="543"/>
      <c r="K39" s="543"/>
      <c r="L39" s="543"/>
      <c r="M39" s="543"/>
      <c r="N39" s="543"/>
      <c r="O39" s="544"/>
      <c r="P39" s="551" t="s">
        <v>703</v>
      </c>
      <c r="Q39" s="552"/>
      <c r="R39" s="552"/>
      <c r="S39" s="552"/>
      <c r="T39" s="552"/>
      <c r="U39" s="552"/>
      <c r="V39" s="552"/>
      <c r="W39" s="552"/>
      <c r="X39" s="553"/>
      <c r="Y39" s="334" t="s">
        <v>12</v>
      </c>
      <c r="Z39" s="558"/>
      <c r="AA39" s="559"/>
      <c r="AB39" s="560" t="s">
        <v>511</v>
      </c>
      <c r="AC39" s="560"/>
      <c r="AD39" s="560"/>
      <c r="AE39" s="360">
        <v>85.4</v>
      </c>
      <c r="AF39" s="361"/>
      <c r="AG39" s="361"/>
      <c r="AH39" s="361"/>
      <c r="AI39" s="360">
        <v>91.8</v>
      </c>
      <c r="AJ39" s="361"/>
      <c r="AK39" s="361"/>
      <c r="AL39" s="361"/>
      <c r="AM39" s="360">
        <v>95.8</v>
      </c>
      <c r="AN39" s="361"/>
      <c r="AO39" s="361"/>
      <c r="AP39" s="361"/>
      <c r="AQ39" s="100" t="s">
        <v>621</v>
      </c>
      <c r="AR39" s="101"/>
      <c r="AS39" s="101"/>
      <c r="AT39" s="102"/>
      <c r="AU39" s="361" t="s">
        <v>634</v>
      </c>
      <c r="AV39" s="361"/>
      <c r="AW39" s="361"/>
      <c r="AX39" s="363"/>
    </row>
    <row r="40" spans="1:50" ht="57" customHeight="1" x14ac:dyDescent="0.15">
      <c r="A40" s="518"/>
      <c r="B40" s="519"/>
      <c r="C40" s="519"/>
      <c r="D40" s="519"/>
      <c r="E40" s="519"/>
      <c r="F40" s="520"/>
      <c r="G40" s="545"/>
      <c r="H40" s="546"/>
      <c r="I40" s="546"/>
      <c r="J40" s="546"/>
      <c r="K40" s="546"/>
      <c r="L40" s="546"/>
      <c r="M40" s="546"/>
      <c r="N40" s="546"/>
      <c r="O40" s="547"/>
      <c r="P40" s="554"/>
      <c r="Q40" s="554"/>
      <c r="R40" s="554"/>
      <c r="S40" s="554"/>
      <c r="T40" s="554"/>
      <c r="U40" s="554"/>
      <c r="V40" s="554"/>
      <c r="W40" s="554"/>
      <c r="X40" s="555"/>
      <c r="Y40" s="298" t="s">
        <v>54</v>
      </c>
      <c r="Z40" s="293"/>
      <c r="AA40" s="294"/>
      <c r="AB40" s="691" t="s">
        <v>511</v>
      </c>
      <c r="AC40" s="691"/>
      <c r="AD40" s="691"/>
      <c r="AE40" s="360">
        <v>70</v>
      </c>
      <c r="AF40" s="361"/>
      <c r="AG40" s="361"/>
      <c r="AH40" s="361"/>
      <c r="AI40" s="360">
        <v>70</v>
      </c>
      <c r="AJ40" s="361"/>
      <c r="AK40" s="361"/>
      <c r="AL40" s="361"/>
      <c r="AM40" s="360">
        <v>70</v>
      </c>
      <c r="AN40" s="361"/>
      <c r="AO40" s="361"/>
      <c r="AP40" s="361"/>
      <c r="AQ40" s="100" t="s">
        <v>621</v>
      </c>
      <c r="AR40" s="101"/>
      <c r="AS40" s="101"/>
      <c r="AT40" s="102"/>
      <c r="AU40" s="361">
        <v>70</v>
      </c>
      <c r="AV40" s="361"/>
      <c r="AW40" s="361"/>
      <c r="AX40" s="363"/>
    </row>
    <row r="41" spans="1:50" ht="57" customHeight="1" x14ac:dyDescent="0.15">
      <c r="A41" s="655"/>
      <c r="B41" s="656"/>
      <c r="C41" s="656"/>
      <c r="D41" s="656"/>
      <c r="E41" s="656"/>
      <c r="F41" s="657"/>
      <c r="G41" s="548"/>
      <c r="H41" s="549"/>
      <c r="I41" s="549"/>
      <c r="J41" s="549"/>
      <c r="K41" s="549"/>
      <c r="L41" s="549"/>
      <c r="M41" s="549"/>
      <c r="N41" s="549"/>
      <c r="O41" s="550"/>
      <c r="P41" s="556"/>
      <c r="Q41" s="556"/>
      <c r="R41" s="556"/>
      <c r="S41" s="556"/>
      <c r="T41" s="556"/>
      <c r="U41" s="556"/>
      <c r="V41" s="556"/>
      <c r="W41" s="556"/>
      <c r="X41" s="557"/>
      <c r="Y41" s="298" t="s">
        <v>13</v>
      </c>
      <c r="Z41" s="293"/>
      <c r="AA41" s="294"/>
      <c r="AB41" s="496" t="s">
        <v>301</v>
      </c>
      <c r="AC41" s="496"/>
      <c r="AD41" s="496"/>
      <c r="AE41" s="360">
        <v>122</v>
      </c>
      <c r="AF41" s="361"/>
      <c r="AG41" s="361"/>
      <c r="AH41" s="361"/>
      <c r="AI41" s="360">
        <v>131</v>
      </c>
      <c r="AJ41" s="361"/>
      <c r="AK41" s="361"/>
      <c r="AL41" s="361"/>
      <c r="AM41" s="360">
        <v>136.9</v>
      </c>
      <c r="AN41" s="361"/>
      <c r="AO41" s="361"/>
      <c r="AP41" s="361"/>
      <c r="AQ41" s="100" t="s">
        <v>621</v>
      </c>
      <c r="AR41" s="101"/>
      <c r="AS41" s="101"/>
      <c r="AT41" s="102"/>
      <c r="AU41" s="361" t="s">
        <v>634</v>
      </c>
      <c r="AV41" s="361"/>
      <c r="AW41" s="361"/>
      <c r="AX41" s="363"/>
    </row>
    <row r="42" spans="1:50" ht="23.25" customHeight="1" x14ac:dyDescent="0.15">
      <c r="A42" s="919" t="s">
        <v>520</v>
      </c>
      <c r="B42" s="920"/>
      <c r="C42" s="920"/>
      <c r="D42" s="920"/>
      <c r="E42" s="920"/>
      <c r="F42" s="921"/>
      <c r="G42" s="925" t="s">
        <v>560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52" t="s">
        <v>486</v>
      </c>
      <c r="B44" s="653"/>
      <c r="C44" s="653"/>
      <c r="D44" s="653"/>
      <c r="E44" s="653"/>
      <c r="F44" s="654"/>
      <c r="G44" s="574" t="s">
        <v>265</v>
      </c>
      <c r="H44" s="377"/>
      <c r="I44" s="377"/>
      <c r="J44" s="377"/>
      <c r="K44" s="377"/>
      <c r="L44" s="377"/>
      <c r="M44" s="377"/>
      <c r="N44" s="377"/>
      <c r="O44" s="575"/>
      <c r="P44" s="642" t="s">
        <v>59</v>
      </c>
      <c r="Q44" s="377"/>
      <c r="R44" s="377"/>
      <c r="S44" s="377"/>
      <c r="T44" s="377"/>
      <c r="U44" s="377"/>
      <c r="V44" s="377"/>
      <c r="W44" s="377"/>
      <c r="X44" s="575"/>
      <c r="Y44" s="643"/>
      <c r="Z44" s="644"/>
      <c r="AA44" s="645"/>
      <c r="AB44" s="364" t="s">
        <v>11</v>
      </c>
      <c r="AC44" s="365"/>
      <c r="AD44" s="366"/>
      <c r="AE44" s="364" t="s">
        <v>357</v>
      </c>
      <c r="AF44" s="365"/>
      <c r="AG44" s="365"/>
      <c r="AH44" s="366"/>
      <c r="AI44" s="364" t="s">
        <v>363</v>
      </c>
      <c r="AJ44" s="365"/>
      <c r="AK44" s="365"/>
      <c r="AL44" s="366"/>
      <c r="AM44" s="371" t="s">
        <v>467</v>
      </c>
      <c r="AN44" s="371"/>
      <c r="AO44" s="371"/>
      <c r="AP44" s="364"/>
      <c r="AQ44" s="262" t="s">
        <v>355</v>
      </c>
      <c r="AR44" s="263"/>
      <c r="AS44" s="263"/>
      <c r="AT44" s="264"/>
      <c r="AU44" s="377" t="s">
        <v>253</v>
      </c>
      <c r="AV44" s="377"/>
      <c r="AW44" s="377"/>
      <c r="AX44" s="378"/>
    </row>
    <row r="45" spans="1:50" ht="18.75" customHeight="1" x14ac:dyDescent="0.15">
      <c r="A45" s="514"/>
      <c r="B45" s="515"/>
      <c r="C45" s="515"/>
      <c r="D45" s="515"/>
      <c r="E45" s="515"/>
      <c r="F45" s="516"/>
      <c r="G45" s="576"/>
      <c r="H45" s="375"/>
      <c r="I45" s="375"/>
      <c r="J45" s="375"/>
      <c r="K45" s="375"/>
      <c r="L45" s="375"/>
      <c r="M45" s="375"/>
      <c r="N45" s="375"/>
      <c r="O45" s="577"/>
      <c r="P45" s="589"/>
      <c r="Q45" s="375"/>
      <c r="R45" s="375"/>
      <c r="S45" s="375"/>
      <c r="T45" s="375"/>
      <c r="U45" s="375"/>
      <c r="V45" s="375"/>
      <c r="W45" s="375"/>
      <c r="X45" s="577"/>
      <c r="Y45" s="467"/>
      <c r="Z45" s="468"/>
      <c r="AA45" s="469"/>
      <c r="AB45" s="328"/>
      <c r="AC45" s="329"/>
      <c r="AD45" s="330"/>
      <c r="AE45" s="328"/>
      <c r="AF45" s="329"/>
      <c r="AG45" s="329"/>
      <c r="AH45" s="330"/>
      <c r="AI45" s="328"/>
      <c r="AJ45" s="329"/>
      <c r="AK45" s="329"/>
      <c r="AL45" s="330"/>
      <c r="AM45" s="372"/>
      <c r="AN45" s="372"/>
      <c r="AO45" s="372"/>
      <c r="AP45" s="328"/>
      <c r="AQ45" s="212" t="s">
        <v>624</v>
      </c>
      <c r="AR45" s="133"/>
      <c r="AS45" s="134" t="s">
        <v>356</v>
      </c>
      <c r="AT45" s="169"/>
      <c r="AU45" s="266">
        <v>30</v>
      </c>
      <c r="AV45" s="266"/>
      <c r="AW45" s="375" t="s">
        <v>300</v>
      </c>
      <c r="AX45" s="376"/>
    </row>
    <row r="46" spans="1:50" ht="65.25" customHeight="1" x14ac:dyDescent="0.15">
      <c r="A46" s="517"/>
      <c r="B46" s="515"/>
      <c r="C46" s="515"/>
      <c r="D46" s="515"/>
      <c r="E46" s="515"/>
      <c r="F46" s="516"/>
      <c r="G46" s="542" t="s">
        <v>694</v>
      </c>
      <c r="H46" s="791"/>
      <c r="I46" s="791"/>
      <c r="J46" s="791"/>
      <c r="K46" s="791"/>
      <c r="L46" s="791"/>
      <c r="M46" s="791"/>
      <c r="N46" s="791"/>
      <c r="O46" s="792"/>
      <c r="P46" s="158" t="s">
        <v>704</v>
      </c>
      <c r="Q46" s="158"/>
      <c r="R46" s="158"/>
      <c r="S46" s="158"/>
      <c r="T46" s="158"/>
      <c r="U46" s="158"/>
      <c r="V46" s="158"/>
      <c r="W46" s="158"/>
      <c r="X46" s="226"/>
      <c r="Y46" s="334" t="s">
        <v>12</v>
      </c>
      <c r="Z46" s="558"/>
      <c r="AA46" s="559"/>
      <c r="AB46" s="560" t="s">
        <v>511</v>
      </c>
      <c r="AC46" s="560"/>
      <c r="AD46" s="560"/>
      <c r="AE46" s="360">
        <v>89.7</v>
      </c>
      <c r="AF46" s="361"/>
      <c r="AG46" s="361"/>
      <c r="AH46" s="362"/>
      <c r="AI46" s="360">
        <v>92.8</v>
      </c>
      <c r="AJ46" s="361"/>
      <c r="AK46" s="361"/>
      <c r="AL46" s="362"/>
      <c r="AM46" s="360">
        <v>81</v>
      </c>
      <c r="AN46" s="361"/>
      <c r="AO46" s="361"/>
      <c r="AP46" s="361"/>
      <c r="AQ46" s="100" t="s">
        <v>625</v>
      </c>
      <c r="AR46" s="101"/>
      <c r="AS46" s="101"/>
      <c r="AT46" s="102"/>
      <c r="AU46" s="361" t="s">
        <v>731</v>
      </c>
      <c r="AV46" s="361"/>
      <c r="AW46" s="361"/>
      <c r="AX46" s="363"/>
    </row>
    <row r="47" spans="1:50" ht="65.25" customHeight="1" x14ac:dyDescent="0.15">
      <c r="A47" s="518"/>
      <c r="B47" s="519"/>
      <c r="C47" s="519"/>
      <c r="D47" s="519"/>
      <c r="E47" s="519"/>
      <c r="F47" s="520"/>
      <c r="G47" s="793"/>
      <c r="H47" s="794"/>
      <c r="I47" s="794"/>
      <c r="J47" s="794"/>
      <c r="K47" s="794"/>
      <c r="L47" s="794"/>
      <c r="M47" s="794"/>
      <c r="N47" s="794"/>
      <c r="O47" s="795"/>
      <c r="P47" s="228"/>
      <c r="Q47" s="228"/>
      <c r="R47" s="228"/>
      <c r="S47" s="228"/>
      <c r="T47" s="228"/>
      <c r="U47" s="228"/>
      <c r="V47" s="228"/>
      <c r="W47" s="228"/>
      <c r="X47" s="229"/>
      <c r="Y47" s="298" t="s">
        <v>54</v>
      </c>
      <c r="Z47" s="293"/>
      <c r="AA47" s="294"/>
      <c r="AB47" s="691" t="s">
        <v>511</v>
      </c>
      <c r="AC47" s="691"/>
      <c r="AD47" s="691"/>
      <c r="AE47" s="360">
        <v>50</v>
      </c>
      <c r="AF47" s="361"/>
      <c r="AG47" s="361"/>
      <c r="AH47" s="362"/>
      <c r="AI47" s="360">
        <v>50</v>
      </c>
      <c r="AJ47" s="361"/>
      <c r="AK47" s="361"/>
      <c r="AL47" s="362"/>
      <c r="AM47" s="360">
        <v>50</v>
      </c>
      <c r="AN47" s="361"/>
      <c r="AO47" s="361"/>
      <c r="AP47" s="361"/>
      <c r="AQ47" s="100" t="s">
        <v>625</v>
      </c>
      <c r="AR47" s="101"/>
      <c r="AS47" s="101"/>
      <c r="AT47" s="102"/>
      <c r="AU47" s="361">
        <v>50</v>
      </c>
      <c r="AV47" s="361"/>
      <c r="AW47" s="361"/>
      <c r="AX47" s="363"/>
    </row>
    <row r="48" spans="1:50" ht="65.25" customHeight="1" x14ac:dyDescent="0.15">
      <c r="A48" s="655"/>
      <c r="B48" s="656"/>
      <c r="C48" s="656"/>
      <c r="D48" s="656"/>
      <c r="E48" s="656"/>
      <c r="F48" s="657"/>
      <c r="G48" s="796"/>
      <c r="H48" s="797"/>
      <c r="I48" s="797"/>
      <c r="J48" s="797"/>
      <c r="K48" s="797"/>
      <c r="L48" s="797"/>
      <c r="M48" s="797"/>
      <c r="N48" s="797"/>
      <c r="O48" s="798"/>
      <c r="P48" s="161"/>
      <c r="Q48" s="161"/>
      <c r="R48" s="161"/>
      <c r="S48" s="161"/>
      <c r="T48" s="161"/>
      <c r="U48" s="161"/>
      <c r="V48" s="161"/>
      <c r="W48" s="161"/>
      <c r="X48" s="231"/>
      <c r="Y48" s="298" t="s">
        <v>13</v>
      </c>
      <c r="Z48" s="293"/>
      <c r="AA48" s="294"/>
      <c r="AB48" s="496" t="s">
        <v>301</v>
      </c>
      <c r="AC48" s="496"/>
      <c r="AD48" s="496"/>
      <c r="AE48" s="360">
        <v>179.4</v>
      </c>
      <c r="AF48" s="361"/>
      <c r="AG48" s="361"/>
      <c r="AH48" s="362"/>
      <c r="AI48" s="360">
        <v>185.6</v>
      </c>
      <c r="AJ48" s="361"/>
      <c r="AK48" s="361"/>
      <c r="AL48" s="362"/>
      <c r="AM48" s="360">
        <v>162</v>
      </c>
      <c r="AN48" s="361"/>
      <c r="AO48" s="361"/>
      <c r="AP48" s="361"/>
      <c r="AQ48" s="100" t="s">
        <v>625</v>
      </c>
      <c r="AR48" s="101"/>
      <c r="AS48" s="101"/>
      <c r="AT48" s="102"/>
      <c r="AU48" s="361" t="s">
        <v>732</v>
      </c>
      <c r="AV48" s="361"/>
      <c r="AW48" s="361"/>
      <c r="AX48" s="363"/>
    </row>
    <row r="49" spans="1:50" ht="23.25" customHeight="1" x14ac:dyDescent="0.15">
      <c r="A49" s="919" t="s">
        <v>520</v>
      </c>
      <c r="B49" s="920"/>
      <c r="C49" s="920"/>
      <c r="D49" s="920"/>
      <c r="E49" s="920"/>
      <c r="F49" s="921"/>
      <c r="G49" s="925" t="s">
        <v>561</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4" t="s">
        <v>486</v>
      </c>
      <c r="B51" s="515"/>
      <c r="C51" s="515"/>
      <c r="D51" s="515"/>
      <c r="E51" s="515"/>
      <c r="F51" s="516"/>
      <c r="G51" s="574" t="s">
        <v>265</v>
      </c>
      <c r="H51" s="377"/>
      <c r="I51" s="377"/>
      <c r="J51" s="377"/>
      <c r="K51" s="377"/>
      <c r="L51" s="377"/>
      <c r="M51" s="377"/>
      <c r="N51" s="377"/>
      <c r="O51" s="575"/>
      <c r="P51" s="642" t="s">
        <v>59</v>
      </c>
      <c r="Q51" s="377"/>
      <c r="R51" s="377"/>
      <c r="S51" s="377"/>
      <c r="T51" s="377"/>
      <c r="U51" s="377"/>
      <c r="V51" s="377"/>
      <c r="W51" s="377"/>
      <c r="X51" s="575"/>
      <c r="Y51" s="643"/>
      <c r="Z51" s="644"/>
      <c r="AA51" s="645"/>
      <c r="AB51" s="364" t="s">
        <v>11</v>
      </c>
      <c r="AC51" s="365"/>
      <c r="AD51" s="366"/>
      <c r="AE51" s="364" t="s">
        <v>357</v>
      </c>
      <c r="AF51" s="365"/>
      <c r="AG51" s="365"/>
      <c r="AH51" s="366"/>
      <c r="AI51" s="364" t="s">
        <v>363</v>
      </c>
      <c r="AJ51" s="365"/>
      <c r="AK51" s="365"/>
      <c r="AL51" s="366"/>
      <c r="AM51" s="371" t="s">
        <v>467</v>
      </c>
      <c r="AN51" s="371"/>
      <c r="AO51" s="371"/>
      <c r="AP51" s="364"/>
      <c r="AQ51" s="262" t="s">
        <v>355</v>
      </c>
      <c r="AR51" s="263"/>
      <c r="AS51" s="263"/>
      <c r="AT51" s="264"/>
      <c r="AU51" s="373" t="s">
        <v>253</v>
      </c>
      <c r="AV51" s="373"/>
      <c r="AW51" s="373"/>
      <c r="AX51" s="374"/>
    </row>
    <row r="52" spans="1:50" ht="18.75" customHeight="1" x14ac:dyDescent="0.15">
      <c r="A52" s="514"/>
      <c r="B52" s="515"/>
      <c r="C52" s="515"/>
      <c r="D52" s="515"/>
      <c r="E52" s="515"/>
      <c r="F52" s="516"/>
      <c r="G52" s="576"/>
      <c r="H52" s="375"/>
      <c r="I52" s="375"/>
      <c r="J52" s="375"/>
      <c r="K52" s="375"/>
      <c r="L52" s="375"/>
      <c r="M52" s="375"/>
      <c r="N52" s="375"/>
      <c r="O52" s="577"/>
      <c r="P52" s="589"/>
      <c r="Q52" s="375"/>
      <c r="R52" s="375"/>
      <c r="S52" s="375"/>
      <c r="T52" s="375"/>
      <c r="U52" s="375"/>
      <c r="V52" s="375"/>
      <c r="W52" s="375"/>
      <c r="X52" s="577"/>
      <c r="Y52" s="467"/>
      <c r="Z52" s="468"/>
      <c r="AA52" s="469"/>
      <c r="AB52" s="328"/>
      <c r="AC52" s="329"/>
      <c r="AD52" s="330"/>
      <c r="AE52" s="328"/>
      <c r="AF52" s="329"/>
      <c r="AG52" s="329"/>
      <c r="AH52" s="330"/>
      <c r="AI52" s="328"/>
      <c r="AJ52" s="329"/>
      <c r="AK52" s="329"/>
      <c r="AL52" s="330"/>
      <c r="AM52" s="372"/>
      <c r="AN52" s="372"/>
      <c r="AO52" s="372"/>
      <c r="AP52" s="328"/>
      <c r="AQ52" s="212" t="s">
        <v>626</v>
      </c>
      <c r="AR52" s="133"/>
      <c r="AS52" s="134" t="s">
        <v>356</v>
      </c>
      <c r="AT52" s="169"/>
      <c r="AU52" s="266">
        <v>31</v>
      </c>
      <c r="AV52" s="266"/>
      <c r="AW52" s="375" t="s">
        <v>300</v>
      </c>
      <c r="AX52" s="376"/>
    </row>
    <row r="53" spans="1:50" ht="77.25" customHeight="1" x14ac:dyDescent="0.15">
      <c r="A53" s="517"/>
      <c r="B53" s="515"/>
      <c r="C53" s="515"/>
      <c r="D53" s="515"/>
      <c r="E53" s="515"/>
      <c r="F53" s="516"/>
      <c r="G53" s="542" t="s">
        <v>562</v>
      </c>
      <c r="H53" s="791"/>
      <c r="I53" s="791"/>
      <c r="J53" s="791"/>
      <c r="K53" s="791"/>
      <c r="L53" s="791"/>
      <c r="M53" s="791"/>
      <c r="N53" s="791"/>
      <c r="O53" s="792"/>
      <c r="P53" s="158" t="s">
        <v>705</v>
      </c>
      <c r="Q53" s="158"/>
      <c r="R53" s="158"/>
      <c r="S53" s="158"/>
      <c r="T53" s="158"/>
      <c r="U53" s="158"/>
      <c r="V53" s="158"/>
      <c r="W53" s="158"/>
      <c r="X53" s="226"/>
      <c r="Y53" s="334" t="s">
        <v>12</v>
      </c>
      <c r="Z53" s="558"/>
      <c r="AA53" s="559"/>
      <c r="AB53" s="867" t="s">
        <v>14</v>
      </c>
      <c r="AC53" s="867"/>
      <c r="AD53" s="867"/>
      <c r="AE53" s="360" t="s">
        <v>548</v>
      </c>
      <c r="AF53" s="361"/>
      <c r="AG53" s="361"/>
      <c r="AH53" s="361"/>
      <c r="AI53" s="360" t="s">
        <v>548</v>
      </c>
      <c r="AJ53" s="361"/>
      <c r="AK53" s="361"/>
      <c r="AL53" s="361"/>
      <c r="AM53" s="360">
        <v>93.1</v>
      </c>
      <c r="AN53" s="361"/>
      <c r="AO53" s="361"/>
      <c r="AP53" s="361"/>
      <c r="AQ53" s="100" t="s">
        <v>627</v>
      </c>
      <c r="AR53" s="101"/>
      <c r="AS53" s="101"/>
      <c r="AT53" s="102"/>
      <c r="AU53" s="361" t="s">
        <v>634</v>
      </c>
      <c r="AV53" s="361"/>
      <c r="AW53" s="361"/>
      <c r="AX53" s="363"/>
    </row>
    <row r="54" spans="1:50" ht="77.25" customHeight="1" x14ac:dyDescent="0.15">
      <c r="A54" s="518"/>
      <c r="B54" s="519"/>
      <c r="C54" s="519"/>
      <c r="D54" s="519"/>
      <c r="E54" s="519"/>
      <c r="F54" s="520"/>
      <c r="G54" s="793"/>
      <c r="H54" s="794"/>
      <c r="I54" s="794"/>
      <c r="J54" s="794"/>
      <c r="K54" s="794"/>
      <c r="L54" s="794"/>
      <c r="M54" s="794"/>
      <c r="N54" s="794"/>
      <c r="O54" s="795"/>
      <c r="P54" s="228"/>
      <c r="Q54" s="228"/>
      <c r="R54" s="228"/>
      <c r="S54" s="228"/>
      <c r="T54" s="228"/>
      <c r="U54" s="228"/>
      <c r="V54" s="228"/>
      <c r="W54" s="228"/>
      <c r="X54" s="229"/>
      <c r="Y54" s="298" t="s">
        <v>54</v>
      </c>
      <c r="Z54" s="293"/>
      <c r="AA54" s="294"/>
      <c r="AB54" s="867" t="s">
        <v>14</v>
      </c>
      <c r="AC54" s="867"/>
      <c r="AD54" s="867"/>
      <c r="AE54" s="360" t="s">
        <v>548</v>
      </c>
      <c r="AF54" s="361"/>
      <c r="AG54" s="361"/>
      <c r="AH54" s="361"/>
      <c r="AI54" s="360" t="s">
        <v>548</v>
      </c>
      <c r="AJ54" s="361"/>
      <c r="AK54" s="361"/>
      <c r="AL54" s="361"/>
      <c r="AM54" s="360">
        <v>80</v>
      </c>
      <c r="AN54" s="361"/>
      <c r="AO54" s="361"/>
      <c r="AP54" s="361"/>
      <c r="AQ54" s="100" t="s">
        <v>627</v>
      </c>
      <c r="AR54" s="101"/>
      <c r="AS54" s="101"/>
      <c r="AT54" s="102"/>
      <c r="AU54" s="361">
        <v>80</v>
      </c>
      <c r="AV54" s="361"/>
      <c r="AW54" s="361"/>
      <c r="AX54" s="363"/>
    </row>
    <row r="55" spans="1:50" ht="77.25" customHeight="1" x14ac:dyDescent="0.15">
      <c r="A55" s="655"/>
      <c r="B55" s="656"/>
      <c r="C55" s="656"/>
      <c r="D55" s="656"/>
      <c r="E55" s="656"/>
      <c r="F55" s="657"/>
      <c r="G55" s="796"/>
      <c r="H55" s="797"/>
      <c r="I55" s="797"/>
      <c r="J55" s="797"/>
      <c r="K55" s="797"/>
      <c r="L55" s="797"/>
      <c r="M55" s="797"/>
      <c r="N55" s="797"/>
      <c r="O55" s="798"/>
      <c r="P55" s="161"/>
      <c r="Q55" s="161"/>
      <c r="R55" s="161"/>
      <c r="S55" s="161"/>
      <c r="T55" s="161"/>
      <c r="U55" s="161"/>
      <c r="V55" s="161"/>
      <c r="W55" s="161"/>
      <c r="X55" s="231"/>
      <c r="Y55" s="298" t="s">
        <v>13</v>
      </c>
      <c r="Z55" s="293"/>
      <c r="AA55" s="294"/>
      <c r="AB55" s="460" t="s">
        <v>14</v>
      </c>
      <c r="AC55" s="460"/>
      <c r="AD55" s="460"/>
      <c r="AE55" s="360" t="s">
        <v>548</v>
      </c>
      <c r="AF55" s="361"/>
      <c r="AG55" s="361"/>
      <c r="AH55" s="361"/>
      <c r="AI55" s="360" t="s">
        <v>548</v>
      </c>
      <c r="AJ55" s="361"/>
      <c r="AK55" s="361"/>
      <c r="AL55" s="361"/>
      <c r="AM55" s="360">
        <v>116.4</v>
      </c>
      <c r="AN55" s="361"/>
      <c r="AO55" s="361"/>
      <c r="AP55" s="361"/>
      <c r="AQ55" s="100" t="s">
        <v>626</v>
      </c>
      <c r="AR55" s="101"/>
      <c r="AS55" s="101"/>
      <c r="AT55" s="102"/>
      <c r="AU55" s="361" t="s">
        <v>634</v>
      </c>
      <c r="AV55" s="361"/>
      <c r="AW55" s="361"/>
      <c r="AX55" s="363"/>
    </row>
    <row r="56" spans="1:50" ht="23.25" customHeight="1" x14ac:dyDescent="0.15">
      <c r="A56" s="919" t="s">
        <v>520</v>
      </c>
      <c r="B56" s="920"/>
      <c r="C56" s="920"/>
      <c r="D56" s="920"/>
      <c r="E56" s="920"/>
      <c r="F56" s="921"/>
      <c r="G56" s="925" t="s">
        <v>563</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4" t="s">
        <v>486</v>
      </c>
      <c r="B58" s="515"/>
      <c r="C58" s="515"/>
      <c r="D58" s="515"/>
      <c r="E58" s="515"/>
      <c r="F58" s="516"/>
      <c r="G58" s="574" t="s">
        <v>265</v>
      </c>
      <c r="H58" s="377"/>
      <c r="I58" s="377"/>
      <c r="J58" s="377"/>
      <c r="K58" s="377"/>
      <c r="L58" s="377"/>
      <c r="M58" s="377"/>
      <c r="N58" s="377"/>
      <c r="O58" s="575"/>
      <c r="P58" s="642" t="s">
        <v>59</v>
      </c>
      <c r="Q58" s="377"/>
      <c r="R58" s="377"/>
      <c r="S58" s="377"/>
      <c r="T58" s="377"/>
      <c r="U58" s="377"/>
      <c r="V58" s="377"/>
      <c r="W58" s="377"/>
      <c r="X58" s="575"/>
      <c r="Y58" s="643"/>
      <c r="Z58" s="644"/>
      <c r="AA58" s="645"/>
      <c r="AB58" s="364" t="s">
        <v>11</v>
      </c>
      <c r="AC58" s="365"/>
      <c r="AD58" s="366"/>
      <c r="AE58" s="364" t="s">
        <v>357</v>
      </c>
      <c r="AF58" s="365"/>
      <c r="AG58" s="365"/>
      <c r="AH58" s="366"/>
      <c r="AI58" s="364" t="s">
        <v>363</v>
      </c>
      <c r="AJ58" s="365"/>
      <c r="AK58" s="365"/>
      <c r="AL58" s="366"/>
      <c r="AM58" s="371" t="s">
        <v>467</v>
      </c>
      <c r="AN58" s="371"/>
      <c r="AO58" s="371"/>
      <c r="AP58" s="364"/>
      <c r="AQ58" s="262" t="s">
        <v>355</v>
      </c>
      <c r="AR58" s="263"/>
      <c r="AS58" s="263"/>
      <c r="AT58" s="264"/>
      <c r="AU58" s="373" t="s">
        <v>253</v>
      </c>
      <c r="AV58" s="373"/>
      <c r="AW58" s="373"/>
      <c r="AX58" s="374"/>
    </row>
    <row r="59" spans="1:50" ht="18.75" customHeight="1" x14ac:dyDescent="0.15">
      <c r="A59" s="514"/>
      <c r="B59" s="515"/>
      <c r="C59" s="515"/>
      <c r="D59" s="515"/>
      <c r="E59" s="515"/>
      <c r="F59" s="516"/>
      <c r="G59" s="576"/>
      <c r="H59" s="375"/>
      <c r="I59" s="375"/>
      <c r="J59" s="375"/>
      <c r="K59" s="375"/>
      <c r="L59" s="375"/>
      <c r="M59" s="375"/>
      <c r="N59" s="375"/>
      <c r="O59" s="577"/>
      <c r="P59" s="589"/>
      <c r="Q59" s="375"/>
      <c r="R59" s="375"/>
      <c r="S59" s="375"/>
      <c r="T59" s="375"/>
      <c r="U59" s="375"/>
      <c r="V59" s="375"/>
      <c r="W59" s="375"/>
      <c r="X59" s="577"/>
      <c r="Y59" s="467"/>
      <c r="Z59" s="468"/>
      <c r="AA59" s="469"/>
      <c r="AB59" s="328"/>
      <c r="AC59" s="329"/>
      <c r="AD59" s="330"/>
      <c r="AE59" s="328"/>
      <c r="AF59" s="329"/>
      <c r="AG59" s="329"/>
      <c r="AH59" s="330"/>
      <c r="AI59" s="328"/>
      <c r="AJ59" s="329"/>
      <c r="AK59" s="329"/>
      <c r="AL59" s="330"/>
      <c r="AM59" s="372"/>
      <c r="AN59" s="372"/>
      <c r="AO59" s="372"/>
      <c r="AP59" s="328"/>
      <c r="AQ59" s="212" t="s">
        <v>628</v>
      </c>
      <c r="AR59" s="133"/>
      <c r="AS59" s="134" t="s">
        <v>356</v>
      </c>
      <c r="AT59" s="169"/>
      <c r="AU59" s="266">
        <v>30</v>
      </c>
      <c r="AV59" s="266"/>
      <c r="AW59" s="375" t="s">
        <v>300</v>
      </c>
      <c r="AX59" s="376"/>
    </row>
    <row r="60" spans="1:50" ht="61.5" customHeight="1" x14ac:dyDescent="0.15">
      <c r="A60" s="517"/>
      <c r="B60" s="515"/>
      <c r="C60" s="515"/>
      <c r="D60" s="515"/>
      <c r="E60" s="515"/>
      <c r="F60" s="516"/>
      <c r="G60" s="542" t="s">
        <v>564</v>
      </c>
      <c r="H60" s="791"/>
      <c r="I60" s="791"/>
      <c r="J60" s="791"/>
      <c r="K60" s="791"/>
      <c r="L60" s="791"/>
      <c r="M60" s="791"/>
      <c r="N60" s="791"/>
      <c r="O60" s="792"/>
      <c r="P60" s="158" t="s">
        <v>706</v>
      </c>
      <c r="Q60" s="158"/>
      <c r="R60" s="158"/>
      <c r="S60" s="158"/>
      <c r="T60" s="158"/>
      <c r="U60" s="158"/>
      <c r="V60" s="158"/>
      <c r="W60" s="158"/>
      <c r="X60" s="226"/>
      <c r="Y60" s="334" t="s">
        <v>12</v>
      </c>
      <c r="Z60" s="558"/>
      <c r="AA60" s="559"/>
      <c r="AB60" s="560" t="s">
        <v>511</v>
      </c>
      <c r="AC60" s="560"/>
      <c r="AD60" s="560"/>
      <c r="AE60" s="360" t="s">
        <v>548</v>
      </c>
      <c r="AF60" s="361"/>
      <c r="AG60" s="361"/>
      <c r="AH60" s="361"/>
      <c r="AI60" s="360" t="s">
        <v>548</v>
      </c>
      <c r="AJ60" s="361"/>
      <c r="AK60" s="361"/>
      <c r="AL60" s="361"/>
      <c r="AM60" s="360">
        <v>68</v>
      </c>
      <c r="AN60" s="361"/>
      <c r="AO60" s="361"/>
      <c r="AP60" s="361"/>
      <c r="AQ60" s="100" t="s">
        <v>628</v>
      </c>
      <c r="AR60" s="101"/>
      <c r="AS60" s="101"/>
      <c r="AT60" s="102"/>
      <c r="AU60" s="361" t="s">
        <v>634</v>
      </c>
      <c r="AV60" s="361"/>
      <c r="AW60" s="361"/>
      <c r="AX60" s="363"/>
    </row>
    <row r="61" spans="1:50" ht="61.5" customHeight="1" x14ac:dyDescent="0.15">
      <c r="A61" s="518"/>
      <c r="B61" s="519"/>
      <c r="C61" s="519"/>
      <c r="D61" s="519"/>
      <c r="E61" s="519"/>
      <c r="F61" s="520"/>
      <c r="G61" s="793"/>
      <c r="H61" s="794"/>
      <c r="I61" s="794"/>
      <c r="J61" s="794"/>
      <c r="K61" s="794"/>
      <c r="L61" s="794"/>
      <c r="M61" s="794"/>
      <c r="N61" s="794"/>
      <c r="O61" s="795"/>
      <c r="P61" s="228"/>
      <c r="Q61" s="228"/>
      <c r="R61" s="228"/>
      <c r="S61" s="228"/>
      <c r="T61" s="228"/>
      <c r="U61" s="228"/>
      <c r="V61" s="228"/>
      <c r="W61" s="228"/>
      <c r="X61" s="229"/>
      <c r="Y61" s="298" t="s">
        <v>54</v>
      </c>
      <c r="Z61" s="293"/>
      <c r="AA61" s="294"/>
      <c r="AB61" s="691" t="s">
        <v>511</v>
      </c>
      <c r="AC61" s="691"/>
      <c r="AD61" s="691"/>
      <c r="AE61" s="360" t="s">
        <v>548</v>
      </c>
      <c r="AF61" s="361"/>
      <c r="AG61" s="361"/>
      <c r="AH61" s="361"/>
      <c r="AI61" s="360" t="s">
        <v>548</v>
      </c>
      <c r="AJ61" s="361"/>
      <c r="AK61" s="361"/>
      <c r="AL61" s="361"/>
      <c r="AM61" s="360">
        <v>60</v>
      </c>
      <c r="AN61" s="361"/>
      <c r="AO61" s="361"/>
      <c r="AP61" s="361"/>
      <c r="AQ61" s="100" t="s">
        <v>627</v>
      </c>
      <c r="AR61" s="101"/>
      <c r="AS61" s="101"/>
      <c r="AT61" s="102"/>
      <c r="AU61" s="361">
        <v>60</v>
      </c>
      <c r="AV61" s="361"/>
      <c r="AW61" s="361"/>
      <c r="AX61" s="363"/>
    </row>
    <row r="62" spans="1:50" ht="61.5" customHeight="1" x14ac:dyDescent="0.15">
      <c r="A62" s="518"/>
      <c r="B62" s="519"/>
      <c r="C62" s="519"/>
      <c r="D62" s="519"/>
      <c r="E62" s="519"/>
      <c r="F62" s="520"/>
      <c r="G62" s="796"/>
      <c r="H62" s="797"/>
      <c r="I62" s="797"/>
      <c r="J62" s="797"/>
      <c r="K62" s="797"/>
      <c r="L62" s="797"/>
      <c r="M62" s="797"/>
      <c r="N62" s="797"/>
      <c r="O62" s="798"/>
      <c r="P62" s="161"/>
      <c r="Q62" s="161"/>
      <c r="R62" s="161"/>
      <c r="S62" s="161"/>
      <c r="T62" s="161"/>
      <c r="U62" s="161"/>
      <c r="V62" s="161"/>
      <c r="W62" s="161"/>
      <c r="X62" s="231"/>
      <c r="Y62" s="298" t="s">
        <v>13</v>
      </c>
      <c r="Z62" s="293"/>
      <c r="AA62" s="294"/>
      <c r="AB62" s="496" t="s">
        <v>14</v>
      </c>
      <c r="AC62" s="496"/>
      <c r="AD62" s="496"/>
      <c r="AE62" s="360" t="s">
        <v>548</v>
      </c>
      <c r="AF62" s="361"/>
      <c r="AG62" s="361"/>
      <c r="AH62" s="361"/>
      <c r="AI62" s="360" t="s">
        <v>548</v>
      </c>
      <c r="AJ62" s="361"/>
      <c r="AK62" s="361"/>
      <c r="AL62" s="361"/>
      <c r="AM62" s="360">
        <v>113.3</v>
      </c>
      <c r="AN62" s="361"/>
      <c r="AO62" s="361"/>
      <c r="AP62" s="361"/>
      <c r="AQ62" s="100" t="s">
        <v>625</v>
      </c>
      <c r="AR62" s="101"/>
      <c r="AS62" s="101"/>
      <c r="AT62" s="102"/>
      <c r="AU62" s="361" t="s">
        <v>634</v>
      </c>
      <c r="AV62" s="361"/>
      <c r="AW62" s="361"/>
      <c r="AX62" s="363"/>
    </row>
    <row r="63" spans="1:50" ht="23.25" customHeight="1" x14ac:dyDescent="0.15">
      <c r="A63" s="919" t="s">
        <v>520</v>
      </c>
      <c r="B63" s="920"/>
      <c r="C63" s="920"/>
      <c r="D63" s="920"/>
      <c r="E63" s="920"/>
      <c r="F63" s="921"/>
      <c r="G63" s="925" t="s">
        <v>565</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thickBo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487</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482</v>
      </c>
      <c r="X65" s="892"/>
      <c r="Y65" s="895"/>
      <c r="Z65" s="895"/>
      <c r="AA65" s="896"/>
      <c r="AB65" s="889" t="s">
        <v>11</v>
      </c>
      <c r="AC65" s="885"/>
      <c r="AD65" s="886"/>
      <c r="AE65" s="364" t="s">
        <v>357</v>
      </c>
      <c r="AF65" s="365"/>
      <c r="AG65" s="365"/>
      <c r="AH65" s="366"/>
      <c r="AI65" s="364" t="s">
        <v>363</v>
      </c>
      <c r="AJ65" s="365"/>
      <c r="AK65" s="365"/>
      <c r="AL65" s="366"/>
      <c r="AM65" s="371" t="s">
        <v>467</v>
      </c>
      <c r="AN65" s="371"/>
      <c r="AO65" s="371"/>
      <c r="AP65" s="364"/>
      <c r="AQ65" s="889" t="s">
        <v>355</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8"/>
      <c r="AF66" s="329"/>
      <c r="AG66" s="329"/>
      <c r="AH66" s="330"/>
      <c r="AI66" s="328"/>
      <c r="AJ66" s="329"/>
      <c r="AK66" s="329"/>
      <c r="AL66" s="330"/>
      <c r="AM66" s="372"/>
      <c r="AN66" s="372"/>
      <c r="AO66" s="372"/>
      <c r="AP66" s="328"/>
      <c r="AQ66" s="265"/>
      <c r="AR66" s="266"/>
      <c r="AS66" s="887" t="s">
        <v>356</v>
      </c>
      <c r="AT66" s="888"/>
      <c r="AU66" s="266"/>
      <c r="AV66" s="266"/>
      <c r="AW66" s="887" t="s">
        <v>485</v>
      </c>
      <c r="AX66" s="1000"/>
    </row>
    <row r="67" spans="1:50" ht="23.25" hidden="1" customHeight="1" x14ac:dyDescent="0.15">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510</v>
      </c>
      <c r="AC67" s="973"/>
      <c r="AD67" s="973"/>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510</v>
      </c>
      <c r="AC68" s="996"/>
      <c r="AD68" s="996"/>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511</v>
      </c>
      <c r="AC69" s="997"/>
      <c r="AD69" s="997"/>
      <c r="AE69" s="499"/>
      <c r="AF69" s="500"/>
      <c r="AG69" s="500"/>
      <c r="AH69" s="500"/>
      <c r="AI69" s="499"/>
      <c r="AJ69" s="500"/>
      <c r="AK69" s="500"/>
      <c r="AL69" s="500"/>
      <c r="AM69" s="499"/>
      <c r="AN69" s="500"/>
      <c r="AO69" s="500"/>
      <c r="AP69" s="500"/>
      <c r="AQ69" s="360"/>
      <c r="AR69" s="361"/>
      <c r="AS69" s="361"/>
      <c r="AT69" s="362"/>
      <c r="AU69" s="361"/>
      <c r="AV69" s="361"/>
      <c r="AW69" s="361"/>
      <c r="AX69" s="363"/>
    </row>
    <row r="70" spans="1:50" ht="23.25" hidden="1" customHeight="1" x14ac:dyDescent="0.15">
      <c r="A70" s="873" t="s">
        <v>493</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509</v>
      </c>
      <c r="X70" s="966"/>
      <c r="Y70" s="971" t="s">
        <v>12</v>
      </c>
      <c r="Z70" s="971"/>
      <c r="AA70" s="972"/>
      <c r="AB70" s="973" t="s">
        <v>510</v>
      </c>
      <c r="AC70" s="973"/>
      <c r="AD70" s="973"/>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510</v>
      </c>
      <c r="AC71" s="996"/>
      <c r="AD71" s="996"/>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511</v>
      </c>
      <c r="AC72" s="997"/>
      <c r="AD72" s="997"/>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58" t="s">
        <v>487</v>
      </c>
      <c r="B73" s="859"/>
      <c r="C73" s="859"/>
      <c r="D73" s="859"/>
      <c r="E73" s="859"/>
      <c r="F73" s="860"/>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4" t="s">
        <v>357</v>
      </c>
      <c r="AF73" s="365"/>
      <c r="AG73" s="365"/>
      <c r="AH73" s="366"/>
      <c r="AI73" s="364" t="s">
        <v>363</v>
      </c>
      <c r="AJ73" s="365"/>
      <c r="AK73" s="365"/>
      <c r="AL73" s="366"/>
      <c r="AM73" s="371" t="s">
        <v>467</v>
      </c>
      <c r="AN73" s="371"/>
      <c r="AO73" s="371"/>
      <c r="AP73" s="364"/>
      <c r="AQ73" s="173" t="s">
        <v>355</v>
      </c>
      <c r="AR73" s="166"/>
      <c r="AS73" s="166"/>
      <c r="AT73" s="167"/>
      <c r="AU73" s="268" t="s">
        <v>253</v>
      </c>
      <c r="AV73" s="131"/>
      <c r="AW73" s="131"/>
      <c r="AX73" s="132"/>
    </row>
    <row r="74" spans="1:50" ht="18.75" hidden="1" customHeight="1" x14ac:dyDescent="0.15">
      <c r="A74" s="861"/>
      <c r="B74" s="862"/>
      <c r="C74" s="862"/>
      <c r="D74" s="862"/>
      <c r="E74" s="862"/>
      <c r="F74" s="863"/>
      <c r="G74" s="831"/>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8"/>
      <c r="AF74" s="329"/>
      <c r="AG74" s="329"/>
      <c r="AH74" s="330"/>
      <c r="AI74" s="328"/>
      <c r="AJ74" s="329"/>
      <c r="AK74" s="329"/>
      <c r="AL74" s="330"/>
      <c r="AM74" s="372"/>
      <c r="AN74" s="372"/>
      <c r="AO74" s="372"/>
      <c r="AP74" s="328"/>
      <c r="AQ74" s="212"/>
      <c r="AR74" s="133"/>
      <c r="AS74" s="134" t="s">
        <v>356</v>
      </c>
      <c r="AT74" s="169"/>
      <c r="AU74" s="212"/>
      <c r="AV74" s="133"/>
      <c r="AW74" s="134" t="s">
        <v>300</v>
      </c>
      <c r="AX74" s="135"/>
    </row>
    <row r="75" spans="1:50" ht="23.25" hidden="1" customHeight="1" x14ac:dyDescent="0.15">
      <c r="A75" s="861"/>
      <c r="B75" s="862"/>
      <c r="C75" s="862"/>
      <c r="D75" s="862"/>
      <c r="E75" s="862"/>
      <c r="F75" s="863"/>
      <c r="G75" s="802"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61"/>
      <c r="B76" s="862"/>
      <c r="C76" s="862"/>
      <c r="D76" s="862"/>
      <c r="E76" s="862"/>
      <c r="F76" s="863"/>
      <c r="G76" s="803"/>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61"/>
      <c r="B77" s="862"/>
      <c r="C77" s="862"/>
      <c r="D77" s="862"/>
      <c r="E77" s="862"/>
      <c r="F77" s="863"/>
      <c r="G77" s="804"/>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33" t="s">
        <v>523</v>
      </c>
      <c r="B78" s="934"/>
      <c r="C78" s="934"/>
      <c r="D78" s="934"/>
      <c r="E78" s="931" t="s">
        <v>460</v>
      </c>
      <c r="F78" s="932"/>
      <c r="G78" s="57" t="s">
        <v>365</v>
      </c>
      <c r="H78" s="813"/>
      <c r="I78" s="239"/>
      <c r="J78" s="239"/>
      <c r="K78" s="239"/>
      <c r="L78" s="239"/>
      <c r="M78" s="239"/>
      <c r="N78" s="239"/>
      <c r="O78" s="814"/>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481</v>
      </c>
      <c r="AP79" s="146"/>
      <c r="AQ79" s="146"/>
      <c r="AR79" s="81" t="s">
        <v>479</v>
      </c>
      <c r="AS79" s="145"/>
      <c r="AT79" s="146"/>
      <c r="AU79" s="146"/>
      <c r="AV79" s="146"/>
      <c r="AW79" s="146"/>
      <c r="AX79" s="147"/>
    </row>
    <row r="80" spans="1:50" ht="18.75" hidden="1" customHeight="1" x14ac:dyDescent="0.15">
      <c r="A80" s="521" t="s">
        <v>266</v>
      </c>
      <c r="B80" s="868" t="s">
        <v>478</v>
      </c>
      <c r="C80" s="869"/>
      <c r="D80" s="869"/>
      <c r="E80" s="869"/>
      <c r="F80" s="870"/>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4"/>
    </row>
    <row r="81" spans="1:60" ht="22.5" hidden="1" customHeight="1" x14ac:dyDescent="0.15">
      <c r="A81" s="522"/>
      <c r="B81" s="871"/>
      <c r="C81" s="561"/>
      <c r="D81" s="561"/>
      <c r="E81" s="561"/>
      <c r="F81" s="562"/>
      <c r="G81" s="375"/>
      <c r="H81" s="375"/>
      <c r="I81" s="375"/>
      <c r="J81" s="375"/>
      <c r="K81" s="375"/>
      <c r="L81" s="375"/>
      <c r="M81" s="375"/>
      <c r="N81" s="375"/>
      <c r="O81" s="375"/>
      <c r="P81" s="375"/>
      <c r="Q81" s="375"/>
      <c r="R81" s="375"/>
      <c r="S81" s="375"/>
      <c r="T81" s="375"/>
      <c r="U81" s="375"/>
      <c r="V81" s="375"/>
      <c r="W81" s="375"/>
      <c r="X81" s="375"/>
      <c r="Y81" s="375"/>
      <c r="Z81" s="375"/>
      <c r="AA81" s="577"/>
      <c r="AB81" s="58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2"/>
      <c r="B82" s="871"/>
      <c r="C82" s="561"/>
      <c r="D82" s="561"/>
      <c r="E82" s="561"/>
      <c r="F82" s="562"/>
      <c r="G82" s="503"/>
      <c r="H82" s="503"/>
      <c r="I82" s="503"/>
      <c r="J82" s="503"/>
      <c r="K82" s="503"/>
      <c r="L82" s="503"/>
      <c r="M82" s="503"/>
      <c r="N82" s="503"/>
      <c r="O82" s="503"/>
      <c r="P82" s="503"/>
      <c r="Q82" s="503"/>
      <c r="R82" s="503"/>
      <c r="S82" s="503"/>
      <c r="T82" s="503"/>
      <c r="U82" s="503"/>
      <c r="V82" s="503"/>
      <c r="W82" s="503"/>
      <c r="X82" s="503"/>
      <c r="Y82" s="503"/>
      <c r="Z82" s="503"/>
      <c r="AA82" s="76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71"/>
      <c r="C83" s="561"/>
      <c r="D83" s="561"/>
      <c r="E83" s="561"/>
      <c r="F83" s="562"/>
      <c r="G83" s="506"/>
      <c r="H83" s="506"/>
      <c r="I83" s="506"/>
      <c r="J83" s="506"/>
      <c r="K83" s="506"/>
      <c r="L83" s="506"/>
      <c r="M83" s="506"/>
      <c r="N83" s="506"/>
      <c r="O83" s="506"/>
      <c r="P83" s="506"/>
      <c r="Q83" s="506"/>
      <c r="R83" s="506"/>
      <c r="S83" s="506"/>
      <c r="T83" s="506"/>
      <c r="U83" s="506"/>
      <c r="V83" s="506"/>
      <c r="W83" s="506"/>
      <c r="X83" s="506"/>
      <c r="Y83" s="506"/>
      <c r="Z83" s="506"/>
      <c r="AA83" s="76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72"/>
      <c r="C84" s="563"/>
      <c r="D84" s="563"/>
      <c r="E84" s="563"/>
      <c r="F84" s="564"/>
      <c r="G84" s="509"/>
      <c r="H84" s="509"/>
      <c r="I84" s="509"/>
      <c r="J84" s="509"/>
      <c r="K84" s="509"/>
      <c r="L84" s="509"/>
      <c r="M84" s="509"/>
      <c r="N84" s="509"/>
      <c r="O84" s="509"/>
      <c r="P84" s="509"/>
      <c r="Q84" s="509"/>
      <c r="R84" s="509"/>
      <c r="S84" s="509"/>
      <c r="T84" s="509"/>
      <c r="U84" s="509"/>
      <c r="V84" s="509"/>
      <c r="W84" s="509"/>
      <c r="X84" s="509"/>
      <c r="Y84" s="509"/>
      <c r="Z84" s="509"/>
      <c r="AA84" s="76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61" t="s">
        <v>264</v>
      </c>
      <c r="C85" s="561"/>
      <c r="D85" s="561"/>
      <c r="E85" s="561"/>
      <c r="F85" s="562"/>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57" t="s">
        <v>11</v>
      </c>
      <c r="AC85" s="458"/>
      <c r="AD85" s="459"/>
      <c r="AE85" s="364" t="s">
        <v>357</v>
      </c>
      <c r="AF85" s="365"/>
      <c r="AG85" s="365"/>
      <c r="AH85" s="366"/>
      <c r="AI85" s="364" t="s">
        <v>363</v>
      </c>
      <c r="AJ85" s="365"/>
      <c r="AK85" s="365"/>
      <c r="AL85" s="366"/>
      <c r="AM85" s="371" t="s">
        <v>467</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22"/>
      <c r="B86" s="561"/>
      <c r="C86" s="561"/>
      <c r="D86" s="561"/>
      <c r="E86" s="561"/>
      <c r="F86" s="562"/>
      <c r="G86" s="576"/>
      <c r="H86" s="375"/>
      <c r="I86" s="375"/>
      <c r="J86" s="375"/>
      <c r="K86" s="375"/>
      <c r="L86" s="375"/>
      <c r="M86" s="375"/>
      <c r="N86" s="375"/>
      <c r="O86" s="577"/>
      <c r="P86" s="589"/>
      <c r="Q86" s="375"/>
      <c r="R86" s="375"/>
      <c r="S86" s="375"/>
      <c r="T86" s="375"/>
      <c r="U86" s="375"/>
      <c r="V86" s="375"/>
      <c r="W86" s="375"/>
      <c r="X86" s="577"/>
      <c r="Y86" s="170"/>
      <c r="Z86" s="171"/>
      <c r="AA86" s="172"/>
      <c r="AB86" s="328"/>
      <c r="AC86" s="329"/>
      <c r="AD86" s="330"/>
      <c r="AE86" s="328"/>
      <c r="AF86" s="329"/>
      <c r="AG86" s="329"/>
      <c r="AH86" s="330"/>
      <c r="AI86" s="328"/>
      <c r="AJ86" s="329"/>
      <c r="AK86" s="329"/>
      <c r="AL86" s="330"/>
      <c r="AM86" s="372"/>
      <c r="AN86" s="372"/>
      <c r="AO86" s="372"/>
      <c r="AP86" s="328"/>
      <c r="AQ86" s="265"/>
      <c r="AR86" s="266"/>
      <c r="AS86" s="134" t="s">
        <v>356</v>
      </c>
      <c r="AT86" s="169"/>
      <c r="AU86" s="266"/>
      <c r="AV86" s="266"/>
      <c r="AW86" s="375" t="s">
        <v>300</v>
      </c>
      <c r="AX86" s="376"/>
      <c r="AY86" s="10"/>
      <c r="AZ86" s="10"/>
      <c r="BA86" s="10"/>
      <c r="BB86" s="10"/>
      <c r="BC86" s="10"/>
      <c r="BD86" s="10"/>
      <c r="BE86" s="10"/>
      <c r="BF86" s="10"/>
      <c r="BG86" s="10"/>
      <c r="BH86" s="10"/>
    </row>
    <row r="87" spans="1:60" ht="23.25" hidden="1" customHeight="1" x14ac:dyDescent="0.15">
      <c r="A87" s="522"/>
      <c r="B87" s="561"/>
      <c r="C87" s="561"/>
      <c r="D87" s="561"/>
      <c r="E87" s="561"/>
      <c r="F87" s="562"/>
      <c r="G87" s="225"/>
      <c r="H87" s="158"/>
      <c r="I87" s="158"/>
      <c r="J87" s="158"/>
      <c r="K87" s="158"/>
      <c r="L87" s="158"/>
      <c r="M87" s="158"/>
      <c r="N87" s="158"/>
      <c r="O87" s="226"/>
      <c r="P87" s="158"/>
      <c r="Q87" s="823"/>
      <c r="R87" s="823"/>
      <c r="S87" s="823"/>
      <c r="T87" s="823"/>
      <c r="U87" s="823"/>
      <c r="V87" s="823"/>
      <c r="W87" s="823"/>
      <c r="X87" s="824"/>
      <c r="Y87" s="767" t="s">
        <v>62</v>
      </c>
      <c r="Z87" s="768"/>
      <c r="AA87" s="769"/>
      <c r="AB87" s="560"/>
      <c r="AC87" s="560"/>
      <c r="AD87" s="560"/>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22"/>
      <c r="B88" s="561"/>
      <c r="C88" s="561"/>
      <c r="D88" s="561"/>
      <c r="E88" s="561"/>
      <c r="F88" s="562"/>
      <c r="G88" s="227"/>
      <c r="H88" s="228"/>
      <c r="I88" s="228"/>
      <c r="J88" s="228"/>
      <c r="K88" s="228"/>
      <c r="L88" s="228"/>
      <c r="M88" s="228"/>
      <c r="N88" s="228"/>
      <c r="O88" s="229"/>
      <c r="P88" s="825"/>
      <c r="Q88" s="825"/>
      <c r="R88" s="825"/>
      <c r="S88" s="825"/>
      <c r="T88" s="825"/>
      <c r="U88" s="825"/>
      <c r="V88" s="825"/>
      <c r="W88" s="825"/>
      <c r="X88" s="826"/>
      <c r="Y88" s="741" t="s">
        <v>54</v>
      </c>
      <c r="Z88" s="742"/>
      <c r="AA88" s="743"/>
      <c r="AB88" s="691"/>
      <c r="AC88" s="691"/>
      <c r="AD88" s="69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22"/>
      <c r="B89" s="563"/>
      <c r="C89" s="563"/>
      <c r="D89" s="563"/>
      <c r="E89" s="563"/>
      <c r="F89" s="564"/>
      <c r="G89" s="230"/>
      <c r="H89" s="161"/>
      <c r="I89" s="161"/>
      <c r="J89" s="161"/>
      <c r="K89" s="161"/>
      <c r="L89" s="161"/>
      <c r="M89" s="161"/>
      <c r="N89" s="161"/>
      <c r="O89" s="231"/>
      <c r="P89" s="299"/>
      <c r="Q89" s="299"/>
      <c r="R89" s="299"/>
      <c r="S89" s="299"/>
      <c r="T89" s="299"/>
      <c r="U89" s="299"/>
      <c r="V89" s="299"/>
      <c r="W89" s="299"/>
      <c r="X89" s="827"/>
      <c r="Y89" s="741" t="s">
        <v>13</v>
      </c>
      <c r="Z89" s="742"/>
      <c r="AA89" s="743"/>
      <c r="AB89" s="460" t="s">
        <v>14</v>
      </c>
      <c r="AC89" s="460"/>
      <c r="AD89" s="460"/>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22"/>
      <c r="B90" s="561" t="s">
        <v>264</v>
      </c>
      <c r="C90" s="561"/>
      <c r="D90" s="561"/>
      <c r="E90" s="561"/>
      <c r="F90" s="562"/>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57" t="s">
        <v>11</v>
      </c>
      <c r="AC90" s="458"/>
      <c r="AD90" s="459"/>
      <c r="AE90" s="364" t="s">
        <v>357</v>
      </c>
      <c r="AF90" s="365"/>
      <c r="AG90" s="365"/>
      <c r="AH90" s="366"/>
      <c r="AI90" s="364" t="s">
        <v>363</v>
      </c>
      <c r="AJ90" s="365"/>
      <c r="AK90" s="365"/>
      <c r="AL90" s="366"/>
      <c r="AM90" s="371" t="s">
        <v>467</v>
      </c>
      <c r="AN90" s="371"/>
      <c r="AO90" s="371"/>
      <c r="AP90" s="364"/>
      <c r="AQ90" s="173" t="s">
        <v>355</v>
      </c>
      <c r="AR90" s="166"/>
      <c r="AS90" s="166"/>
      <c r="AT90" s="167"/>
      <c r="AU90" s="369" t="s">
        <v>253</v>
      </c>
      <c r="AV90" s="369"/>
      <c r="AW90" s="369"/>
      <c r="AX90" s="370"/>
    </row>
    <row r="91" spans="1:60" ht="18.75" hidden="1" customHeight="1" x14ac:dyDescent="0.15">
      <c r="A91" s="522"/>
      <c r="B91" s="561"/>
      <c r="C91" s="561"/>
      <c r="D91" s="561"/>
      <c r="E91" s="561"/>
      <c r="F91" s="562"/>
      <c r="G91" s="576"/>
      <c r="H91" s="375"/>
      <c r="I91" s="375"/>
      <c r="J91" s="375"/>
      <c r="K91" s="375"/>
      <c r="L91" s="375"/>
      <c r="M91" s="375"/>
      <c r="N91" s="375"/>
      <c r="O91" s="577"/>
      <c r="P91" s="589"/>
      <c r="Q91" s="375"/>
      <c r="R91" s="375"/>
      <c r="S91" s="375"/>
      <c r="T91" s="375"/>
      <c r="U91" s="375"/>
      <c r="V91" s="375"/>
      <c r="W91" s="375"/>
      <c r="X91" s="577"/>
      <c r="Y91" s="170"/>
      <c r="Z91" s="171"/>
      <c r="AA91" s="172"/>
      <c r="AB91" s="328"/>
      <c r="AC91" s="329"/>
      <c r="AD91" s="330"/>
      <c r="AE91" s="328"/>
      <c r="AF91" s="329"/>
      <c r="AG91" s="329"/>
      <c r="AH91" s="330"/>
      <c r="AI91" s="328"/>
      <c r="AJ91" s="329"/>
      <c r="AK91" s="329"/>
      <c r="AL91" s="330"/>
      <c r="AM91" s="372"/>
      <c r="AN91" s="372"/>
      <c r="AO91" s="372"/>
      <c r="AP91" s="328"/>
      <c r="AQ91" s="265"/>
      <c r="AR91" s="266"/>
      <c r="AS91" s="134" t="s">
        <v>356</v>
      </c>
      <c r="AT91" s="169"/>
      <c r="AU91" s="266"/>
      <c r="AV91" s="266"/>
      <c r="AW91" s="375" t="s">
        <v>300</v>
      </c>
      <c r="AX91" s="376"/>
      <c r="AY91" s="10"/>
      <c r="AZ91" s="10"/>
      <c r="BA91" s="10"/>
      <c r="BB91" s="10"/>
      <c r="BC91" s="10"/>
    </row>
    <row r="92" spans="1:60" ht="23.25" hidden="1" customHeight="1" x14ac:dyDescent="0.15">
      <c r="A92" s="522"/>
      <c r="B92" s="561"/>
      <c r="C92" s="561"/>
      <c r="D92" s="561"/>
      <c r="E92" s="561"/>
      <c r="F92" s="562"/>
      <c r="G92" s="225"/>
      <c r="H92" s="158"/>
      <c r="I92" s="158"/>
      <c r="J92" s="158"/>
      <c r="K92" s="158"/>
      <c r="L92" s="158"/>
      <c r="M92" s="158"/>
      <c r="N92" s="158"/>
      <c r="O92" s="226"/>
      <c r="P92" s="158"/>
      <c r="Q92" s="823"/>
      <c r="R92" s="823"/>
      <c r="S92" s="823"/>
      <c r="T92" s="823"/>
      <c r="U92" s="823"/>
      <c r="V92" s="823"/>
      <c r="W92" s="823"/>
      <c r="X92" s="824"/>
      <c r="Y92" s="767" t="s">
        <v>62</v>
      </c>
      <c r="Z92" s="768"/>
      <c r="AA92" s="769"/>
      <c r="AB92" s="560"/>
      <c r="AC92" s="560"/>
      <c r="AD92" s="560"/>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22"/>
      <c r="B93" s="561"/>
      <c r="C93" s="561"/>
      <c r="D93" s="561"/>
      <c r="E93" s="561"/>
      <c r="F93" s="562"/>
      <c r="G93" s="227"/>
      <c r="H93" s="228"/>
      <c r="I93" s="228"/>
      <c r="J93" s="228"/>
      <c r="K93" s="228"/>
      <c r="L93" s="228"/>
      <c r="M93" s="228"/>
      <c r="N93" s="228"/>
      <c r="O93" s="229"/>
      <c r="P93" s="825"/>
      <c r="Q93" s="825"/>
      <c r="R93" s="825"/>
      <c r="S93" s="825"/>
      <c r="T93" s="825"/>
      <c r="U93" s="825"/>
      <c r="V93" s="825"/>
      <c r="W93" s="825"/>
      <c r="X93" s="826"/>
      <c r="Y93" s="741" t="s">
        <v>54</v>
      </c>
      <c r="Z93" s="742"/>
      <c r="AA93" s="743"/>
      <c r="AB93" s="691"/>
      <c r="AC93" s="691"/>
      <c r="AD93" s="69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22"/>
      <c r="B94" s="563"/>
      <c r="C94" s="563"/>
      <c r="D94" s="563"/>
      <c r="E94" s="563"/>
      <c r="F94" s="564"/>
      <c r="G94" s="230"/>
      <c r="H94" s="161"/>
      <c r="I94" s="161"/>
      <c r="J94" s="161"/>
      <c r="K94" s="161"/>
      <c r="L94" s="161"/>
      <c r="M94" s="161"/>
      <c r="N94" s="161"/>
      <c r="O94" s="231"/>
      <c r="P94" s="299"/>
      <c r="Q94" s="299"/>
      <c r="R94" s="299"/>
      <c r="S94" s="299"/>
      <c r="T94" s="299"/>
      <c r="U94" s="299"/>
      <c r="V94" s="299"/>
      <c r="W94" s="299"/>
      <c r="X94" s="827"/>
      <c r="Y94" s="741" t="s">
        <v>13</v>
      </c>
      <c r="Z94" s="742"/>
      <c r="AA94" s="743"/>
      <c r="AB94" s="460" t="s">
        <v>14</v>
      </c>
      <c r="AC94" s="460"/>
      <c r="AD94" s="460"/>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22"/>
      <c r="B95" s="561" t="s">
        <v>264</v>
      </c>
      <c r="C95" s="561"/>
      <c r="D95" s="561"/>
      <c r="E95" s="561"/>
      <c r="F95" s="562"/>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57" t="s">
        <v>11</v>
      </c>
      <c r="AC95" s="458"/>
      <c r="AD95" s="459"/>
      <c r="AE95" s="364" t="s">
        <v>357</v>
      </c>
      <c r="AF95" s="365"/>
      <c r="AG95" s="365"/>
      <c r="AH95" s="366"/>
      <c r="AI95" s="364" t="s">
        <v>363</v>
      </c>
      <c r="AJ95" s="365"/>
      <c r="AK95" s="365"/>
      <c r="AL95" s="366"/>
      <c r="AM95" s="371" t="s">
        <v>467</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2"/>
      <c r="B96" s="561"/>
      <c r="C96" s="561"/>
      <c r="D96" s="561"/>
      <c r="E96" s="561"/>
      <c r="F96" s="562"/>
      <c r="G96" s="576"/>
      <c r="H96" s="375"/>
      <c r="I96" s="375"/>
      <c r="J96" s="375"/>
      <c r="K96" s="375"/>
      <c r="L96" s="375"/>
      <c r="M96" s="375"/>
      <c r="N96" s="375"/>
      <c r="O96" s="577"/>
      <c r="P96" s="589"/>
      <c r="Q96" s="375"/>
      <c r="R96" s="375"/>
      <c r="S96" s="375"/>
      <c r="T96" s="375"/>
      <c r="U96" s="375"/>
      <c r="V96" s="375"/>
      <c r="W96" s="375"/>
      <c r="X96" s="577"/>
      <c r="Y96" s="170"/>
      <c r="Z96" s="171"/>
      <c r="AA96" s="172"/>
      <c r="AB96" s="328"/>
      <c r="AC96" s="329"/>
      <c r="AD96" s="330"/>
      <c r="AE96" s="328"/>
      <c r="AF96" s="329"/>
      <c r="AG96" s="329"/>
      <c r="AH96" s="330"/>
      <c r="AI96" s="328"/>
      <c r="AJ96" s="329"/>
      <c r="AK96" s="329"/>
      <c r="AL96" s="330"/>
      <c r="AM96" s="372"/>
      <c r="AN96" s="372"/>
      <c r="AO96" s="372"/>
      <c r="AP96" s="328"/>
      <c r="AQ96" s="265"/>
      <c r="AR96" s="266"/>
      <c r="AS96" s="134" t="s">
        <v>356</v>
      </c>
      <c r="AT96" s="169"/>
      <c r="AU96" s="266"/>
      <c r="AV96" s="266"/>
      <c r="AW96" s="375" t="s">
        <v>300</v>
      </c>
      <c r="AX96" s="376"/>
    </row>
    <row r="97" spans="1:60" ht="23.25" hidden="1" customHeight="1" x14ac:dyDescent="0.15">
      <c r="A97" s="522"/>
      <c r="B97" s="561"/>
      <c r="C97" s="561"/>
      <c r="D97" s="561"/>
      <c r="E97" s="561"/>
      <c r="F97" s="562"/>
      <c r="G97" s="225"/>
      <c r="H97" s="158"/>
      <c r="I97" s="158"/>
      <c r="J97" s="158"/>
      <c r="K97" s="158"/>
      <c r="L97" s="158"/>
      <c r="M97" s="158"/>
      <c r="N97" s="158"/>
      <c r="O97" s="226"/>
      <c r="P97" s="158"/>
      <c r="Q97" s="823"/>
      <c r="R97" s="823"/>
      <c r="S97" s="823"/>
      <c r="T97" s="823"/>
      <c r="U97" s="823"/>
      <c r="V97" s="823"/>
      <c r="W97" s="823"/>
      <c r="X97" s="824"/>
      <c r="Y97" s="767" t="s">
        <v>62</v>
      </c>
      <c r="Z97" s="768"/>
      <c r="AA97" s="769"/>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22"/>
      <c r="B98" s="561"/>
      <c r="C98" s="561"/>
      <c r="D98" s="561"/>
      <c r="E98" s="561"/>
      <c r="F98" s="562"/>
      <c r="G98" s="227"/>
      <c r="H98" s="228"/>
      <c r="I98" s="228"/>
      <c r="J98" s="228"/>
      <c r="K98" s="228"/>
      <c r="L98" s="228"/>
      <c r="M98" s="228"/>
      <c r="N98" s="228"/>
      <c r="O98" s="229"/>
      <c r="P98" s="825"/>
      <c r="Q98" s="825"/>
      <c r="R98" s="825"/>
      <c r="S98" s="825"/>
      <c r="T98" s="825"/>
      <c r="U98" s="825"/>
      <c r="V98" s="825"/>
      <c r="W98" s="825"/>
      <c r="X98" s="826"/>
      <c r="Y98" s="741" t="s">
        <v>54</v>
      </c>
      <c r="Z98" s="742"/>
      <c r="AA98" s="743"/>
      <c r="AB98" s="820"/>
      <c r="AC98" s="821"/>
      <c r="AD98" s="822"/>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3"/>
      <c r="B99" s="902"/>
      <c r="C99" s="902"/>
      <c r="D99" s="902"/>
      <c r="E99" s="902"/>
      <c r="F99" s="903"/>
      <c r="G99" s="828"/>
      <c r="H99" s="242"/>
      <c r="I99" s="242"/>
      <c r="J99" s="242"/>
      <c r="K99" s="242"/>
      <c r="L99" s="242"/>
      <c r="M99" s="242"/>
      <c r="N99" s="242"/>
      <c r="O99" s="829"/>
      <c r="P99" s="864"/>
      <c r="Q99" s="864"/>
      <c r="R99" s="864"/>
      <c r="S99" s="864"/>
      <c r="T99" s="864"/>
      <c r="U99" s="864"/>
      <c r="V99" s="864"/>
      <c r="W99" s="864"/>
      <c r="X99" s="865"/>
      <c r="Y99" s="479" t="s">
        <v>13</v>
      </c>
      <c r="Z99" s="480"/>
      <c r="AA99" s="481"/>
      <c r="AB99" s="461" t="s">
        <v>14</v>
      </c>
      <c r="AC99" s="462"/>
      <c r="AD99" s="46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64"/>
      <c r="Z100" s="465"/>
      <c r="AA100" s="466"/>
      <c r="AB100" s="879" t="s">
        <v>11</v>
      </c>
      <c r="AC100" s="879"/>
      <c r="AD100" s="879"/>
      <c r="AE100" s="844" t="s">
        <v>357</v>
      </c>
      <c r="AF100" s="845"/>
      <c r="AG100" s="845"/>
      <c r="AH100" s="846"/>
      <c r="AI100" s="844" t="s">
        <v>363</v>
      </c>
      <c r="AJ100" s="845"/>
      <c r="AK100" s="845"/>
      <c r="AL100" s="846"/>
      <c r="AM100" s="844" t="s">
        <v>467</v>
      </c>
      <c r="AN100" s="845"/>
      <c r="AO100" s="845"/>
      <c r="AP100" s="846"/>
      <c r="AQ100" s="950" t="s">
        <v>489</v>
      </c>
      <c r="AR100" s="951"/>
      <c r="AS100" s="951"/>
      <c r="AT100" s="952"/>
      <c r="AU100" s="950" t="s">
        <v>533</v>
      </c>
      <c r="AV100" s="951"/>
      <c r="AW100" s="951"/>
      <c r="AX100" s="953"/>
    </row>
    <row r="101" spans="1:60" ht="27" customHeight="1" x14ac:dyDescent="0.15">
      <c r="A101" s="490"/>
      <c r="B101" s="491"/>
      <c r="C101" s="491"/>
      <c r="D101" s="491"/>
      <c r="E101" s="491"/>
      <c r="F101" s="492"/>
      <c r="G101" s="158" t="s">
        <v>566</v>
      </c>
      <c r="H101" s="158"/>
      <c r="I101" s="158"/>
      <c r="J101" s="158"/>
      <c r="K101" s="158"/>
      <c r="L101" s="158"/>
      <c r="M101" s="158"/>
      <c r="N101" s="158"/>
      <c r="O101" s="158"/>
      <c r="P101" s="158"/>
      <c r="Q101" s="158"/>
      <c r="R101" s="158"/>
      <c r="S101" s="158"/>
      <c r="T101" s="158"/>
      <c r="U101" s="158"/>
      <c r="V101" s="158"/>
      <c r="W101" s="158"/>
      <c r="X101" s="226"/>
      <c r="Y101" s="837" t="s">
        <v>55</v>
      </c>
      <c r="Z101" s="727"/>
      <c r="AA101" s="728"/>
      <c r="AB101" s="560" t="s">
        <v>567</v>
      </c>
      <c r="AC101" s="560"/>
      <c r="AD101" s="560"/>
      <c r="AE101" s="360">
        <v>1365</v>
      </c>
      <c r="AF101" s="361"/>
      <c r="AG101" s="361"/>
      <c r="AH101" s="362"/>
      <c r="AI101" s="360">
        <v>1962</v>
      </c>
      <c r="AJ101" s="361"/>
      <c r="AK101" s="361"/>
      <c r="AL101" s="362"/>
      <c r="AM101" s="360">
        <v>4154</v>
      </c>
      <c r="AN101" s="361"/>
      <c r="AO101" s="361"/>
      <c r="AP101" s="362"/>
      <c r="AQ101" s="360" t="s">
        <v>629</v>
      </c>
      <c r="AR101" s="361"/>
      <c r="AS101" s="361"/>
      <c r="AT101" s="362"/>
      <c r="AU101" s="360"/>
      <c r="AV101" s="361"/>
      <c r="AW101" s="361"/>
      <c r="AX101" s="362"/>
    </row>
    <row r="102" spans="1:60" ht="27"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5"/>
      <c r="AA102" s="336"/>
      <c r="AB102" s="560" t="s">
        <v>567</v>
      </c>
      <c r="AC102" s="560"/>
      <c r="AD102" s="560"/>
      <c r="AE102" s="354">
        <v>740</v>
      </c>
      <c r="AF102" s="354"/>
      <c r="AG102" s="354"/>
      <c r="AH102" s="354"/>
      <c r="AI102" s="354">
        <v>1400</v>
      </c>
      <c r="AJ102" s="354"/>
      <c r="AK102" s="354"/>
      <c r="AL102" s="354"/>
      <c r="AM102" s="499">
        <v>2000</v>
      </c>
      <c r="AN102" s="500"/>
      <c r="AO102" s="500"/>
      <c r="AP102" s="501"/>
      <c r="AQ102" s="499">
        <v>3000</v>
      </c>
      <c r="AR102" s="500"/>
      <c r="AS102" s="500"/>
      <c r="AT102" s="501"/>
      <c r="AU102" s="499"/>
      <c r="AV102" s="500"/>
      <c r="AW102" s="500"/>
      <c r="AX102" s="501"/>
    </row>
    <row r="103" spans="1:60" ht="31.5" customHeight="1" x14ac:dyDescent="0.15">
      <c r="A103" s="487" t="s">
        <v>488</v>
      </c>
      <c r="B103" s="488"/>
      <c r="C103" s="488"/>
      <c r="D103" s="488"/>
      <c r="E103" s="488"/>
      <c r="F103" s="489"/>
      <c r="G103" s="742" t="s">
        <v>60</v>
      </c>
      <c r="H103" s="742"/>
      <c r="I103" s="742"/>
      <c r="J103" s="742"/>
      <c r="K103" s="742"/>
      <c r="L103" s="742"/>
      <c r="M103" s="742"/>
      <c r="N103" s="742"/>
      <c r="O103" s="742"/>
      <c r="P103" s="742"/>
      <c r="Q103" s="742"/>
      <c r="R103" s="742"/>
      <c r="S103" s="742"/>
      <c r="T103" s="742"/>
      <c r="U103" s="742"/>
      <c r="V103" s="742"/>
      <c r="W103" s="742"/>
      <c r="X103" s="743"/>
      <c r="Y103" s="467"/>
      <c r="Z103" s="468"/>
      <c r="AA103" s="469"/>
      <c r="AB103" s="298" t="s">
        <v>11</v>
      </c>
      <c r="AC103" s="293"/>
      <c r="AD103" s="294"/>
      <c r="AE103" s="298" t="s">
        <v>357</v>
      </c>
      <c r="AF103" s="293"/>
      <c r="AG103" s="293"/>
      <c r="AH103" s="294"/>
      <c r="AI103" s="298" t="s">
        <v>363</v>
      </c>
      <c r="AJ103" s="293"/>
      <c r="AK103" s="293"/>
      <c r="AL103" s="294"/>
      <c r="AM103" s="298" t="s">
        <v>467</v>
      </c>
      <c r="AN103" s="293"/>
      <c r="AO103" s="293"/>
      <c r="AP103" s="294"/>
      <c r="AQ103" s="356" t="s">
        <v>489</v>
      </c>
      <c r="AR103" s="357"/>
      <c r="AS103" s="357"/>
      <c r="AT103" s="358"/>
      <c r="AU103" s="356" t="s">
        <v>533</v>
      </c>
      <c r="AV103" s="357"/>
      <c r="AW103" s="357"/>
      <c r="AX103" s="359"/>
    </row>
    <row r="104" spans="1:60" ht="27" customHeight="1" x14ac:dyDescent="0.15">
      <c r="A104" s="490"/>
      <c r="B104" s="491"/>
      <c r="C104" s="491"/>
      <c r="D104" s="491"/>
      <c r="E104" s="491"/>
      <c r="F104" s="492"/>
      <c r="G104" s="158" t="s">
        <v>723</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0" t="s">
        <v>568</v>
      </c>
      <c r="AC104" s="471"/>
      <c r="AD104" s="472"/>
      <c r="AE104" s="360">
        <v>702</v>
      </c>
      <c r="AF104" s="361"/>
      <c r="AG104" s="361"/>
      <c r="AH104" s="362"/>
      <c r="AI104" s="360">
        <v>707</v>
      </c>
      <c r="AJ104" s="361"/>
      <c r="AK104" s="361"/>
      <c r="AL104" s="362"/>
      <c r="AM104" s="360">
        <v>896</v>
      </c>
      <c r="AN104" s="361"/>
      <c r="AO104" s="361"/>
      <c r="AP104" s="362"/>
      <c r="AQ104" s="360" t="s">
        <v>630</v>
      </c>
      <c r="AR104" s="361"/>
      <c r="AS104" s="361"/>
      <c r="AT104" s="362"/>
      <c r="AU104" s="360"/>
      <c r="AV104" s="361"/>
      <c r="AW104" s="361"/>
      <c r="AX104" s="362"/>
    </row>
    <row r="105" spans="1:60" ht="27"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02" t="s">
        <v>568</v>
      </c>
      <c r="AC105" s="403"/>
      <c r="AD105" s="404"/>
      <c r="AE105" s="354">
        <v>700</v>
      </c>
      <c r="AF105" s="354"/>
      <c r="AG105" s="354"/>
      <c r="AH105" s="354"/>
      <c r="AI105" s="354">
        <v>700</v>
      </c>
      <c r="AJ105" s="354"/>
      <c r="AK105" s="354"/>
      <c r="AL105" s="354"/>
      <c r="AM105" s="360">
        <v>700</v>
      </c>
      <c r="AN105" s="361"/>
      <c r="AO105" s="361"/>
      <c r="AP105" s="362"/>
      <c r="AQ105" s="360">
        <v>700</v>
      </c>
      <c r="AR105" s="361"/>
      <c r="AS105" s="361"/>
      <c r="AT105" s="362"/>
      <c r="AU105" s="499"/>
      <c r="AV105" s="500"/>
      <c r="AW105" s="500"/>
      <c r="AX105" s="501"/>
    </row>
    <row r="106" spans="1:60" ht="31.5" customHeight="1" x14ac:dyDescent="0.15">
      <c r="A106" s="487" t="s">
        <v>488</v>
      </c>
      <c r="B106" s="488"/>
      <c r="C106" s="488"/>
      <c r="D106" s="488"/>
      <c r="E106" s="488"/>
      <c r="F106" s="489"/>
      <c r="G106" s="742" t="s">
        <v>60</v>
      </c>
      <c r="H106" s="742"/>
      <c r="I106" s="742"/>
      <c r="J106" s="742"/>
      <c r="K106" s="742"/>
      <c r="L106" s="742"/>
      <c r="M106" s="742"/>
      <c r="N106" s="742"/>
      <c r="O106" s="742"/>
      <c r="P106" s="742"/>
      <c r="Q106" s="742"/>
      <c r="R106" s="742"/>
      <c r="S106" s="742"/>
      <c r="T106" s="742"/>
      <c r="U106" s="742"/>
      <c r="V106" s="742"/>
      <c r="W106" s="742"/>
      <c r="X106" s="743"/>
      <c r="Y106" s="467"/>
      <c r="Z106" s="468"/>
      <c r="AA106" s="469"/>
      <c r="AB106" s="298" t="s">
        <v>11</v>
      </c>
      <c r="AC106" s="293"/>
      <c r="AD106" s="294"/>
      <c r="AE106" s="298" t="s">
        <v>357</v>
      </c>
      <c r="AF106" s="293"/>
      <c r="AG106" s="293"/>
      <c r="AH106" s="294"/>
      <c r="AI106" s="298" t="s">
        <v>363</v>
      </c>
      <c r="AJ106" s="293"/>
      <c r="AK106" s="293"/>
      <c r="AL106" s="294"/>
      <c r="AM106" s="298" t="s">
        <v>467</v>
      </c>
      <c r="AN106" s="293"/>
      <c r="AO106" s="293"/>
      <c r="AP106" s="294"/>
      <c r="AQ106" s="356" t="s">
        <v>489</v>
      </c>
      <c r="AR106" s="357"/>
      <c r="AS106" s="357"/>
      <c r="AT106" s="358"/>
      <c r="AU106" s="356" t="s">
        <v>533</v>
      </c>
      <c r="AV106" s="357"/>
      <c r="AW106" s="357"/>
      <c r="AX106" s="359"/>
    </row>
    <row r="107" spans="1:60" ht="23.25" customHeight="1" x14ac:dyDescent="0.15">
      <c r="A107" s="490"/>
      <c r="B107" s="491"/>
      <c r="C107" s="491"/>
      <c r="D107" s="491"/>
      <c r="E107" s="491"/>
      <c r="F107" s="492"/>
      <c r="G107" s="158" t="s">
        <v>716</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567</v>
      </c>
      <c r="AC107" s="471"/>
      <c r="AD107" s="472"/>
      <c r="AE107" s="354">
        <v>39</v>
      </c>
      <c r="AF107" s="354"/>
      <c r="AG107" s="354"/>
      <c r="AH107" s="354"/>
      <c r="AI107" s="354">
        <v>84</v>
      </c>
      <c r="AJ107" s="354"/>
      <c r="AK107" s="354"/>
      <c r="AL107" s="354"/>
      <c r="AM107" s="354">
        <v>79</v>
      </c>
      <c r="AN107" s="354"/>
      <c r="AO107" s="354"/>
      <c r="AP107" s="354"/>
      <c r="AQ107" s="360" t="s">
        <v>629</v>
      </c>
      <c r="AR107" s="361"/>
      <c r="AS107" s="361"/>
      <c r="AT107" s="362"/>
      <c r="AU107" s="360"/>
      <c r="AV107" s="361"/>
      <c r="AW107" s="361"/>
      <c r="AX107" s="362"/>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02" t="s">
        <v>567</v>
      </c>
      <c r="AC108" s="403"/>
      <c r="AD108" s="404"/>
      <c r="AE108" s="354">
        <v>76</v>
      </c>
      <c r="AF108" s="354"/>
      <c r="AG108" s="354"/>
      <c r="AH108" s="354"/>
      <c r="AI108" s="354">
        <v>172</v>
      </c>
      <c r="AJ108" s="354"/>
      <c r="AK108" s="354"/>
      <c r="AL108" s="354"/>
      <c r="AM108" s="360">
        <v>80</v>
      </c>
      <c r="AN108" s="361"/>
      <c r="AO108" s="361"/>
      <c r="AP108" s="362"/>
      <c r="AQ108" s="360">
        <v>80</v>
      </c>
      <c r="AR108" s="361"/>
      <c r="AS108" s="361"/>
      <c r="AT108" s="362"/>
      <c r="AU108" s="499"/>
      <c r="AV108" s="500"/>
      <c r="AW108" s="500"/>
      <c r="AX108" s="501"/>
    </row>
    <row r="109" spans="1:60" ht="31.5" hidden="1" customHeight="1" x14ac:dyDescent="0.15">
      <c r="A109" s="487" t="s">
        <v>488</v>
      </c>
      <c r="B109" s="488"/>
      <c r="C109" s="488"/>
      <c r="D109" s="488"/>
      <c r="E109" s="488"/>
      <c r="F109" s="489"/>
      <c r="G109" s="742" t="s">
        <v>60</v>
      </c>
      <c r="H109" s="742"/>
      <c r="I109" s="742"/>
      <c r="J109" s="742"/>
      <c r="K109" s="742"/>
      <c r="L109" s="742"/>
      <c r="M109" s="742"/>
      <c r="N109" s="742"/>
      <c r="O109" s="742"/>
      <c r="P109" s="742"/>
      <c r="Q109" s="742"/>
      <c r="R109" s="742"/>
      <c r="S109" s="742"/>
      <c r="T109" s="742"/>
      <c r="U109" s="742"/>
      <c r="V109" s="742"/>
      <c r="W109" s="742"/>
      <c r="X109" s="743"/>
      <c r="Y109" s="467"/>
      <c r="Z109" s="468"/>
      <c r="AA109" s="469"/>
      <c r="AB109" s="298" t="s">
        <v>11</v>
      </c>
      <c r="AC109" s="293"/>
      <c r="AD109" s="294"/>
      <c r="AE109" s="298" t="s">
        <v>357</v>
      </c>
      <c r="AF109" s="293"/>
      <c r="AG109" s="293"/>
      <c r="AH109" s="294"/>
      <c r="AI109" s="298" t="s">
        <v>363</v>
      </c>
      <c r="AJ109" s="293"/>
      <c r="AK109" s="293"/>
      <c r="AL109" s="294"/>
      <c r="AM109" s="298" t="s">
        <v>467</v>
      </c>
      <c r="AN109" s="293"/>
      <c r="AO109" s="293"/>
      <c r="AP109" s="294"/>
      <c r="AQ109" s="356" t="s">
        <v>489</v>
      </c>
      <c r="AR109" s="357"/>
      <c r="AS109" s="357"/>
      <c r="AT109" s="358"/>
      <c r="AU109" s="356" t="s">
        <v>533</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c r="AC110" s="471"/>
      <c r="AD110" s="47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2"/>
      <c r="AC111" s="403"/>
      <c r="AD111" s="404"/>
      <c r="AE111" s="354"/>
      <c r="AF111" s="354"/>
      <c r="AG111" s="354"/>
      <c r="AH111" s="354"/>
      <c r="AI111" s="354"/>
      <c r="AJ111" s="354"/>
      <c r="AK111" s="354"/>
      <c r="AL111" s="354"/>
      <c r="AM111" s="354"/>
      <c r="AN111" s="354"/>
      <c r="AO111" s="354"/>
      <c r="AP111" s="354"/>
      <c r="AQ111" s="360"/>
      <c r="AR111" s="361"/>
      <c r="AS111" s="361"/>
      <c r="AT111" s="362"/>
      <c r="AU111" s="499"/>
      <c r="AV111" s="500"/>
      <c r="AW111" s="500"/>
      <c r="AX111" s="501"/>
    </row>
    <row r="112" spans="1:60" ht="31.5" hidden="1" customHeight="1" x14ac:dyDescent="0.15">
      <c r="A112" s="487" t="s">
        <v>488</v>
      </c>
      <c r="B112" s="488"/>
      <c r="C112" s="488"/>
      <c r="D112" s="488"/>
      <c r="E112" s="488"/>
      <c r="F112" s="489"/>
      <c r="G112" s="742" t="s">
        <v>60</v>
      </c>
      <c r="H112" s="742"/>
      <c r="I112" s="742"/>
      <c r="J112" s="742"/>
      <c r="K112" s="742"/>
      <c r="L112" s="742"/>
      <c r="M112" s="742"/>
      <c r="N112" s="742"/>
      <c r="O112" s="742"/>
      <c r="P112" s="742"/>
      <c r="Q112" s="742"/>
      <c r="R112" s="742"/>
      <c r="S112" s="742"/>
      <c r="T112" s="742"/>
      <c r="U112" s="742"/>
      <c r="V112" s="742"/>
      <c r="W112" s="742"/>
      <c r="X112" s="743"/>
      <c r="Y112" s="467"/>
      <c r="Z112" s="468"/>
      <c r="AA112" s="469"/>
      <c r="AB112" s="298" t="s">
        <v>11</v>
      </c>
      <c r="AC112" s="293"/>
      <c r="AD112" s="294"/>
      <c r="AE112" s="298" t="s">
        <v>357</v>
      </c>
      <c r="AF112" s="293"/>
      <c r="AG112" s="293"/>
      <c r="AH112" s="294"/>
      <c r="AI112" s="298" t="s">
        <v>363</v>
      </c>
      <c r="AJ112" s="293"/>
      <c r="AK112" s="293"/>
      <c r="AL112" s="294"/>
      <c r="AM112" s="298" t="s">
        <v>467</v>
      </c>
      <c r="AN112" s="293"/>
      <c r="AO112" s="293"/>
      <c r="AP112" s="294"/>
      <c r="AQ112" s="356" t="s">
        <v>489</v>
      </c>
      <c r="AR112" s="357"/>
      <c r="AS112" s="357"/>
      <c r="AT112" s="358"/>
      <c r="AU112" s="356" t="s">
        <v>533</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c r="AC113" s="471"/>
      <c r="AD113" s="47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467</v>
      </c>
      <c r="AN115" s="293"/>
      <c r="AO115" s="293"/>
      <c r="AP115" s="294"/>
      <c r="AQ115" s="331" t="s">
        <v>534</v>
      </c>
      <c r="AR115" s="332"/>
      <c r="AS115" s="332"/>
      <c r="AT115" s="332"/>
      <c r="AU115" s="332"/>
      <c r="AV115" s="332"/>
      <c r="AW115" s="332"/>
      <c r="AX115" s="333"/>
    </row>
    <row r="116" spans="1:50" ht="23.25" customHeight="1" x14ac:dyDescent="0.15">
      <c r="A116" s="287"/>
      <c r="B116" s="288"/>
      <c r="C116" s="288"/>
      <c r="D116" s="288"/>
      <c r="E116" s="288"/>
      <c r="F116" s="289"/>
      <c r="G116" s="347" t="s">
        <v>569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570</v>
      </c>
      <c r="AC116" s="296"/>
      <c r="AD116" s="297"/>
      <c r="AE116" s="354">
        <v>15926</v>
      </c>
      <c r="AF116" s="354"/>
      <c r="AG116" s="354"/>
      <c r="AH116" s="354"/>
      <c r="AI116" s="354">
        <v>11004</v>
      </c>
      <c r="AJ116" s="354"/>
      <c r="AK116" s="354"/>
      <c r="AL116" s="354"/>
      <c r="AM116" s="354">
        <v>4895</v>
      </c>
      <c r="AN116" s="354"/>
      <c r="AO116" s="354"/>
      <c r="AP116" s="354"/>
      <c r="AQ116" s="360">
        <v>7196</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575</v>
      </c>
      <c r="AC117" s="338"/>
      <c r="AD117" s="339"/>
      <c r="AE117" s="301" t="s">
        <v>571</v>
      </c>
      <c r="AF117" s="302"/>
      <c r="AG117" s="302"/>
      <c r="AH117" s="302"/>
      <c r="AI117" s="301" t="s">
        <v>572</v>
      </c>
      <c r="AJ117" s="302"/>
      <c r="AK117" s="302"/>
      <c r="AL117" s="302"/>
      <c r="AM117" s="301" t="s">
        <v>631</v>
      </c>
      <c r="AN117" s="302"/>
      <c r="AO117" s="302"/>
      <c r="AP117" s="302"/>
      <c r="AQ117" s="301" t="s">
        <v>633</v>
      </c>
      <c r="AR117" s="302"/>
      <c r="AS117" s="302"/>
      <c r="AT117" s="302"/>
      <c r="AU117" s="302"/>
      <c r="AV117" s="302"/>
      <c r="AW117" s="302"/>
      <c r="AX117" s="303"/>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467</v>
      </c>
      <c r="AN118" s="293"/>
      <c r="AO118" s="293"/>
      <c r="AP118" s="294"/>
      <c r="AQ118" s="331" t="s">
        <v>534</v>
      </c>
      <c r="AR118" s="332"/>
      <c r="AS118" s="332"/>
      <c r="AT118" s="332"/>
      <c r="AU118" s="332"/>
      <c r="AV118" s="332"/>
      <c r="AW118" s="332"/>
      <c r="AX118" s="333"/>
    </row>
    <row r="119" spans="1:50" ht="23.25" customHeight="1" x14ac:dyDescent="0.15">
      <c r="A119" s="287"/>
      <c r="B119" s="288"/>
      <c r="C119" s="288"/>
      <c r="D119" s="288"/>
      <c r="E119" s="288"/>
      <c r="F119" s="289"/>
      <c r="G119" s="347" t="s">
        <v>573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574</v>
      </c>
      <c r="AC119" s="296"/>
      <c r="AD119" s="297"/>
      <c r="AE119" s="354">
        <v>30623</v>
      </c>
      <c r="AF119" s="354"/>
      <c r="AG119" s="354"/>
      <c r="AH119" s="354"/>
      <c r="AI119" s="354">
        <v>27447</v>
      </c>
      <c r="AJ119" s="354"/>
      <c r="AK119" s="354"/>
      <c r="AL119" s="354"/>
      <c r="AM119" s="354">
        <v>22284</v>
      </c>
      <c r="AN119" s="354"/>
      <c r="AO119" s="354"/>
      <c r="AP119" s="354"/>
      <c r="AQ119" s="354">
        <v>29299</v>
      </c>
      <c r="AR119" s="354"/>
      <c r="AS119" s="354"/>
      <c r="AT119" s="354"/>
      <c r="AU119" s="354"/>
      <c r="AV119" s="354"/>
      <c r="AW119" s="354"/>
      <c r="AX119" s="355"/>
    </row>
    <row r="120" spans="1:50" ht="46.5"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575</v>
      </c>
      <c r="AC120" s="338"/>
      <c r="AD120" s="339"/>
      <c r="AE120" s="301" t="s">
        <v>576</v>
      </c>
      <c r="AF120" s="302"/>
      <c r="AG120" s="302"/>
      <c r="AH120" s="302"/>
      <c r="AI120" s="301" t="s">
        <v>577</v>
      </c>
      <c r="AJ120" s="302"/>
      <c r="AK120" s="302"/>
      <c r="AL120" s="302"/>
      <c r="AM120" s="301" t="s">
        <v>632</v>
      </c>
      <c r="AN120" s="302"/>
      <c r="AO120" s="302"/>
      <c r="AP120" s="302"/>
      <c r="AQ120" s="301" t="s">
        <v>718</v>
      </c>
      <c r="AR120" s="302"/>
      <c r="AS120" s="302"/>
      <c r="AT120" s="302"/>
      <c r="AU120" s="302"/>
      <c r="AV120" s="302"/>
      <c r="AW120" s="302"/>
      <c r="AX120" s="303"/>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467</v>
      </c>
      <c r="AN121" s="293"/>
      <c r="AO121" s="293"/>
      <c r="AP121" s="294"/>
      <c r="AQ121" s="331" t="s">
        <v>534</v>
      </c>
      <c r="AR121" s="332"/>
      <c r="AS121" s="332"/>
      <c r="AT121" s="332"/>
      <c r="AU121" s="332"/>
      <c r="AV121" s="332"/>
      <c r="AW121" s="332"/>
      <c r="AX121" s="333"/>
    </row>
    <row r="122" spans="1:50" ht="23.25" customHeight="1" x14ac:dyDescent="0.15">
      <c r="A122" s="287"/>
      <c r="B122" s="288"/>
      <c r="C122" s="288"/>
      <c r="D122" s="288"/>
      <c r="E122" s="288"/>
      <c r="F122" s="289"/>
      <c r="G122" s="347" t="s">
        <v>727</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t="s">
        <v>570</v>
      </c>
      <c r="AC122" s="296"/>
      <c r="AD122" s="297"/>
      <c r="AE122" s="354">
        <v>319590</v>
      </c>
      <c r="AF122" s="354"/>
      <c r="AG122" s="354"/>
      <c r="AH122" s="354"/>
      <c r="AI122" s="354">
        <v>571476</v>
      </c>
      <c r="AJ122" s="354"/>
      <c r="AK122" s="354"/>
      <c r="AL122" s="354"/>
      <c r="AM122" s="354">
        <v>629734</v>
      </c>
      <c r="AN122" s="354"/>
      <c r="AO122" s="354"/>
      <c r="AP122" s="354"/>
      <c r="AQ122" s="354">
        <v>1417500</v>
      </c>
      <c r="AR122" s="354"/>
      <c r="AS122" s="354"/>
      <c r="AT122" s="354"/>
      <c r="AU122" s="354"/>
      <c r="AV122" s="354"/>
      <c r="AW122" s="354"/>
      <c r="AX122" s="355"/>
    </row>
    <row r="123" spans="1:50" ht="46.5"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717</v>
      </c>
      <c r="AC123" s="338"/>
      <c r="AD123" s="339"/>
      <c r="AE123" s="301" t="s">
        <v>720</v>
      </c>
      <c r="AF123" s="302"/>
      <c r="AG123" s="302"/>
      <c r="AH123" s="302"/>
      <c r="AI123" s="301" t="s">
        <v>721</v>
      </c>
      <c r="AJ123" s="302"/>
      <c r="AK123" s="302"/>
      <c r="AL123" s="302"/>
      <c r="AM123" s="301" t="s">
        <v>722</v>
      </c>
      <c r="AN123" s="302"/>
      <c r="AO123" s="302"/>
      <c r="AP123" s="302"/>
      <c r="AQ123" s="301" t="s">
        <v>719</v>
      </c>
      <c r="AR123" s="302"/>
      <c r="AS123" s="302"/>
      <c r="AT123" s="302"/>
      <c r="AU123" s="302"/>
      <c r="AV123" s="302"/>
      <c r="AW123" s="302"/>
      <c r="AX123" s="303"/>
    </row>
    <row r="124" spans="1:50" ht="23.25"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467</v>
      </c>
      <c r="AN124" s="293"/>
      <c r="AO124" s="293"/>
      <c r="AP124" s="294"/>
      <c r="AQ124" s="331" t="s">
        <v>534</v>
      </c>
      <c r="AR124" s="332"/>
      <c r="AS124" s="332"/>
      <c r="AT124" s="332"/>
      <c r="AU124" s="332"/>
      <c r="AV124" s="332"/>
      <c r="AW124" s="332"/>
      <c r="AX124" s="333"/>
    </row>
    <row r="125" spans="1:50" ht="23.25" customHeight="1" x14ac:dyDescent="0.15">
      <c r="A125" s="287"/>
      <c r="B125" s="288"/>
      <c r="C125" s="288"/>
      <c r="D125" s="288"/>
      <c r="E125" s="288"/>
      <c r="F125" s="289"/>
      <c r="G125" s="347" t="s">
        <v>728</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t="s">
        <v>729</v>
      </c>
      <c r="AC125" s="296"/>
      <c r="AD125" s="297"/>
      <c r="AE125" s="354" t="s">
        <v>724</v>
      </c>
      <c r="AF125" s="354"/>
      <c r="AG125" s="354"/>
      <c r="AH125" s="354"/>
      <c r="AI125" s="354" t="s">
        <v>724</v>
      </c>
      <c r="AJ125" s="354"/>
      <c r="AK125" s="354"/>
      <c r="AL125" s="354"/>
      <c r="AM125" s="354">
        <v>21927608</v>
      </c>
      <c r="AN125" s="354"/>
      <c r="AO125" s="354"/>
      <c r="AP125" s="354"/>
      <c r="AQ125" s="354">
        <v>29817444</v>
      </c>
      <c r="AR125" s="354"/>
      <c r="AS125" s="354"/>
      <c r="AT125" s="354"/>
      <c r="AU125" s="354"/>
      <c r="AV125" s="354"/>
      <c r="AW125" s="354"/>
      <c r="AX125" s="355"/>
    </row>
    <row r="126" spans="1:50" ht="46.5" customHeight="1" thickBot="1" x14ac:dyDescent="0.2">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730</v>
      </c>
      <c r="AC126" s="338"/>
      <c r="AD126" s="339"/>
      <c r="AE126" s="302" t="s">
        <v>724</v>
      </c>
      <c r="AF126" s="302"/>
      <c r="AG126" s="302"/>
      <c r="AH126" s="302"/>
      <c r="AI126" s="302" t="s">
        <v>724</v>
      </c>
      <c r="AJ126" s="302"/>
      <c r="AK126" s="302"/>
      <c r="AL126" s="302"/>
      <c r="AM126" s="301" t="s">
        <v>726</v>
      </c>
      <c r="AN126" s="302"/>
      <c r="AO126" s="302"/>
      <c r="AP126" s="302"/>
      <c r="AQ126" s="301" t="s">
        <v>725</v>
      </c>
      <c r="AR126" s="302"/>
      <c r="AS126" s="302"/>
      <c r="AT126" s="302"/>
      <c r="AU126" s="302"/>
      <c r="AV126" s="302"/>
      <c r="AW126" s="302"/>
      <c r="AX126" s="303"/>
    </row>
    <row r="127" spans="1:50" ht="23.25" hidden="1" customHeight="1" x14ac:dyDescent="0.15">
      <c r="A127" s="565"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467</v>
      </c>
      <c r="AN127" s="293"/>
      <c r="AO127" s="293"/>
      <c r="AP127" s="294"/>
      <c r="AQ127" s="331" t="s">
        <v>534</v>
      </c>
      <c r="AR127" s="332"/>
      <c r="AS127" s="332"/>
      <c r="AT127" s="332"/>
      <c r="AU127" s="332"/>
      <c r="AV127" s="332"/>
      <c r="AW127" s="332"/>
      <c r="AX127" s="333"/>
    </row>
    <row r="128" spans="1:50" ht="23.25" hidden="1" customHeight="1" x14ac:dyDescent="0.15">
      <c r="A128" s="287"/>
      <c r="B128" s="288"/>
      <c r="C128" s="288"/>
      <c r="D128" s="288"/>
      <c r="E128" s="288"/>
      <c r="F128" s="289"/>
      <c r="G128" s="347" t="s">
        <v>498</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497</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15" t="s">
        <v>369</v>
      </c>
      <c r="B130" s="1013"/>
      <c r="C130" s="1012" t="s">
        <v>366</v>
      </c>
      <c r="D130" s="1013"/>
      <c r="E130" s="304" t="s">
        <v>399</v>
      </c>
      <c r="F130" s="305"/>
      <c r="G130" s="306" t="s">
        <v>707</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16"/>
      <c r="B131" s="247"/>
      <c r="C131" s="246"/>
      <c r="D131" s="247"/>
      <c r="E131" s="233" t="s">
        <v>398</v>
      </c>
      <c r="F131" s="234"/>
      <c r="G131" s="230" t="s">
        <v>708</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6"/>
      <c r="B132" s="247"/>
      <c r="C132" s="246"/>
      <c r="D132" s="247"/>
      <c r="E132" s="244" t="s">
        <v>367</v>
      </c>
      <c r="F132" s="309"/>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467</v>
      </c>
      <c r="AN132" s="260"/>
      <c r="AO132" s="260"/>
      <c r="AP132" s="262"/>
      <c r="AQ132" s="262" t="s">
        <v>355</v>
      </c>
      <c r="AR132" s="263"/>
      <c r="AS132" s="263"/>
      <c r="AT132" s="264"/>
      <c r="AU132" s="274" t="s">
        <v>380</v>
      </c>
      <c r="AV132" s="274"/>
      <c r="AW132" s="274"/>
      <c r="AX132" s="275"/>
    </row>
    <row r="133" spans="1:50" ht="18.75" customHeight="1" x14ac:dyDescent="0.15">
      <c r="A133" s="1016"/>
      <c r="B133" s="247"/>
      <c r="C133" s="246"/>
      <c r="D133" s="247"/>
      <c r="E133" s="246"/>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634</v>
      </c>
      <c r="AR133" s="266"/>
      <c r="AS133" s="134" t="s">
        <v>356</v>
      </c>
      <c r="AT133" s="169"/>
      <c r="AU133" s="133">
        <v>32</v>
      </c>
      <c r="AV133" s="133"/>
      <c r="AW133" s="134" t="s">
        <v>300</v>
      </c>
      <c r="AX133" s="135"/>
    </row>
    <row r="134" spans="1:50" ht="39.75" customHeight="1" x14ac:dyDescent="0.15">
      <c r="A134" s="1016"/>
      <c r="B134" s="247"/>
      <c r="C134" s="246"/>
      <c r="D134" s="247"/>
      <c r="E134" s="246"/>
      <c r="F134" s="310"/>
      <c r="G134" s="225" t="s">
        <v>578</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511</v>
      </c>
      <c r="AC134" s="216"/>
      <c r="AD134" s="216"/>
      <c r="AE134" s="261">
        <v>16.2</v>
      </c>
      <c r="AF134" s="101"/>
      <c r="AG134" s="101"/>
      <c r="AH134" s="101"/>
      <c r="AI134" s="261">
        <v>13.3</v>
      </c>
      <c r="AJ134" s="101"/>
      <c r="AK134" s="101"/>
      <c r="AL134" s="101"/>
      <c r="AM134" s="261">
        <v>13.9</v>
      </c>
      <c r="AN134" s="101"/>
      <c r="AO134" s="101"/>
      <c r="AP134" s="101"/>
      <c r="AQ134" s="261" t="s">
        <v>634</v>
      </c>
      <c r="AR134" s="101"/>
      <c r="AS134" s="101"/>
      <c r="AT134" s="101"/>
      <c r="AU134" s="261" t="s">
        <v>636</v>
      </c>
      <c r="AV134" s="101"/>
      <c r="AW134" s="101"/>
      <c r="AX134" s="217"/>
    </row>
    <row r="135" spans="1:50" ht="39.75" customHeight="1" x14ac:dyDescent="0.15">
      <c r="A135" s="1016"/>
      <c r="B135" s="247"/>
      <c r="C135" s="246"/>
      <c r="D135" s="247"/>
      <c r="E135" s="246"/>
      <c r="F135" s="310"/>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511</v>
      </c>
      <c r="AC135" s="130"/>
      <c r="AD135" s="130"/>
      <c r="AE135" s="261" t="s">
        <v>548</v>
      </c>
      <c r="AF135" s="101"/>
      <c r="AG135" s="101"/>
      <c r="AH135" s="101"/>
      <c r="AI135" s="261" t="s">
        <v>548</v>
      </c>
      <c r="AJ135" s="101"/>
      <c r="AK135" s="101"/>
      <c r="AL135" s="101"/>
      <c r="AM135" s="261" t="s">
        <v>636</v>
      </c>
      <c r="AN135" s="101"/>
      <c r="AO135" s="101"/>
      <c r="AP135" s="101"/>
      <c r="AQ135" s="261" t="s">
        <v>636</v>
      </c>
      <c r="AR135" s="101"/>
      <c r="AS135" s="101"/>
      <c r="AT135" s="101"/>
      <c r="AU135" s="261">
        <v>34.5</v>
      </c>
      <c r="AV135" s="101"/>
      <c r="AW135" s="101"/>
      <c r="AX135" s="217"/>
    </row>
    <row r="136" spans="1:50" ht="18.75" hidden="1" customHeight="1" x14ac:dyDescent="0.15">
      <c r="A136" s="1016"/>
      <c r="B136" s="247"/>
      <c r="C136" s="246"/>
      <c r="D136" s="247"/>
      <c r="E136" s="246"/>
      <c r="F136" s="310"/>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467</v>
      </c>
      <c r="AN136" s="260"/>
      <c r="AO136" s="260"/>
      <c r="AP136" s="262"/>
      <c r="AQ136" s="262" t="s">
        <v>355</v>
      </c>
      <c r="AR136" s="263"/>
      <c r="AS136" s="263"/>
      <c r="AT136" s="264"/>
      <c r="AU136" s="274" t="s">
        <v>380</v>
      </c>
      <c r="AV136" s="274"/>
      <c r="AW136" s="274"/>
      <c r="AX136" s="275"/>
    </row>
    <row r="137" spans="1:50" ht="18.75" hidden="1" customHeight="1" x14ac:dyDescent="0.15">
      <c r="A137" s="1016"/>
      <c r="B137" s="247"/>
      <c r="C137" s="246"/>
      <c r="D137" s="247"/>
      <c r="E137" s="246"/>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1016"/>
      <c r="B138" s="247"/>
      <c r="C138" s="246"/>
      <c r="D138" s="247"/>
      <c r="E138" s="246"/>
      <c r="F138" s="310"/>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16"/>
      <c r="B139" s="247"/>
      <c r="C139" s="246"/>
      <c r="D139" s="247"/>
      <c r="E139" s="246"/>
      <c r="F139" s="310"/>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16"/>
      <c r="B140" s="247"/>
      <c r="C140" s="246"/>
      <c r="D140" s="247"/>
      <c r="E140" s="246"/>
      <c r="F140" s="310"/>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467</v>
      </c>
      <c r="AN140" s="260"/>
      <c r="AO140" s="260"/>
      <c r="AP140" s="262"/>
      <c r="AQ140" s="262" t="s">
        <v>355</v>
      </c>
      <c r="AR140" s="263"/>
      <c r="AS140" s="263"/>
      <c r="AT140" s="264"/>
      <c r="AU140" s="274" t="s">
        <v>380</v>
      </c>
      <c r="AV140" s="274"/>
      <c r="AW140" s="274"/>
      <c r="AX140" s="275"/>
    </row>
    <row r="141" spans="1:50" ht="18.75" hidden="1" customHeight="1" x14ac:dyDescent="0.15">
      <c r="A141" s="1016"/>
      <c r="B141" s="247"/>
      <c r="C141" s="246"/>
      <c r="D141" s="247"/>
      <c r="E141" s="246"/>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16"/>
      <c r="B142" s="247"/>
      <c r="C142" s="246"/>
      <c r="D142" s="247"/>
      <c r="E142" s="246"/>
      <c r="F142" s="310"/>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6"/>
      <c r="B143" s="247"/>
      <c r="C143" s="246"/>
      <c r="D143" s="247"/>
      <c r="E143" s="246"/>
      <c r="F143" s="310"/>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6"/>
      <c r="B144" s="247"/>
      <c r="C144" s="246"/>
      <c r="D144" s="247"/>
      <c r="E144" s="246"/>
      <c r="F144" s="310"/>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467</v>
      </c>
      <c r="AN144" s="260"/>
      <c r="AO144" s="260"/>
      <c r="AP144" s="262"/>
      <c r="AQ144" s="262" t="s">
        <v>355</v>
      </c>
      <c r="AR144" s="263"/>
      <c r="AS144" s="263"/>
      <c r="AT144" s="264"/>
      <c r="AU144" s="274" t="s">
        <v>380</v>
      </c>
      <c r="AV144" s="274"/>
      <c r="AW144" s="274"/>
      <c r="AX144" s="275"/>
    </row>
    <row r="145" spans="1:50" ht="18.75" hidden="1" customHeight="1" x14ac:dyDescent="0.15">
      <c r="A145" s="1016"/>
      <c r="B145" s="247"/>
      <c r="C145" s="246"/>
      <c r="D145" s="247"/>
      <c r="E145" s="246"/>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16"/>
      <c r="B146" s="247"/>
      <c r="C146" s="246"/>
      <c r="D146" s="247"/>
      <c r="E146" s="246"/>
      <c r="F146" s="310"/>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6"/>
      <c r="B147" s="247"/>
      <c r="C147" s="246"/>
      <c r="D147" s="247"/>
      <c r="E147" s="246"/>
      <c r="F147" s="310"/>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6"/>
      <c r="B148" s="247"/>
      <c r="C148" s="246"/>
      <c r="D148" s="247"/>
      <c r="E148" s="246"/>
      <c r="F148" s="310"/>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467</v>
      </c>
      <c r="AN148" s="260"/>
      <c r="AO148" s="260"/>
      <c r="AP148" s="262"/>
      <c r="AQ148" s="262" t="s">
        <v>355</v>
      </c>
      <c r="AR148" s="263"/>
      <c r="AS148" s="263"/>
      <c r="AT148" s="264"/>
      <c r="AU148" s="274" t="s">
        <v>380</v>
      </c>
      <c r="AV148" s="274"/>
      <c r="AW148" s="274"/>
      <c r="AX148" s="275"/>
    </row>
    <row r="149" spans="1:50" ht="18.75" hidden="1" customHeight="1" x14ac:dyDescent="0.15">
      <c r="A149" s="1016"/>
      <c r="B149" s="247"/>
      <c r="C149" s="246"/>
      <c r="D149" s="247"/>
      <c r="E149" s="246"/>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16"/>
      <c r="B150" s="247"/>
      <c r="C150" s="246"/>
      <c r="D150" s="247"/>
      <c r="E150" s="246"/>
      <c r="F150" s="310"/>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6"/>
      <c r="B151" s="247"/>
      <c r="C151" s="246"/>
      <c r="D151" s="247"/>
      <c r="E151" s="246"/>
      <c r="F151" s="310"/>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1016"/>
      <c r="B152" s="247"/>
      <c r="C152" s="246"/>
      <c r="D152" s="247"/>
      <c r="E152" s="246"/>
      <c r="F152" s="310"/>
      <c r="G152" s="267"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2"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16"/>
      <c r="B153" s="247"/>
      <c r="C153" s="246"/>
      <c r="D153" s="247"/>
      <c r="E153" s="246"/>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47"/>
      <c r="C154" s="246"/>
      <c r="D154" s="247"/>
      <c r="E154" s="246"/>
      <c r="F154" s="310"/>
      <c r="G154" s="225" t="s">
        <v>583</v>
      </c>
      <c r="H154" s="158"/>
      <c r="I154" s="158"/>
      <c r="J154" s="158"/>
      <c r="K154" s="158"/>
      <c r="L154" s="158"/>
      <c r="M154" s="158"/>
      <c r="N154" s="158"/>
      <c r="O154" s="158"/>
      <c r="P154" s="226"/>
      <c r="Q154" s="157" t="s">
        <v>579</v>
      </c>
      <c r="R154" s="158"/>
      <c r="S154" s="158"/>
      <c r="T154" s="158"/>
      <c r="U154" s="158"/>
      <c r="V154" s="158"/>
      <c r="W154" s="158"/>
      <c r="X154" s="158"/>
      <c r="Y154" s="158"/>
      <c r="Z154" s="158"/>
      <c r="AA154" s="945"/>
      <c r="AB154" s="250" t="s">
        <v>580</v>
      </c>
      <c r="AC154" s="251"/>
      <c r="AD154" s="251"/>
      <c r="AE154" s="256" t="s">
        <v>581</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1016"/>
      <c r="B155" s="247"/>
      <c r="C155" s="246"/>
      <c r="D155" s="247"/>
      <c r="E155" s="246"/>
      <c r="F155" s="310"/>
      <c r="G155" s="227"/>
      <c r="H155" s="228"/>
      <c r="I155" s="228"/>
      <c r="J155" s="228"/>
      <c r="K155" s="228"/>
      <c r="L155" s="228"/>
      <c r="M155" s="228"/>
      <c r="N155" s="228"/>
      <c r="O155" s="228"/>
      <c r="P155" s="229"/>
      <c r="Q155" s="427"/>
      <c r="R155" s="228"/>
      <c r="S155" s="228"/>
      <c r="T155" s="228"/>
      <c r="U155" s="228"/>
      <c r="V155" s="228"/>
      <c r="W155" s="228"/>
      <c r="X155" s="228"/>
      <c r="Y155" s="228"/>
      <c r="Z155" s="228"/>
      <c r="AA155" s="94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1016"/>
      <c r="B156" s="247"/>
      <c r="C156" s="246"/>
      <c r="D156" s="247"/>
      <c r="E156" s="246"/>
      <c r="F156" s="310"/>
      <c r="G156" s="227"/>
      <c r="H156" s="228"/>
      <c r="I156" s="228"/>
      <c r="J156" s="228"/>
      <c r="K156" s="228"/>
      <c r="L156" s="228"/>
      <c r="M156" s="228"/>
      <c r="N156" s="228"/>
      <c r="O156" s="228"/>
      <c r="P156" s="229"/>
      <c r="Q156" s="427"/>
      <c r="R156" s="228"/>
      <c r="S156" s="228"/>
      <c r="T156" s="228"/>
      <c r="U156" s="228"/>
      <c r="V156" s="228"/>
      <c r="W156" s="228"/>
      <c r="X156" s="228"/>
      <c r="Y156" s="228"/>
      <c r="Z156" s="228"/>
      <c r="AA156" s="946"/>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1016"/>
      <c r="B157" s="247"/>
      <c r="C157" s="246"/>
      <c r="D157" s="247"/>
      <c r="E157" s="246"/>
      <c r="F157" s="310"/>
      <c r="G157" s="227"/>
      <c r="H157" s="228"/>
      <c r="I157" s="228"/>
      <c r="J157" s="228"/>
      <c r="K157" s="228"/>
      <c r="L157" s="228"/>
      <c r="M157" s="228"/>
      <c r="N157" s="228"/>
      <c r="O157" s="228"/>
      <c r="P157" s="229"/>
      <c r="Q157" s="427"/>
      <c r="R157" s="228"/>
      <c r="S157" s="228"/>
      <c r="T157" s="228"/>
      <c r="U157" s="228"/>
      <c r="V157" s="228"/>
      <c r="W157" s="228"/>
      <c r="X157" s="228"/>
      <c r="Y157" s="228"/>
      <c r="Z157" s="228"/>
      <c r="AA157" s="946"/>
      <c r="AB157" s="252"/>
      <c r="AC157" s="253"/>
      <c r="AD157" s="253"/>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47"/>
      <c r="C158" s="246"/>
      <c r="D158" s="247"/>
      <c r="E158" s="246"/>
      <c r="F158" s="310"/>
      <c r="G158" s="230"/>
      <c r="H158" s="161"/>
      <c r="I158" s="161"/>
      <c r="J158" s="161"/>
      <c r="K158" s="161"/>
      <c r="L158" s="161"/>
      <c r="M158" s="161"/>
      <c r="N158" s="161"/>
      <c r="O158" s="161"/>
      <c r="P158" s="231"/>
      <c r="Q158" s="160"/>
      <c r="R158" s="161"/>
      <c r="S158" s="161"/>
      <c r="T158" s="161"/>
      <c r="U158" s="161"/>
      <c r="V158" s="161"/>
      <c r="W158" s="161"/>
      <c r="X158" s="161"/>
      <c r="Y158" s="161"/>
      <c r="Z158" s="161"/>
      <c r="AA158" s="947"/>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47"/>
      <c r="C159" s="246"/>
      <c r="D159" s="247"/>
      <c r="E159" s="246"/>
      <c r="F159" s="310"/>
      <c r="G159" s="267"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2" t="s">
        <v>472</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47"/>
      <c r="C160" s="246"/>
      <c r="D160" s="247"/>
      <c r="E160" s="246"/>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6"/>
      <c r="B161" s="247"/>
      <c r="C161" s="246"/>
      <c r="D161" s="247"/>
      <c r="E161" s="246"/>
      <c r="F161" s="310"/>
      <c r="G161" s="225"/>
      <c r="H161" s="158"/>
      <c r="I161" s="158"/>
      <c r="J161" s="158"/>
      <c r="K161" s="158"/>
      <c r="L161" s="158"/>
      <c r="M161" s="158"/>
      <c r="N161" s="158"/>
      <c r="O161" s="158"/>
      <c r="P161" s="226"/>
      <c r="Q161" s="157"/>
      <c r="R161" s="158"/>
      <c r="S161" s="158"/>
      <c r="T161" s="158"/>
      <c r="U161" s="158"/>
      <c r="V161" s="158"/>
      <c r="W161" s="158"/>
      <c r="X161" s="158"/>
      <c r="Y161" s="158"/>
      <c r="Z161" s="158"/>
      <c r="AA161" s="94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6"/>
      <c r="B162" s="247"/>
      <c r="C162" s="246"/>
      <c r="D162" s="247"/>
      <c r="E162" s="246"/>
      <c r="F162" s="310"/>
      <c r="G162" s="227"/>
      <c r="H162" s="228"/>
      <c r="I162" s="228"/>
      <c r="J162" s="228"/>
      <c r="K162" s="228"/>
      <c r="L162" s="228"/>
      <c r="M162" s="228"/>
      <c r="N162" s="228"/>
      <c r="O162" s="228"/>
      <c r="P162" s="229"/>
      <c r="Q162" s="427"/>
      <c r="R162" s="228"/>
      <c r="S162" s="228"/>
      <c r="T162" s="228"/>
      <c r="U162" s="228"/>
      <c r="V162" s="228"/>
      <c r="W162" s="228"/>
      <c r="X162" s="228"/>
      <c r="Y162" s="228"/>
      <c r="Z162" s="228"/>
      <c r="AA162" s="94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6"/>
      <c r="B163" s="247"/>
      <c r="C163" s="246"/>
      <c r="D163" s="247"/>
      <c r="E163" s="246"/>
      <c r="F163" s="310"/>
      <c r="G163" s="227"/>
      <c r="H163" s="228"/>
      <c r="I163" s="228"/>
      <c r="J163" s="228"/>
      <c r="K163" s="228"/>
      <c r="L163" s="228"/>
      <c r="M163" s="228"/>
      <c r="N163" s="228"/>
      <c r="O163" s="228"/>
      <c r="P163" s="229"/>
      <c r="Q163" s="427"/>
      <c r="R163" s="228"/>
      <c r="S163" s="228"/>
      <c r="T163" s="228"/>
      <c r="U163" s="228"/>
      <c r="V163" s="228"/>
      <c r="W163" s="228"/>
      <c r="X163" s="228"/>
      <c r="Y163" s="228"/>
      <c r="Z163" s="228"/>
      <c r="AA163" s="946"/>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6"/>
      <c r="B164" s="247"/>
      <c r="C164" s="246"/>
      <c r="D164" s="247"/>
      <c r="E164" s="246"/>
      <c r="F164" s="310"/>
      <c r="G164" s="227"/>
      <c r="H164" s="228"/>
      <c r="I164" s="228"/>
      <c r="J164" s="228"/>
      <c r="K164" s="228"/>
      <c r="L164" s="228"/>
      <c r="M164" s="228"/>
      <c r="N164" s="228"/>
      <c r="O164" s="228"/>
      <c r="P164" s="229"/>
      <c r="Q164" s="427"/>
      <c r="R164" s="228"/>
      <c r="S164" s="228"/>
      <c r="T164" s="228"/>
      <c r="U164" s="228"/>
      <c r="V164" s="228"/>
      <c r="W164" s="228"/>
      <c r="X164" s="228"/>
      <c r="Y164" s="228"/>
      <c r="Z164" s="228"/>
      <c r="AA164" s="946"/>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47"/>
      <c r="C165" s="246"/>
      <c r="D165" s="247"/>
      <c r="E165" s="246"/>
      <c r="F165" s="310"/>
      <c r="G165" s="230"/>
      <c r="H165" s="161"/>
      <c r="I165" s="161"/>
      <c r="J165" s="161"/>
      <c r="K165" s="161"/>
      <c r="L165" s="161"/>
      <c r="M165" s="161"/>
      <c r="N165" s="161"/>
      <c r="O165" s="161"/>
      <c r="P165" s="231"/>
      <c r="Q165" s="160"/>
      <c r="R165" s="161"/>
      <c r="S165" s="161"/>
      <c r="T165" s="161"/>
      <c r="U165" s="161"/>
      <c r="V165" s="161"/>
      <c r="W165" s="161"/>
      <c r="X165" s="161"/>
      <c r="Y165" s="161"/>
      <c r="Z165" s="161"/>
      <c r="AA165" s="947"/>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47"/>
      <c r="C166" s="246"/>
      <c r="D166" s="247"/>
      <c r="E166" s="246"/>
      <c r="F166" s="310"/>
      <c r="G166" s="267"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2" t="s">
        <v>472</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47"/>
      <c r="C167" s="246"/>
      <c r="D167" s="247"/>
      <c r="E167" s="246"/>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6"/>
      <c r="B168" s="247"/>
      <c r="C168" s="246"/>
      <c r="D168" s="247"/>
      <c r="E168" s="246"/>
      <c r="F168" s="310"/>
      <c r="G168" s="225"/>
      <c r="H168" s="158"/>
      <c r="I168" s="158"/>
      <c r="J168" s="158"/>
      <c r="K168" s="158"/>
      <c r="L168" s="158"/>
      <c r="M168" s="158"/>
      <c r="N168" s="158"/>
      <c r="O168" s="158"/>
      <c r="P168" s="226"/>
      <c r="Q168" s="157"/>
      <c r="R168" s="158"/>
      <c r="S168" s="158"/>
      <c r="T168" s="158"/>
      <c r="U168" s="158"/>
      <c r="V168" s="158"/>
      <c r="W168" s="158"/>
      <c r="X168" s="158"/>
      <c r="Y168" s="158"/>
      <c r="Z168" s="158"/>
      <c r="AA168" s="94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6"/>
      <c r="B169" s="247"/>
      <c r="C169" s="246"/>
      <c r="D169" s="247"/>
      <c r="E169" s="246"/>
      <c r="F169" s="310"/>
      <c r="G169" s="227"/>
      <c r="H169" s="228"/>
      <c r="I169" s="228"/>
      <c r="J169" s="228"/>
      <c r="K169" s="228"/>
      <c r="L169" s="228"/>
      <c r="M169" s="228"/>
      <c r="N169" s="228"/>
      <c r="O169" s="228"/>
      <c r="P169" s="229"/>
      <c r="Q169" s="427"/>
      <c r="R169" s="228"/>
      <c r="S169" s="228"/>
      <c r="T169" s="228"/>
      <c r="U169" s="228"/>
      <c r="V169" s="228"/>
      <c r="W169" s="228"/>
      <c r="X169" s="228"/>
      <c r="Y169" s="228"/>
      <c r="Z169" s="228"/>
      <c r="AA169" s="94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6"/>
      <c r="B170" s="247"/>
      <c r="C170" s="246"/>
      <c r="D170" s="247"/>
      <c r="E170" s="246"/>
      <c r="F170" s="310"/>
      <c r="G170" s="227"/>
      <c r="H170" s="228"/>
      <c r="I170" s="228"/>
      <c r="J170" s="228"/>
      <c r="K170" s="228"/>
      <c r="L170" s="228"/>
      <c r="M170" s="228"/>
      <c r="N170" s="228"/>
      <c r="O170" s="228"/>
      <c r="P170" s="229"/>
      <c r="Q170" s="427"/>
      <c r="R170" s="228"/>
      <c r="S170" s="228"/>
      <c r="T170" s="228"/>
      <c r="U170" s="228"/>
      <c r="V170" s="228"/>
      <c r="W170" s="228"/>
      <c r="X170" s="228"/>
      <c r="Y170" s="228"/>
      <c r="Z170" s="228"/>
      <c r="AA170" s="946"/>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6"/>
      <c r="B171" s="247"/>
      <c r="C171" s="246"/>
      <c r="D171" s="247"/>
      <c r="E171" s="246"/>
      <c r="F171" s="310"/>
      <c r="G171" s="227"/>
      <c r="H171" s="228"/>
      <c r="I171" s="228"/>
      <c r="J171" s="228"/>
      <c r="K171" s="228"/>
      <c r="L171" s="228"/>
      <c r="M171" s="228"/>
      <c r="N171" s="228"/>
      <c r="O171" s="228"/>
      <c r="P171" s="229"/>
      <c r="Q171" s="427"/>
      <c r="R171" s="228"/>
      <c r="S171" s="228"/>
      <c r="T171" s="228"/>
      <c r="U171" s="228"/>
      <c r="V171" s="228"/>
      <c r="W171" s="228"/>
      <c r="X171" s="228"/>
      <c r="Y171" s="228"/>
      <c r="Z171" s="228"/>
      <c r="AA171" s="946"/>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47"/>
      <c r="C172" s="246"/>
      <c r="D172" s="247"/>
      <c r="E172" s="246"/>
      <c r="F172" s="310"/>
      <c r="G172" s="230"/>
      <c r="H172" s="161"/>
      <c r="I172" s="161"/>
      <c r="J172" s="161"/>
      <c r="K172" s="161"/>
      <c r="L172" s="161"/>
      <c r="M172" s="161"/>
      <c r="N172" s="161"/>
      <c r="O172" s="161"/>
      <c r="P172" s="231"/>
      <c r="Q172" s="160"/>
      <c r="R172" s="161"/>
      <c r="S172" s="161"/>
      <c r="T172" s="161"/>
      <c r="U172" s="161"/>
      <c r="V172" s="161"/>
      <c r="W172" s="161"/>
      <c r="X172" s="161"/>
      <c r="Y172" s="161"/>
      <c r="Z172" s="161"/>
      <c r="AA172" s="947"/>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47"/>
      <c r="C173" s="246"/>
      <c r="D173" s="247"/>
      <c r="E173" s="246"/>
      <c r="F173" s="310"/>
      <c r="G173" s="267"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2" t="s">
        <v>472</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47"/>
      <c r="C174" s="246"/>
      <c r="D174" s="247"/>
      <c r="E174" s="246"/>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6"/>
      <c r="B175" s="247"/>
      <c r="C175" s="246"/>
      <c r="D175" s="247"/>
      <c r="E175" s="246"/>
      <c r="F175" s="310"/>
      <c r="G175" s="225"/>
      <c r="H175" s="158"/>
      <c r="I175" s="158"/>
      <c r="J175" s="158"/>
      <c r="K175" s="158"/>
      <c r="L175" s="158"/>
      <c r="M175" s="158"/>
      <c r="N175" s="158"/>
      <c r="O175" s="158"/>
      <c r="P175" s="226"/>
      <c r="Q175" s="157"/>
      <c r="R175" s="158"/>
      <c r="S175" s="158"/>
      <c r="T175" s="158"/>
      <c r="U175" s="158"/>
      <c r="V175" s="158"/>
      <c r="W175" s="158"/>
      <c r="X175" s="158"/>
      <c r="Y175" s="158"/>
      <c r="Z175" s="158"/>
      <c r="AA175" s="94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6"/>
      <c r="B176" s="247"/>
      <c r="C176" s="246"/>
      <c r="D176" s="247"/>
      <c r="E176" s="246"/>
      <c r="F176" s="310"/>
      <c r="G176" s="227"/>
      <c r="H176" s="228"/>
      <c r="I176" s="228"/>
      <c r="J176" s="228"/>
      <c r="K176" s="228"/>
      <c r="L176" s="228"/>
      <c r="M176" s="228"/>
      <c r="N176" s="228"/>
      <c r="O176" s="228"/>
      <c r="P176" s="229"/>
      <c r="Q176" s="427"/>
      <c r="R176" s="228"/>
      <c r="S176" s="228"/>
      <c r="T176" s="228"/>
      <c r="U176" s="228"/>
      <c r="V176" s="228"/>
      <c r="W176" s="228"/>
      <c r="X176" s="228"/>
      <c r="Y176" s="228"/>
      <c r="Z176" s="228"/>
      <c r="AA176" s="94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6"/>
      <c r="B177" s="247"/>
      <c r="C177" s="246"/>
      <c r="D177" s="247"/>
      <c r="E177" s="246"/>
      <c r="F177" s="310"/>
      <c r="G177" s="227"/>
      <c r="H177" s="228"/>
      <c r="I177" s="228"/>
      <c r="J177" s="228"/>
      <c r="K177" s="228"/>
      <c r="L177" s="228"/>
      <c r="M177" s="228"/>
      <c r="N177" s="228"/>
      <c r="O177" s="228"/>
      <c r="P177" s="229"/>
      <c r="Q177" s="427"/>
      <c r="R177" s="228"/>
      <c r="S177" s="228"/>
      <c r="T177" s="228"/>
      <c r="U177" s="228"/>
      <c r="V177" s="228"/>
      <c r="W177" s="228"/>
      <c r="X177" s="228"/>
      <c r="Y177" s="228"/>
      <c r="Z177" s="228"/>
      <c r="AA177" s="946"/>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6"/>
      <c r="B178" s="247"/>
      <c r="C178" s="246"/>
      <c r="D178" s="247"/>
      <c r="E178" s="246"/>
      <c r="F178" s="310"/>
      <c r="G178" s="227"/>
      <c r="H178" s="228"/>
      <c r="I178" s="228"/>
      <c r="J178" s="228"/>
      <c r="K178" s="228"/>
      <c r="L178" s="228"/>
      <c r="M178" s="228"/>
      <c r="N178" s="228"/>
      <c r="O178" s="228"/>
      <c r="P178" s="229"/>
      <c r="Q178" s="427"/>
      <c r="R178" s="228"/>
      <c r="S178" s="228"/>
      <c r="T178" s="228"/>
      <c r="U178" s="228"/>
      <c r="V178" s="228"/>
      <c r="W178" s="228"/>
      <c r="X178" s="228"/>
      <c r="Y178" s="228"/>
      <c r="Z178" s="228"/>
      <c r="AA178" s="946"/>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47"/>
      <c r="C179" s="246"/>
      <c r="D179" s="247"/>
      <c r="E179" s="246"/>
      <c r="F179" s="310"/>
      <c r="G179" s="230"/>
      <c r="H179" s="161"/>
      <c r="I179" s="161"/>
      <c r="J179" s="161"/>
      <c r="K179" s="161"/>
      <c r="L179" s="161"/>
      <c r="M179" s="161"/>
      <c r="N179" s="161"/>
      <c r="O179" s="161"/>
      <c r="P179" s="231"/>
      <c r="Q179" s="160"/>
      <c r="R179" s="161"/>
      <c r="S179" s="161"/>
      <c r="T179" s="161"/>
      <c r="U179" s="161"/>
      <c r="V179" s="161"/>
      <c r="W179" s="161"/>
      <c r="X179" s="161"/>
      <c r="Y179" s="161"/>
      <c r="Z179" s="161"/>
      <c r="AA179" s="947"/>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47"/>
      <c r="C180" s="246"/>
      <c r="D180" s="247"/>
      <c r="E180" s="246"/>
      <c r="F180" s="310"/>
      <c r="G180" s="267"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2" t="s">
        <v>472</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47"/>
      <c r="C181" s="246"/>
      <c r="D181" s="247"/>
      <c r="E181" s="246"/>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6"/>
      <c r="B182" s="247"/>
      <c r="C182" s="246"/>
      <c r="D182" s="247"/>
      <c r="E182" s="246"/>
      <c r="F182" s="310"/>
      <c r="G182" s="225"/>
      <c r="H182" s="158"/>
      <c r="I182" s="158"/>
      <c r="J182" s="158"/>
      <c r="K182" s="158"/>
      <c r="L182" s="158"/>
      <c r="M182" s="158"/>
      <c r="N182" s="158"/>
      <c r="O182" s="158"/>
      <c r="P182" s="226"/>
      <c r="Q182" s="157"/>
      <c r="R182" s="158"/>
      <c r="S182" s="158"/>
      <c r="T182" s="158"/>
      <c r="U182" s="158"/>
      <c r="V182" s="158"/>
      <c r="W182" s="158"/>
      <c r="X182" s="158"/>
      <c r="Y182" s="158"/>
      <c r="Z182" s="158"/>
      <c r="AA182" s="94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6"/>
      <c r="B183" s="247"/>
      <c r="C183" s="246"/>
      <c r="D183" s="247"/>
      <c r="E183" s="246"/>
      <c r="F183" s="310"/>
      <c r="G183" s="227"/>
      <c r="H183" s="228"/>
      <c r="I183" s="228"/>
      <c r="J183" s="228"/>
      <c r="K183" s="228"/>
      <c r="L183" s="228"/>
      <c r="M183" s="228"/>
      <c r="N183" s="228"/>
      <c r="O183" s="228"/>
      <c r="P183" s="229"/>
      <c r="Q183" s="427"/>
      <c r="R183" s="228"/>
      <c r="S183" s="228"/>
      <c r="T183" s="228"/>
      <c r="U183" s="228"/>
      <c r="V183" s="228"/>
      <c r="W183" s="228"/>
      <c r="X183" s="228"/>
      <c r="Y183" s="228"/>
      <c r="Z183" s="228"/>
      <c r="AA183" s="94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6"/>
      <c r="B184" s="247"/>
      <c r="C184" s="246"/>
      <c r="D184" s="247"/>
      <c r="E184" s="246"/>
      <c r="F184" s="310"/>
      <c r="G184" s="227"/>
      <c r="H184" s="228"/>
      <c r="I184" s="228"/>
      <c r="J184" s="228"/>
      <c r="K184" s="228"/>
      <c r="L184" s="228"/>
      <c r="M184" s="228"/>
      <c r="N184" s="228"/>
      <c r="O184" s="228"/>
      <c r="P184" s="229"/>
      <c r="Q184" s="427"/>
      <c r="R184" s="228"/>
      <c r="S184" s="228"/>
      <c r="T184" s="228"/>
      <c r="U184" s="228"/>
      <c r="V184" s="228"/>
      <c r="W184" s="228"/>
      <c r="X184" s="228"/>
      <c r="Y184" s="228"/>
      <c r="Z184" s="228"/>
      <c r="AA184" s="946"/>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6"/>
      <c r="B185" s="247"/>
      <c r="C185" s="246"/>
      <c r="D185" s="247"/>
      <c r="E185" s="246"/>
      <c r="F185" s="310"/>
      <c r="G185" s="227"/>
      <c r="H185" s="228"/>
      <c r="I185" s="228"/>
      <c r="J185" s="228"/>
      <c r="K185" s="228"/>
      <c r="L185" s="228"/>
      <c r="M185" s="228"/>
      <c r="N185" s="228"/>
      <c r="O185" s="228"/>
      <c r="P185" s="229"/>
      <c r="Q185" s="427"/>
      <c r="R185" s="228"/>
      <c r="S185" s="228"/>
      <c r="T185" s="228"/>
      <c r="U185" s="228"/>
      <c r="V185" s="228"/>
      <c r="W185" s="228"/>
      <c r="X185" s="228"/>
      <c r="Y185" s="228"/>
      <c r="Z185" s="228"/>
      <c r="AA185" s="946"/>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47"/>
      <c r="C186" s="246"/>
      <c r="D186" s="247"/>
      <c r="E186" s="311"/>
      <c r="F186" s="312"/>
      <c r="G186" s="230"/>
      <c r="H186" s="161"/>
      <c r="I186" s="161"/>
      <c r="J186" s="161"/>
      <c r="K186" s="161"/>
      <c r="L186" s="161"/>
      <c r="M186" s="161"/>
      <c r="N186" s="161"/>
      <c r="O186" s="161"/>
      <c r="P186" s="231"/>
      <c r="Q186" s="160"/>
      <c r="R186" s="161"/>
      <c r="S186" s="161"/>
      <c r="T186" s="161"/>
      <c r="U186" s="161"/>
      <c r="V186" s="161"/>
      <c r="W186" s="161"/>
      <c r="X186" s="161"/>
      <c r="Y186" s="161"/>
      <c r="Z186" s="161"/>
      <c r="AA186" s="947"/>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47"/>
      <c r="C187" s="246"/>
      <c r="D187" s="247"/>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8.5" customHeight="1" x14ac:dyDescent="0.15">
      <c r="A188" s="1016"/>
      <c r="B188" s="247"/>
      <c r="C188" s="246"/>
      <c r="D188" s="247"/>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8.5" customHeight="1" x14ac:dyDescent="0.15">
      <c r="A189" s="1016"/>
      <c r="B189" s="247"/>
      <c r="C189" s="246"/>
      <c r="D189" s="247"/>
      <c r="E189" s="42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8"/>
    </row>
    <row r="190" spans="1:50" ht="45" hidden="1" customHeight="1" x14ac:dyDescent="0.15">
      <c r="A190" s="1016"/>
      <c r="B190" s="247"/>
      <c r="C190" s="246"/>
      <c r="D190" s="247"/>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1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6"/>
      <c r="B192" s="247"/>
      <c r="C192" s="246"/>
      <c r="D192" s="247"/>
      <c r="E192" s="244" t="s">
        <v>367</v>
      </c>
      <c r="F192" s="309"/>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467</v>
      </c>
      <c r="AN192" s="260"/>
      <c r="AO192" s="260"/>
      <c r="AP192" s="262"/>
      <c r="AQ192" s="262" t="s">
        <v>355</v>
      </c>
      <c r="AR192" s="263"/>
      <c r="AS192" s="263"/>
      <c r="AT192" s="264"/>
      <c r="AU192" s="274" t="s">
        <v>380</v>
      </c>
      <c r="AV192" s="274"/>
      <c r="AW192" s="274"/>
      <c r="AX192" s="275"/>
    </row>
    <row r="193" spans="1:50" ht="18.75" hidden="1" customHeight="1" x14ac:dyDescent="0.15">
      <c r="A193" s="1016"/>
      <c r="B193" s="247"/>
      <c r="C193" s="246"/>
      <c r="D193" s="247"/>
      <c r="E193" s="246"/>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16"/>
      <c r="B194" s="247"/>
      <c r="C194" s="246"/>
      <c r="D194" s="247"/>
      <c r="E194" s="246"/>
      <c r="F194" s="310"/>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6"/>
      <c r="B195" s="247"/>
      <c r="C195" s="246"/>
      <c r="D195" s="247"/>
      <c r="E195" s="246"/>
      <c r="F195" s="310"/>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6"/>
      <c r="B196" s="247"/>
      <c r="C196" s="246"/>
      <c r="D196" s="247"/>
      <c r="E196" s="246"/>
      <c r="F196" s="310"/>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467</v>
      </c>
      <c r="AN196" s="260"/>
      <c r="AO196" s="260"/>
      <c r="AP196" s="262"/>
      <c r="AQ196" s="262" t="s">
        <v>355</v>
      </c>
      <c r="AR196" s="263"/>
      <c r="AS196" s="263"/>
      <c r="AT196" s="264"/>
      <c r="AU196" s="274" t="s">
        <v>380</v>
      </c>
      <c r="AV196" s="274"/>
      <c r="AW196" s="274"/>
      <c r="AX196" s="275"/>
    </row>
    <row r="197" spans="1:50" ht="18.75" hidden="1" customHeight="1" x14ac:dyDescent="0.15">
      <c r="A197" s="1016"/>
      <c r="B197" s="247"/>
      <c r="C197" s="246"/>
      <c r="D197" s="247"/>
      <c r="E197" s="246"/>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16"/>
      <c r="B198" s="247"/>
      <c r="C198" s="246"/>
      <c r="D198" s="247"/>
      <c r="E198" s="246"/>
      <c r="F198" s="310"/>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6"/>
      <c r="B199" s="247"/>
      <c r="C199" s="246"/>
      <c r="D199" s="247"/>
      <c r="E199" s="246"/>
      <c r="F199" s="310"/>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6"/>
      <c r="B200" s="247"/>
      <c r="C200" s="246"/>
      <c r="D200" s="247"/>
      <c r="E200" s="246"/>
      <c r="F200" s="310"/>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467</v>
      </c>
      <c r="AN200" s="260"/>
      <c r="AO200" s="260"/>
      <c r="AP200" s="262"/>
      <c r="AQ200" s="262" t="s">
        <v>355</v>
      </c>
      <c r="AR200" s="263"/>
      <c r="AS200" s="263"/>
      <c r="AT200" s="264"/>
      <c r="AU200" s="274" t="s">
        <v>380</v>
      </c>
      <c r="AV200" s="274"/>
      <c r="AW200" s="274"/>
      <c r="AX200" s="275"/>
    </row>
    <row r="201" spans="1:50" ht="18.75" hidden="1" customHeight="1" x14ac:dyDescent="0.15">
      <c r="A201" s="1016"/>
      <c r="B201" s="247"/>
      <c r="C201" s="246"/>
      <c r="D201" s="247"/>
      <c r="E201" s="246"/>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16"/>
      <c r="B202" s="247"/>
      <c r="C202" s="246"/>
      <c r="D202" s="247"/>
      <c r="E202" s="246"/>
      <c r="F202" s="310"/>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6"/>
      <c r="B203" s="247"/>
      <c r="C203" s="246"/>
      <c r="D203" s="247"/>
      <c r="E203" s="246"/>
      <c r="F203" s="310"/>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6"/>
      <c r="B204" s="247"/>
      <c r="C204" s="246"/>
      <c r="D204" s="247"/>
      <c r="E204" s="246"/>
      <c r="F204" s="310"/>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467</v>
      </c>
      <c r="AN204" s="260"/>
      <c r="AO204" s="260"/>
      <c r="AP204" s="262"/>
      <c r="AQ204" s="262" t="s">
        <v>355</v>
      </c>
      <c r="AR204" s="263"/>
      <c r="AS204" s="263"/>
      <c r="AT204" s="264"/>
      <c r="AU204" s="274" t="s">
        <v>380</v>
      </c>
      <c r="AV204" s="274"/>
      <c r="AW204" s="274"/>
      <c r="AX204" s="275"/>
    </row>
    <row r="205" spans="1:50" ht="18.75" hidden="1" customHeight="1" x14ac:dyDescent="0.15">
      <c r="A205" s="1016"/>
      <c r="B205" s="247"/>
      <c r="C205" s="246"/>
      <c r="D205" s="247"/>
      <c r="E205" s="246"/>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16"/>
      <c r="B206" s="247"/>
      <c r="C206" s="246"/>
      <c r="D206" s="247"/>
      <c r="E206" s="246"/>
      <c r="F206" s="310"/>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6"/>
      <c r="B207" s="247"/>
      <c r="C207" s="246"/>
      <c r="D207" s="247"/>
      <c r="E207" s="246"/>
      <c r="F207" s="310"/>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6"/>
      <c r="B208" s="247"/>
      <c r="C208" s="246"/>
      <c r="D208" s="247"/>
      <c r="E208" s="246"/>
      <c r="F208" s="310"/>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467</v>
      </c>
      <c r="AN208" s="260"/>
      <c r="AO208" s="260"/>
      <c r="AP208" s="262"/>
      <c r="AQ208" s="262" t="s">
        <v>355</v>
      </c>
      <c r="AR208" s="263"/>
      <c r="AS208" s="263"/>
      <c r="AT208" s="264"/>
      <c r="AU208" s="274" t="s">
        <v>380</v>
      </c>
      <c r="AV208" s="274"/>
      <c r="AW208" s="274"/>
      <c r="AX208" s="275"/>
    </row>
    <row r="209" spans="1:50" ht="18.75" hidden="1" customHeight="1" x14ac:dyDescent="0.15">
      <c r="A209" s="1016"/>
      <c r="B209" s="247"/>
      <c r="C209" s="246"/>
      <c r="D209" s="247"/>
      <c r="E209" s="246"/>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16"/>
      <c r="B210" s="247"/>
      <c r="C210" s="246"/>
      <c r="D210" s="247"/>
      <c r="E210" s="246"/>
      <c r="F210" s="310"/>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6"/>
      <c r="B211" s="247"/>
      <c r="C211" s="246"/>
      <c r="D211" s="247"/>
      <c r="E211" s="246"/>
      <c r="F211" s="310"/>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6"/>
      <c r="B212" s="247"/>
      <c r="C212" s="246"/>
      <c r="D212" s="247"/>
      <c r="E212" s="246"/>
      <c r="F212" s="310"/>
      <c r="G212" s="267"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2"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16"/>
      <c r="B213" s="247"/>
      <c r="C213" s="246"/>
      <c r="D213" s="247"/>
      <c r="E213" s="246"/>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47"/>
      <c r="C214" s="246"/>
      <c r="D214" s="247"/>
      <c r="E214" s="246"/>
      <c r="F214" s="310"/>
      <c r="G214" s="225"/>
      <c r="H214" s="158"/>
      <c r="I214" s="158"/>
      <c r="J214" s="158"/>
      <c r="K214" s="158"/>
      <c r="L214" s="158"/>
      <c r="M214" s="158"/>
      <c r="N214" s="158"/>
      <c r="O214" s="158"/>
      <c r="P214" s="226"/>
      <c r="Q214" s="1003"/>
      <c r="R214" s="1004"/>
      <c r="S214" s="1004"/>
      <c r="T214" s="1004"/>
      <c r="U214" s="1004"/>
      <c r="V214" s="1004"/>
      <c r="W214" s="1004"/>
      <c r="X214" s="1004"/>
      <c r="Y214" s="1004"/>
      <c r="Z214" s="1004"/>
      <c r="AA214" s="100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6"/>
      <c r="B215" s="247"/>
      <c r="C215" s="246"/>
      <c r="D215" s="247"/>
      <c r="E215" s="246"/>
      <c r="F215" s="310"/>
      <c r="G215" s="227"/>
      <c r="H215" s="228"/>
      <c r="I215" s="228"/>
      <c r="J215" s="228"/>
      <c r="K215" s="228"/>
      <c r="L215" s="228"/>
      <c r="M215" s="228"/>
      <c r="N215" s="228"/>
      <c r="O215" s="228"/>
      <c r="P215" s="229"/>
      <c r="Q215" s="1006"/>
      <c r="R215" s="1007"/>
      <c r="S215" s="1007"/>
      <c r="T215" s="1007"/>
      <c r="U215" s="1007"/>
      <c r="V215" s="1007"/>
      <c r="W215" s="1007"/>
      <c r="X215" s="1007"/>
      <c r="Y215" s="1007"/>
      <c r="Z215" s="1007"/>
      <c r="AA215" s="100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6"/>
      <c r="B216" s="247"/>
      <c r="C216" s="246"/>
      <c r="D216" s="247"/>
      <c r="E216" s="246"/>
      <c r="F216" s="310"/>
      <c r="G216" s="227"/>
      <c r="H216" s="228"/>
      <c r="I216" s="228"/>
      <c r="J216" s="228"/>
      <c r="K216" s="228"/>
      <c r="L216" s="228"/>
      <c r="M216" s="228"/>
      <c r="N216" s="228"/>
      <c r="O216" s="228"/>
      <c r="P216" s="229"/>
      <c r="Q216" s="1006"/>
      <c r="R216" s="1007"/>
      <c r="S216" s="1007"/>
      <c r="T216" s="1007"/>
      <c r="U216" s="1007"/>
      <c r="V216" s="1007"/>
      <c r="W216" s="1007"/>
      <c r="X216" s="1007"/>
      <c r="Y216" s="1007"/>
      <c r="Z216" s="1007"/>
      <c r="AA216" s="100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6"/>
      <c r="B217" s="247"/>
      <c r="C217" s="246"/>
      <c r="D217" s="247"/>
      <c r="E217" s="246"/>
      <c r="F217" s="310"/>
      <c r="G217" s="227"/>
      <c r="H217" s="228"/>
      <c r="I217" s="228"/>
      <c r="J217" s="228"/>
      <c r="K217" s="228"/>
      <c r="L217" s="228"/>
      <c r="M217" s="228"/>
      <c r="N217" s="228"/>
      <c r="O217" s="228"/>
      <c r="P217" s="229"/>
      <c r="Q217" s="1006"/>
      <c r="R217" s="1007"/>
      <c r="S217" s="1007"/>
      <c r="T217" s="1007"/>
      <c r="U217" s="1007"/>
      <c r="V217" s="1007"/>
      <c r="W217" s="1007"/>
      <c r="X217" s="1007"/>
      <c r="Y217" s="1007"/>
      <c r="Z217" s="1007"/>
      <c r="AA217" s="100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47"/>
      <c r="C218" s="246"/>
      <c r="D218" s="247"/>
      <c r="E218" s="246"/>
      <c r="F218" s="310"/>
      <c r="G218" s="230"/>
      <c r="H218" s="161"/>
      <c r="I218" s="161"/>
      <c r="J218" s="161"/>
      <c r="K218" s="161"/>
      <c r="L218" s="161"/>
      <c r="M218" s="161"/>
      <c r="N218" s="161"/>
      <c r="O218" s="161"/>
      <c r="P218" s="231"/>
      <c r="Q218" s="1009"/>
      <c r="R218" s="1010"/>
      <c r="S218" s="1010"/>
      <c r="T218" s="1010"/>
      <c r="U218" s="1010"/>
      <c r="V218" s="1010"/>
      <c r="W218" s="1010"/>
      <c r="X218" s="1010"/>
      <c r="Y218" s="1010"/>
      <c r="Z218" s="1010"/>
      <c r="AA218" s="101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47"/>
      <c r="C219" s="246"/>
      <c r="D219" s="247"/>
      <c r="E219" s="246"/>
      <c r="F219" s="310"/>
      <c r="G219" s="267"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2" t="s">
        <v>472</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47"/>
      <c r="C220" s="246"/>
      <c r="D220" s="247"/>
      <c r="E220" s="246"/>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6"/>
      <c r="B221" s="247"/>
      <c r="C221" s="246"/>
      <c r="D221" s="247"/>
      <c r="E221" s="246"/>
      <c r="F221" s="310"/>
      <c r="G221" s="225"/>
      <c r="H221" s="158"/>
      <c r="I221" s="158"/>
      <c r="J221" s="158"/>
      <c r="K221" s="158"/>
      <c r="L221" s="158"/>
      <c r="M221" s="158"/>
      <c r="N221" s="158"/>
      <c r="O221" s="158"/>
      <c r="P221" s="226"/>
      <c r="Q221" s="1003"/>
      <c r="R221" s="1004"/>
      <c r="S221" s="1004"/>
      <c r="T221" s="1004"/>
      <c r="U221" s="1004"/>
      <c r="V221" s="1004"/>
      <c r="W221" s="1004"/>
      <c r="X221" s="1004"/>
      <c r="Y221" s="1004"/>
      <c r="Z221" s="1004"/>
      <c r="AA221" s="100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6"/>
      <c r="B222" s="247"/>
      <c r="C222" s="246"/>
      <c r="D222" s="247"/>
      <c r="E222" s="246"/>
      <c r="F222" s="310"/>
      <c r="G222" s="227"/>
      <c r="H222" s="228"/>
      <c r="I222" s="228"/>
      <c r="J222" s="228"/>
      <c r="K222" s="228"/>
      <c r="L222" s="228"/>
      <c r="M222" s="228"/>
      <c r="N222" s="228"/>
      <c r="O222" s="228"/>
      <c r="P222" s="229"/>
      <c r="Q222" s="1006"/>
      <c r="R222" s="1007"/>
      <c r="S222" s="1007"/>
      <c r="T222" s="1007"/>
      <c r="U222" s="1007"/>
      <c r="V222" s="1007"/>
      <c r="W222" s="1007"/>
      <c r="X222" s="1007"/>
      <c r="Y222" s="1007"/>
      <c r="Z222" s="1007"/>
      <c r="AA222" s="100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6"/>
      <c r="B223" s="247"/>
      <c r="C223" s="246"/>
      <c r="D223" s="247"/>
      <c r="E223" s="246"/>
      <c r="F223" s="310"/>
      <c r="G223" s="227"/>
      <c r="H223" s="228"/>
      <c r="I223" s="228"/>
      <c r="J223" s="228"/>
      <c r="K223" s="228"/>
      <c r="L223" s="228"/>
      <c r="M223" s="228"/>
      <c r="N223" s="228"/>
      <c r="O223" s="228"/>
      <c r="P223" s="229"/>
      <c r="Q223" s="1006"/>
      <c r="R223" s="1007"/>
      <c r="S223" s="1007"/>
      <c r="T223" s="1007"/>
      <c r="U223" s="1007"/>
      <c r="V223" s="1007"/>
      <c r="W223" s="1007"/>
      <c r="X223" s="1007"/>
      <c r="Y223" s="1007"/>
      <c r="Z223" s="1007"/>
      <c r="AA223" s="100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6"/>
      <c r="B224" s="247"/>
      <c r="C224" s="246"/>
      <c r="D224" s="247"/>
      <c r="E224" s="246"/>
      <c r="F224" s="310"/>
      <c r="G224" s="227"/>
      <c r="H224" s="228"/>
      <c r="I224" s="228"/>
      <c r="J224" s="228"/>
      <c r="K224" s="228"/>
      <c r="L224" s="228"/>
      <c r="M224" s="228"/>
      <c r="N224" s="228"/>
      <c r="O224" s="228"/>
      <c r="P224" s="229"/>
      <c r="Q224" s="1006"/>
      <c r="R224" s="1007"/>
      <c r="S224" s="1007"/>
      <c r="T224" s="1007"/>
      <c r="U224" s="1007"/>
      <c r="V224" s="1007"/>
      <c r="W224" s="1007"/>
      <c r="X224" s="1007"/>
      <c r="Y224" s="1007"/>
      <c r="Z224" s="1007"/>
      <c r="AA224" s="100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47"/>
      <c r="C225" s="246"/>
      <c r="D225" s="247"/>
      <c r="E225" s="246"/>
      <c r="F225" s="310"/>
      <c r="G225" s="230"/>
      <c r="H225" s="161"/>
      <c r="I225" s="161"/>
      <c r="J225" s="161"/>
      <c r="K225" s="161"/>
      <c r="L225" s="161"/>
      <c r="M225" s="161"/>
      <c r="N225" s="161"/>
      <c r="O225" s="161"/>
      <c r="P225" s="231"/>
      <c r="Q225" s="1009"/>
      <c r="R225" s="1010"/>
      <c r="S225" s="1010"/>
      <c r="T225" s="1010"/>
      <c r="U225" s="1010"/>
      <c r="V225" s="1010"/>
      <c r="W225" s="1010"/>
      <c r="X225" s="1010"/>
      <c r="Y225" s="1010"/>
      <c r="Z225" s="1010"/>
      <c r="AA225" s="101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47"/>
      <c r="C226" s="246"/>
      <c r="D226" s="247"/>
      <c r="E226" s="246"/>
      <c r="F226" s="310"/>
      <c r="G226" s="267"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2" t="s">
        <v>472</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47"/>
      <c r="C227" s="246"/>
      <c r="D227" s="247"/>
      <c r="E227" s="246"/>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6"/>
      <c r="B228" s="247"/>
      <c r="C228" s="246"/>
      <c r="D228" s="247"/>
      <c r="E228" s="246"/>
      <c r="F228" s="310"/>
      <c r="G228" s="225"/>
      <c r="H228" s="158"/>
      <c r="I228" s="158"/>
      <c r="J228" s="158"/>
      <c r="K228" s="158"/>
      <c r="L228" s="158"/>
      <c r="M228" s="158"/>
      <c r="N228" s="158"/>
      <c r="O228" s="158"/>
      <c r="P228" s="226"/>
      <c r="Q228" s="1003"/>
      <c r="R228" s="1004"/>
      <c r="S228" s="1004"/>
      <c r="T228" s="1004"/>
      <c r="U228" s="1004"/>
      <c r="V228" s="1004"/>
      <c r="W228" s="1004"/>
      <c r="X228" s="1004"/>
      <c r="Y228" s="1004"/>
      <c r="Z228" s="1004"/>
      <c r="AA228" s="100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6"/>
      <c r="B229" s="247"/>
      <c r="C229" s="246"/>
      <c r="D229" s="247"/>
      <c r="E229" s="246"/>
      <c r="F229" s="310"/>
      <c r="G229" s="227"/>
      <c r="H229" s="228"/>
      <c r="I229" s="228"/>
      <c r="J229" s="228"/>
      <c r="K229" s="228"/>
      <c r="L229" s="228"/>
      <c r="M229" s="228"/>
      <c r="N229" s="228"/>
      <c r="O229" s="228"/>
      <c r="P229" s="229"/>
      <c r="Q229" s="1006"/>
      <c r="R229" s="1007"/>
      <c r="S229" s="1007"/>
      <c r="T229" s="1007"/>
      <c r="U229" s="1007"/>
      <c r="V229" s="1007"/>
      <c r="W229" s="1007"/>
      <c r="X229" s="1007"/>
      <c r="Y229" s="1007"/>
      <c r="Z229" s="1007"/>
      <c r="AA229" s="100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6"/>
      <c r="B230" s="247"/>
      <c r="C230" s="246"/>
      <c r="D230" s="247"/>
      <c r="E230" s="246"/>
      <c r="F230" s="310"/>
      <c r="G230" s="227"/>
      <c r="H230" s="228"/>
      <c r="I230" s="228"/>
      <c r="J230" s="228"/>
      <c r="K230" s="228"/>
      <c r="L230" s="228"/>
      <c r="M230" s="228"/>
      <c r="N230" s="228"/>
      <c r="O230" s="228"/>
      <c r="P230" s="229"/>
      <c r="Q230" s="1006"/>
      <c r="R230" s="1007"/>
      <c r="S230" s="1007"/>
      <c r="T230" s="1007"/>
      <c r="U230" s="1007"/>
      <c r="V230" s="1007"/>
      <c r="W230" s="1007"/>
      <c r="X230" s="1007"/>
      <c r="Y230" s="1007"/>
      <c r="Z230" s="1007"/>
      <c r="AA230" s="100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6"/>
      <c r="B231" s="247"/>
      <c r="C231" s="246"/>
      <c r="D231" s="247"/>
      <c r="E231" s="246"/>
      <c r="F231" s="310"/>
      <c r="G231" s="227"/>
      <c r="H231" s="228"/>
      <c r="I231" s="228"/>
      <c r="J231" s="228"/>
      <c r="K231" s="228"/>
      <c r="L231" s="228"/>
      <c r="M231" s="228"/>
      <c r="N231" s="228"/>
      <c r="O231" s="228"/>
      <c r="P231" s="229"/>
      <c r="Q231" s="1006"/>
      <c r="R231" s="1007"/>
      <c r="S231" s="1007"/>
      <c r="T231" s="1007"/>
      <c r="U231" s="1007"/>
      <c r="V231" s="1007"/>
      <c r="W231" s="1007"/>
      <c r="X231" s="1007"/>
      <c r="Y231" s="1007"/>
      <c r="Z231" s="1007"/>
      <c r="AA231" s="100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47"/>
      <c r="C232" s="246"/>
      <c r="D232" s="247"/>
      <c r="E232" s="246"/>
      <c r="F232" s="310"/>
      <c r="G232" s="230"/>
      <c r="H232" s="161"/>
      <c r="I232" s="161"/>
      <c r="J232" s="161"/>
      <c r="K232" s="161"/>
      <c r="L232" s="161"/>
      <c r="M232" s="161"/>
      <c r="N232" s="161"/>
      <c r="O232" s="161"/>
      <c r="P232" s="231"/>
      <c r="Q232" s="1009"/>
      <c r="R232" s="1010"/>
      <c r="S232" s="1010"/>
      <c r="T232" s="1010"/>
      <c r="U232" s="1010"/>
      <c r="V232" s="1010"/>
      <c r="W232" s="1010"/>
      <c r="X232" s="1010"/>
      <c r="Y232" s="1010"/>
      <c r="Z232" s="1010"/>
      <c r="AA232" s="101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47"/>
      <c r="C233" s="246"/>
      <c r="D233" s="247"/>
      <c r="E233" s="246"/>
      <c r="F233" s="310"/>
      <c r="G233" s="267"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2" t="s">
        <v>472</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47"/>
      <c r="C234" s="246"/>
      <c r="D234" s="247"/>
      <c r="E234" s="246"/>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6"/>
      <c r="B235" s="247"/>
      <c r="C235" s="246"/>
      <c r="D235" s="247"/>
      <c r="E235" s="246"/>
      <c r="F235" s="310"/>
      <c r="G235" s="225"/>
      <c r="H235" s="158"/>
      <c r="I235" s="158"/>
      <c r="J235" s="158"/>
      <c r="K235" s="158"/>
      <c r="L235" s="158"/>
      <c r="M235" s="158"/>
      <c r="N235" s="158"/>
      <c r="O235" s="158"/>
      <c r="P235" s="226"/>
      <c r="Q235" s="1003"/>
      <c r="R235" s="1004"/>
      <c r="S235" s="1004"/>
      <c r="T235" s="1004"/>
      <c r="U235" s="1004"/>
      <c r="V235" s="1004"/>
      <c r="W235" s="1004"/>
      <c r="X235" s="1004"/>
      <c r="Y235" s="1004"/>
      <c r="Z235" s="1004"/>
      <c r="AA235" s="100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6"/>
      <c r="B236" s="247"/>
      <c r="C236" s="246"/>
      <c r="D236" s="247"/>
      <c r="E236" s="246"/>
      <c r="F236" s="310"/>
      <c r="G236" s="227"/>
      <c r="H236" s="228"/>
      <c r="I236" s="228"/>
      <c r="J236" s="228"/>
      <c r="K236" s="228"/>
      <c r="L236" s="228"/>
      <c r="M236" s="228"/>
      <c r="N236" s="228"/>
      <c r="O236" s="228"/>
      <c r="P236" s="229"/>
      <c r="Q236" s="1006"/>
      <c r="R236" s="1007"/>
      <c r="S236" s="1007"/>
      <c r="T236" s="1007"/>
      <c r="U236" s="1007"/>
      <c r="V236" s="1007"/>
      <c r="W236" s="1007"/>
      <c r="X236" s="1007"/>
      <c r="Y236" s="1007"/>
      <c r="Z236" s="1007"/>
      <c r="AA236" s="100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6"/>
      <c r="B237" s="247"/>
      <c r="C237" s="246"/>
      <c r="D237" s="247"/>
      <c r="E237" s="246"/>
      <c r="F237" s="310"/>
      <c r="G237" s="227"/>
      <c r="H237" s="228"/>
      <c r="I237" s="228"/>
      <c r="J237" s="228"/>
      <c r="K237" s="228"/>
      <c r="L237" s="228"/>
      <c r="M237" s="228"/>
      <c r="N237" s="228"/>
      <c r="O237" s="228"/>
      <c r="P237" s="229"/>
      <c r="Q237" s="1006"/>
      <c r="R237" s="1007"/>
      <c r="S237" s="1007"/>
      <c r="T237" s="1007"/>
      <c r="U237" s="1007"/>
      <c r="V237" s="1007"/>
      <c r="W237" s="1007"/>
      <c r="X237" s="1007"/>
      <c r="Y237" s="1007"/>
      <c r="Z237" s="1007"/>
      <c r="AA237" s="100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6"/>
      <c r="B238" s="247"/>
      <c r="C238" s="246"/>
      <c r="D238" s="247"/>
      <c r="E238" s="246"/>
      <c r="F238" s="310"/>
      <c r="G238" s="227"/>
      <c r="H238" s="228"/>
      <c r="I238" s="228"/>
      <c r="J238" s="228"/>
      <c r="K238" s="228"/>
      <c r="L238" s="228"/>
      <c r="M238" s="228"/>
      <c r="N238" s="228"/>
      <c r="O238" s="228"/>
      <c r="P238" s="229"/>
      <c r="Q238" s="1006"/>
      <c r="R238" s="1007"/>
      <c r="S238" s="1007"/>
      <c r="T238" s="1007"/>
      <c r="U238" s="1007"/>
      <c r="V238" s="1007"/>
      <c r="W238" s="1007"/>
      <c r="X238" s="1007"/>
      <c r="Y238" s="1007"/>
      <c r="Z238" s="1007"/>
      <c r="AA238" s="100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47"/>
      <c r="C239" s="246"/>
      <c r="D239" s="247"/>
      <c r="E239" s="246"/>
      <c r="F239" s="310"/>
      <c r="G239" s="230"/>
      <c r="H239" s="161"/>
      <c r="I239" s="161"/>
      <c r="J239" s="161"/>
      <c r="K239" s="161"/>
      <c r="L239" s="161"/>
      <c r="M239" s="161"/>
      <c r="N239" s="161"/>
      <c r="O239" s="161"/>
      <c r="P239" s="231"/>
      <c r="Q239" s="1009"/>
      <c r="R239" s="1010"/>
      <c r="S239" s="1010"/>
      <c r="T239" s="1010"/>
      <c r="U239" s="1010"/>
      <c r="V239" s="1010"/>
      <c r="W239" s="1010"/>
      <c r="X239" s="1010"/>
      <c r="Y239" s="1010"/>
      <c r="Z239" s="1010"/>
      <c r="AA239" s="101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47"/>
      <c r="C240" s="246"/>
      <c r="D240" s="247"/>
      <c r="E240" s="246"/>
      <c r="F240" s="310"/>
      <c r="G240" s="267"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2" t="s">
        <v>472</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47"/>
      <c r="C241" s="246"/>
      <c r="D241" s="247"/>
      <c r="E241" s="246"/>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6"/>
      <c r="B242" s="247"/>
      <c r="C242" s="246"/>
      <c r="D242" s="247"/>
      <c r="E242" s="246"/>
      <c r="F242" s="310"/>
      <c r="G242" s="225"/>
      <c r="H242" s="158"/>
      <c r="I242" s="158"/>
      <c r="J242" s="158"/>
      <c r="K242" s="158"/>
      <c r="L242" s="158"/>
      <c r="M242" s="158"/>
      <c r="N242" s="158"/>
      <c r="O242" s="158"/>
      <c r="P242" s="226"/>
      <c r="Q242" s="1003"/>
      <c r="R242" s="1004"/>
      <c r="S242" s="1004"/>
      <c r="T242" s="1004"/>
      <c r="U242" s="1004"/>
      <c r="V242" s="1004"/>
      <c r="W242" s="1004"/>
      <c r="X242" s="1004"/>
      <c r="Y242" s="1004"/>
      <c r="Z242" s="1004"/>
      <c r="AA242" s="100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6"/>
      <c r="B243" s="247"/>
      <c r="C243" s="246"/>
      <c r="D243" s="247"/>
      <c r="E243" s="246"/>
      <c r="F243" s="310"/>
      <c r="G243" s="227"/>
      <c r="H243" s="228"/>
      <c r="I243" s="228"/>
      <c r="J243" s="228"/>
      <c r="K243" s="228"/>
      <c r="L243" s="228"/>
      <c r="M243" s="228"/>
      <c r="N243" s="228"/>
      <c r="O243" s="228"/>
      <c r="P243" s="229"/>
      <c r="Q243" s="1006"/>
      <c r="R243" s="1007"/>
      <c r="S243" s="1007"/>
      <c r="T243" s="1007"/>
      <c r="U243" s="1007"/>
      <c r="V243" s="1007"/>
      <c r="W243" s="1007"/>
      <c r="X243" s="1007"/>
      <c r="Y243" s="1007"/>
      <c r="Z243" s="1007"/>
      <c r="AA243" s="100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6"/>
      <c r="B244" s="247"/>
      <c r="C244" s="246"/>
      <c r="D244" s="247"/>
      <c r="E244" s="246"/>
      <c r="F244" s="310"/>
      <c r="G244" s="227"/>
      <c r="H244" s="228"/>
      <c r="I244" s="228"/>
      <c r="J244" s="228"/>
      <c r="K244" s="228"/>
      <c r="L244" s="228"/>
      <c r="M244" s="228"/>
      <c r="N244" s="228"/>
      <c r="O244" s="228"/>
      <c r="P244" s="229"/>
      <c r="Q244" s="1006"/>
      <c r="R244" s="1007"/>
      <c r="S244" s="1007"/>
      <c r="T244" s="1007"/>
      <c r="U244" s="1007"/>
      <c r="V244" s="1007"/>
      <c r="W244" s="1007"/>
      <c r="X244" s="1007"/>
      <c r="Y244" s="1007"/>
      <c r="Z244" s="1007"/>
      <c r="AA244" s="100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6"/>
      <c r="B245" s="247"/>
      <c r="C245" s="246"/>
      <c r="D245" s="247"/>
      <c r="E245" s="246"/>
      <c r="F245" s="310"/>
      <c r="G245" s="227"/>
      <c r="H245" s="228"/>
      <c r="I245" s="228"/>
      <c r="J245" s="228"/>
      <c r="K245" s="228"/>
      <c r="L245" s="228"/>
      <c r="M245" s="228"/>
      <c r="N245" s="228"/>
      <c r="O245" s="228"/>
      <c r="P245" s="229"/>
      <c r="Q245" s="1006"/>
      <c r="R245" s="1007"/>
      <c r="S245" s="1007"/>
      <c r="T245" s="1007"/>
      <c r="U245" s="1007"/>
      <c r="V245" s="1007"/>
      <c r="W245" s="1007"/>
      <c r="X245" s="1007"/>
      <c r="Y245" s="1007"/>
      <c r="Z245" s="1007"/>
      <c r="AA245" s="100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47"/>
      <c r="C246" s="246"/>
      <c r="D246" s="247"/>
      <c r="E246" s="311"/>
      <c r="F246" s="312"/>
      <c r="G246" s="230"/>
      <c r="H246" s="161"/>
      <c r="I246" s="161"/>
      <c r="J246" s="161"/>
      <c r="K246" s="161"/>
      <c r="L246" s="161"/>
      <c r="M246" s="161"/>
      <c r="N246" s="161"/>
      <c r="O246" s="161"/>
      <c r="P246" s="231"/>
      <c r="Q246" s="1009"/>
      <c r="R246" s="1010"/>
      <c r="S246" s="1010"/>
      <c r="T246" s="1010"/>
      <c r="U246" s="1010"/>
      <c r="V246" s="1010"/>
      <c r="W246" s="1010"/>
      <c r="X246" s="1010"/>
      <c r="Y246" s="1010"/>
      <c r="Z246" s="1010"/>
      <c r="AA246" s="101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47"/>
      <c r="C247" s="246"/>
      <c r="D247" s="247"/>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47"/>
      <c r="C249" s="246"/>
      <c r="D249" s="247"/>
      <c r="E249" s="42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8"/>
    </row>
    <row r="250" spans="1:50" ht="45" hidden="1" customHeight="1" x14ac:dyDescent="0.15">
      <c r="A250" s="1016"/>
      <c r="B250" s="247"/>
      <c r="C250" s="246"/>
      <c r="D250" s="247"/>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16"/>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6"/>
      <c r="B252" s="247"/>
      <c r="C252" s="246"/>
      <c r="D252" s="247"/>
      <c r="E252" s="244" t="s">
        <v>367</v>
      </c>
      <c r="F252" s="309"/>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467</v>
      </c>
      <c r="AN252" s="260"/>
      <c r="AO252" s="260"/>
      <c r="AP252" s="262"/>
      <c r="AQ252" s="262" t="s">
        <v>355</v>
      </c>
      <c r="AR252" s="263"/>
      <c r="AS252" s="263"/>
      <c r="AT252" s="264"/>
      <c r="AU252" s="274" t="s">
        <v>380</v>
      </c>
      <c r="AV252" s="274"/>
      <c r="AW252" s="274"/>
      <c r="AX252" s="275"/>
    </row>
    <row r="253" spans="1:50" ht="18.75" hidden="1" customHeight="1" x14ac:dyDescent="0.15">
      <c r="A253" s="1016"/>
      <c r="B253" s="247"/>
      <c r="C253" s="246"/>
      <c r="D253" s="247"/>
      <c r="E253" s="246"/>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16"/>
      <c r="B254" s="247"/>
      <c r="C254" s="246"/>
      <c r="D254" s="247"/>
      <c r="E254" s="246"/>
      <c r="F254" s="310"/>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6"/>
      <c r="B255" s="247"/>
      <c r="C255" s="246"/>
      <c r="D255" s="247"/>
      <c r="E255" s="246"/>
      <c r="F255" s="310"/>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6"/>
      <c r="B256" s="247"/>
      <c r="C256" s="246"/>
      <c r="D256" s="247"/>
      <c r="E256" s="246"/>
      <c r="F256" s="310"/>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467</v>
      </c>
      <c r="AN256" s="260"/>
      <c r="AO256" s="260"/>
      <c r="AP256" s="262"/>
      <c r="AQ256" s="262" t="s">
        <v>355</v>
      </c>
      <c r="AR256" s="263"/>
      <c r="AS256" s="263"/>
      <c r="AT256" s="264"/>
      <c r="AU256" s="274" t="s">
        <v>380</v>
      </c>
      <c r="AV256" s="274"/>
      <c r="AW256" s="274"/>
      <c r="AX256" s="275"/>
    </row>
    <row r="257" spans="1:50" ht="18.75" hidden="1" customHeight="1" x14ac:dyDescent="0.15">
      <c r="A257" s="1016"/>
      <c r="B257" s="247"/>
      <c r="C257" s="246"/>
      <c r="D257" s="247"/>
      <c r="E257" s="246"/>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16"/>
      <c r="B258" s="247"/>
      <c r="C258" s="246"/>
      <c r="D258" s="247"/>
      <c r="E258" s="246"/>
      <c r="F258" s="310"/>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6"/>
      <c r="B259" s="247"/>
      <c r="C259" s="246"/>
      <c r="D259" s="247"/>
      <c r="E259" s="246"/>
      <c r="F259" s="310"/>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6"/>
      <c r="B260" s="247"/>
      <c r="C260" s="246"/>
      <c r="D260" s="247"/>
      <c r="E260" s="246"/>
      <c r="F260" s="310"/>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467</v>
      </c>
      <c r="AN260" s="260"/>
      <c r="AO260" s="260"/>
      <c r="AP260" s="262"/>
      <c r="AQ260" s="262" t="s">
        <v>355</v>
      </c>
      <c r="AR260" s="263"/>
      <c r="AS260" s="263"/>
      <c r="AT260" s="264"/>
      <c r="AU260" s="274" t="s">
        <v>380</v>
      </c>
      <c r="AV260" s="274"/>
      <c r="AW260" s="274"/>
      <c r="AX260" s="275"/>
    </row>
    <row r="261" spans="1:50" ht="18.75" hidden="1" customHeight="1" x14ac:dyDescent="0.15">
      <c r="A261" s="1016"/>
      <c r="B261" s="247"/>
      <c r="C261" s="246"/>
      <c r="D261" s="247"/>
      <c r="E261" s="246"/>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16"/>
      <c r="B262" s="247"/>
      <c r="C262" s="246"/>
      <c r="D262" s="247"/>
      <c r="E262" s="246"/>
      <c r="F262" s="310"/>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6"/>
      <c r="B263" s="247"/>
      <c r="C263" s="246"/>
      <c r="D263" s="247"/>
      <c r="E263" s="246"/>
      <c r="F263" s="310"/>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6"/>
      <c r="B264" s="247"/>
      <c r="C264" s="246"/>
      <c r="D264" s="247"/>
      <c r="E264" s="246"/>
      <c r="F264" s="310"/>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16"/>
      <c r="B265" s="247"/>
      <c r="C265" s="246"/>
      <c r="D265" s="247"/>
      <c r="E265" s="246"/>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16"/>
      <c r="B266" s="247"/>
      <c r="C266" s="246"/>
      <c r="D266" s="247"/>
      <c r="E266" s="246"/>
      <c r="F266" s="310"/>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6"/>
      <c r="B267" s="247"/>
      <c r="C267" s="246"/>
      <c r="D267" s="247"/>
      <c r="E267" s="246"/>
      <c r="F267" s="310"/>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6"/>
      <c r="B268" s="247"/>
      <c r="C268" s="246"/>
      <c r="D268" s="247"/>
      <c r="E268" s="246"/>
      <c r="F268" s="310"/>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467</v>
      </c>
      <c r="AN268" s="260"/>
      <c r="AO268" s="260"/>
      <c r="AP268" s="262"/>
      <c r="AQ268" s="262" t="s">
        <v>355</v>
      </c>
      <c r="AR268" s="263"/>
      <c r="AS268" s="263"/>
      <c r="AT268" s="264"/>
      <c r="AU268" s="274" t="s">
        <v>380</v>
      </c>
      <c r="AV268" s="274"/>
      <c r="AW268" s="274"/>
      <c r="AX268" s="275"/>
    </row>
    <row r="269" spans="1:50" ht="18.75" hidden="1" customHeight="1" x14ac:dyDescent="0.15">
      <c r="A269" s="1016"/>
      <c r="B269" s="247"/>
      <c r="C269" s="246"/>
      <c r="D269" s="247"/>
      <c r="E269" s="246"/>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16"/>
      <c r="B270" s="247"/>
      <c r="C270" s="246"/>
      <c r="D270" s="247"/>
      <c r="E270" s="246"/>
      <c r="F270" s="310"/>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6"/>
      <c r="B271" s="247"/>
      <c r="C271" s="246"/>
      <c r="D271" s="247"/>
      <c r="E271" s="246"/>
      <c r="F271" s="310"/>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6"/>
      <c r="B272" s="247"/>
      <c r="C272" s="246"/>
      <c r="D272" s="247"/>
      <c r="E272" s="246"/>
      <c r="F272" s="310"/>
      <c r="G272" s="267"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2"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16"/>
      <c r="B273" s="247"/>
      <c r="C273" s="246"/>
      <c r="D273" s="247"/>
      <c r="E273" s="246"/>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47"/>
      <c r="C274" s="246"/>
      <c r="D274" s="247"/>
      <c r="E274" s="246"/>
      <c r="F274" s="310"/>
      <c r="G274" s="225"/>
      <c r="H274" s="158"/>
      <c r="I274" s="158"/>
      <c r="J274" s="158"/>
      <c r="K274" s="158"/>
      <c r="L274" s="158"/>
      <c r="M274" s="158"/>
      <c r="N274" s="158"/>
      <c r="O274" s="158"/>
      <c r="P274" s="226"/>
      <c r="Q274" s="1003"/>
      <c r="R274" s="1004"/>
      <c r="S274" s="1004"/>
      <c r="T274" s="1004"/>
      <c r="U274" s="1004"/>
      <c r="V274" s="1004"/>
      <c r="W274" s="1004"/>
      <c r="X274" s="1004"/>
      <c r="Y274" s="1004"/>
      <c r="Z274" s="1004"/>
      <c r="AA274" s="100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6"/>
      <c r="B275" s="247"/>
      <c r="C275" s="246"/>
      <c r="D275" s="247"/>
      <c r="E275" s="246"/>
      <c r="F275" s="310"/>
      <c r="G275" s="227"/>
      <c r="H275" s="228"/>
      <c r="I275" s="228"/>
      <c r="J275" s="228"/>
      <c r="K275" s="228"/>
      <c r="L275" s="228"/>
      <c r="M275" s="228"/>
      <c r="N275" s="228"/>
      <c r="O275" s="228"/>
      <c r="P275" s="229"/>
      <c r="Q275" s="1006"/>
      <c r="R275" s="1007"/>
      <c r="S275" s="1007"/>
      <c r="T275" s="1007"/>
      <c r="U275" s="1007"/>
      <c r="V275" s="1007"/>
      <c r="W275" s="1007"/>
      <c r="X275" s="1007"/>
      <c r="Y275" s="1007"/>
      <c r="Z275" s="1007"/>
      <c r="AA275" s="100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6"/>
      <c r="B276" s="247"/>
      <c r="C276" s="246"/>
      <c r="D276" s="247"/>
      <c r="E276" s="246"/>
      <c r="F276" s="310"/>
      <c r="G276" s="227"/>
      <c r="H276" s="228"/>
      <c r="I276" s="228"/>
      <c r="J276" s="228"/>
      <c r="K276" s="228"/>
      <c r="L276" s="228"/>
      <c r="M276" s="228"/>
      <c r="N276" s="228"/>
      <c r="O276" s="228"/>
      <c r="P276" s="229"/>
      <c r="Q276" s="1006"/>
      <c r="R276" s="1007"/>
      <c r="S276" s="1007"/>
      <c r="T276" s="1007"/>
      <c r="U276" s="1007"/>
      <c r="V276" s="1007"/>
      <c r="W276" s="1007"/>
      <c r="X276" s="1007"/>
      <c r="Y276" s="1007"/>
      <c r="Z276" s="1007"/>
      <c r="AA276" s="100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6"/>
      <c r="B277" s="247"/>
      <c r="C277" s="246"/>
      <c r="D277" s="247"/>
      <c r="E277" s="246"/>
      <c r="F277" s="310"/>
      <c r="G277" s="227"/>
      <c r="H277" s="228"/>
      <c r="I277" s="228"/>
      <c r="J277" s="228"/>
      <c r="K277" s="228"/>
      <c r="L277" s="228"/>
      <c r="M277" s="228"/>
      <c r="N277" s="228"/>
      <c r="O277" s="228"/>
      <c r="P277" s="229"/>
      <c r="Q277" s="1006"/>
      <c r="R277" s="1007"/>
      <c r="S277" s="1007"/>
      <c r="T277" s="1007"/>
      <c r="U277" s="1007"/>
      <c r="V277" s="1007"/>
      <c r="W277" s="1007"/>
      <c r="X277" s="1007"/>
      <c r="Y277" s="1007"/>
      <c r="Z277" s="1007"/>
      <c r="AA277" s="100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47"/>
      <c r="C278" s="246"/>
      <c r="D278" s="247"/>
      <c r="E278" s="246"/>
      <c r="F278" s="310"/>
      <c r="G278" s="230"/>
      <c r="H278" s="161"/>
      <c r="I278" s="161"/>
      <c r="J278" s="161"/>
      <c r="K278" s="161"/>
      <c r="L278" s="161"/>
      <c r="M278" s="161"/>
      <c r="N278" s="161"/>
      <c r="O278" s="161"/>
      <c r="P278" s="231"/>
      <c r="Q278" s="1009"/>
      <c r="R278" s="1010"/>
      <c r="S278" s="1010"/>
      <c r="T278" s="1010"/>
      <c r="U278" s="1010"/>
      <c r="V278" s="1010"/>
      <c r="W278" s="1010"/>
      <c r="X278" s="1010"/>
      <c r="Y278" s="1010"/>
      <c r="Z278" s="1010"/>
      <c r="AA278" s="101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47"/>
      <c r="C279" s="246"/>
      <c r="D279" s="247"/>
      <c r="E279" s="246"/>
      <c r="F279" s="310"/>
      <c r="G279" s="267"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2" t="s">
        <v>472</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47"/>
      <c r="C280" s="246"/>
      <c r="D280" s="247"/>
      <c r="E280" s="246"/>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6"/>
      <c r="B281" s="247"/>
      <c r="C281" s="246"/>
      <c r="D281" s="247"/>
      <c r="E281" s="246"/>
      <c r="F281" s="310"/>
      <c r="G281" s="225"/>
      <c r="H281" s="158"/>
      <c r="I281" s="158"/>
      <c r="J281" s="158"/>
      <c r="K281" s="158"/>
      <c r="L281" s="158"/>
      <c r="M281" s="158"/>
      <c r="N281" s="158"/>
      <c r="O281" s="158"/>
      <c r="P281" s="226"/>
      <c r="Q281" s="1003"/>
      <c r="R281" s="1004"/>
      <c r="S281" s="1004"/>
      <c r="T281" s="1004"/>
      <c r="U281" s="1004"/>
      <c r="V281" s="1004"/>
      <c r="W281" s="1004"/>
      <c r="X281" s="1004"/>
      <c r="Y281" s="1004"/>
      <c r="Z281" s="1004"/>
      <c r="AA281" s="100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6"/>
      <c r="B282" s="247"/>
      <c r="C282" s="246"/>
      <c r="D282" s="247"/>
      <c r="E282" s="246"/>
      <c r="F282" s="310"/>
      <c r="G282" s="227"/>
      <c r="H282" s="228"/>
      <c r="I282" s="228"/>
      <c r="J282" s="228"/>
      <c r="K282" s="228"/>
      <c r="L282" s="228"/>
      <c r="M282" s="228"/>
      <c r="N282" s="228"/>
      <c r="O282" s="228"/>
      <c r="P282" s="229"/>
      <c r="Q282" s="1006"/>
      <c r="R282" s="1007"/>
      <c r="S282" s="1007"/>
      <c r="T282" s="1007"/>
      <c r="U282" s="1007"/>
      <c r="V282" s="1007"/>
      <c r="W282" s="1007"/>
      <c r="X282" s="1007"/>
      <c r="Y282" s="1007"/>
      <c r="Z282" s="1007"/>
      <c r="AA282" s="100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6"/>
      <c r="B283" s="247"/>
      <c r="C283" s="246"/>
      <c r="D283" s="247"/>
      <c r="E283" s="246"/>
      <c r="F283" s="310"/>
      <c r="G283" s="227"/>
      <c r="H283" s="228"/>
      <c r="I283" s="228"/>
      <c r="J283" s="228"/>
      <c r="K283" s="228"/>
      <c r="L283" s="228"/>
      <c r="M283" s="228"/>
      <c r="N283" s="228"/>
      <c r="O283" s="228"/>
      <c r="P283" s="229"/>
      <c r="Q283" s="1006"/>
      <c r="R283" s="1007"/>
      <c r="S283" s="1007"/>
      <c r="T283" s="1007"/>
      <c r="U283" s="1007"/>
      <c r="V283" s="1007"/>
      <c r="W283" s="1007"/>
      <c r="X283" s="1007"/>
      <c r="Y283" s="1007"/>
      <c r="Z283" s="1007"/>
      <c r="AA283" s="100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6"/>
      <c r="B284" s="247"/>
      <c r="C284" s="246"/>
      <c r="D284" s="247"/>
      <c r="E284" s="246"/>
      <c r="F284" s="310"/>
      <c r="G284" s="227"/>
      <c r="H284" s="228"/>
      <c r="I284" s="228"/>
      <c r="J284" s="228"/>
      <c r="K284" s="228"/>
      <c r="L284" s="228"/>
      <c r="M284" s="228"/>
      <c r="N284" s="228"/>
      <c r="O284" s="228"/>
      <c r="P284" s="229"/>
      <c r="Q284" s="1006"/>
      <c r="R284" s="1007"/>
      <c r="S284" s="1007"/>
      <c r="T284" s="1007"/>
      <c r="U284" s="1007"/>
      <c r="V284" s="1007"/>
      <c r="W284" s="1007"/>
      <c r="X284" s="1007"/>
      <c r="Y284" s="1007"/>
      <c r="Z284" s="1007"/>
      <c r="AA284" s="100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47"/>
      <c r="C285" s="246"/>
      <c r="D285" s="247"/>
      <c r="E285" s="246"/>
      <c r="F285" s="310"/>
      <c r="G285" s="230"/>
      <c r="H285" s="161"/>
      <c r="I285" s="161"/>
      <c r="J285" s="161"/>
      <c r="K285" s="161"/>
      <c r="L285" s="161"/>
      <c r="M285" s="161"/>
      <c r="N285" s="161"/>
      <c r="O285" s="161"/>
      <c r="P285" s="231"/>
      <c r="Q285" s="1009"/>
      <c r="R285" s="1010"/>
      <c r="S285" s="1010"/>
      <c r="T285" s="1010"/>
      <c r="U285" s="1010"/>
      <c r="V285" s="1010"/>
      <c r="W285" s="1010"/>
      <c r="X285" s="1010"/>
      <c r="Y285" s="1010"/>
      <c r="Z285" s="1010"/>
      <c r="AA285" s="101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47"/>
      <c r="C286" s="246"/>
      <c r="D286" s="247"/>
      <c r="E286" s="246"/>
      <c r="F286" s="310"/>
      <c r="G286" s="267"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2" t="s">
        <v>472</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47"/>
      <c r="C287" s="246"/>
      <c r="D287" s="247"/>
      <c r="E287" s="246"/>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6"/>
      <c r="B288" s="247"/>
      <c r="C288" s="246"/>
      <c r="D288" s="247"/>
      <c r="E288" s="246"/>
      <c r="F288" s="310"/>
      <c r="G288" s="225"/>
      <c r="H288" s="158"/>
      <c r="I288" s="158"/>
      <c r="J288" s="158"/>
      <c r="K288" s="158"/>
      <c r="L288" s="158"/>
      <c r="M288" s="158"/>
      <c r="N288" s="158"/>
      <c r="O288" s="158"/>
      <c r="P288" s="226"/>
      <c r="Q288" s="1003"/>
      <c r="R288" s="1004"/>
      <c r="S288" s="1004"/>
      <c r="T288" s="1004"/>
      <c r="U288" s="1004"/>
      <c r="V288" s="1004"/>
      <c r="W288" s="1004"/>
      <c r="X288" s="1004"/>
      <c r="Y288" s="1004"/>
      <c r="Z288" s="1004"/>
      <c r="AA288" s="100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6"/>
      <c r="B289" s="247"/>
      <c r="C289" s="246"/>
      <c r="D289" s="247"/>
      <c r="E289" s="246"/>
      <c r="F289" s="310"/>
      <c r="G289" s="227"/>
      <c r="H289" s="228"/>
      <c r="I289" s="228"/>
      <c r="J289" s="228"/>
      <c r="K289" s="228"/>
      <c r="L289" s="228"/>
      <c r="M289" s="228"/>
      <c r="N289" s="228"/>
      <c r="O289" s="228"/>
      <c r="P289" s="229"/>
      <c r="Q289" s="1006"/>
      <c r="R289" s="1007"/>
      <c r="S289" s="1007"/>
      <c r="T289" s="1007"/>
      <c r="U289" s="1007"/>
      <c r="V289" s="1007"/>
      <c r="W289" s="1007"/>
      <c r="X289" s="1007"/>
      <c r="Y289" s="1007"/>
      <c r="Z289" s="1007"/>
      <c r="AA289" s="100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6"/>
      <c r="B290" s="247"/>
      <c r="C290" s="246"/>
      <c r="D290" s="247"/>
      <c r="E290" s="246"/>
      <c r="F290" s="310"/>
      <c r="G290" s="227"/>
      <c r="H290" s="228"/>
      <c r="I290" s="228"/>
      <c r="J290" s="228"/>
      <c r="K290" s="228"/>
      <c r="L290" s="228"/>
      <c r="M290" s="228"/>
      <c r="N290" s="228"/>
      <c r="O290" s="228"/>
      <c r="P290" s="229"/>
      <c r="Q290" s="1006"/>
      <c r="R290" s="1007"/>
      <c r="S290" s="1007"/>
      <c r="T290" s="1007"/>
      <c r="U290" s="1007"/>
      <c r="V290" s="1007"/>
      <c r="W290" s="1007"/>
      <c r="X290" s="1007"/>
      <c r="Y290" s="1007"/>
      <c r="Z290" s="1007"/>
      <c r="AA290" s="100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6"/>
      <c r="B291" s="247"/>
      <c r="C291" s="246"/>
      <c r="D291" s="247"/>
      <c r="E291" s="246"/>
      <c r="F291" s="310"/>
      <c r="G291" s="227"/>
      <c r="H291" s="228"/>
      <c r="I291" s="228"/>
      <c r="J291" s="228"/>
      <c r="K291" s="228"/>
      <c r="L291" s="228"/>
      <c r="M291" s="228"/>
      <c r="N291" s="228"/>
      <c r="O291" s="228"/>
      <c r="P291" s="229"/>
      <c r="Q291" s="1006"/>
      <c r="R291" s="1007"/>
      <c r="S291" s="1007"/>
      <c r="T291" s="1007"/>
      <c r="U291" s="1007"/>
      <c r="V291" s="1007"/>
      <c r="W291" s="1007"/>
      <c r="X291" s="1007"/>
      <c r="Y291" s="1007"/>
      <c r="Z291" s="1007"/>
      <c r="AA291" s="100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47"/>
      <c r="C292" s="246"/>
      <c r="D292" s="247"/>
      <c r="E292" s="246"/>
      <c r="F292" s="310"/>
      <c r="G292" s="230"/>
      <c r="H292" s="161"/>
      <c r="I292" s="161"/>
      <c r="J292" s="161"/>
      <c r="K292" s="161"/>
      <c r="L292" s="161"/>
      <c r="M292" s="161"/>
      <c r="N292" s="161"/>
      <c r="O292" s="161"/>
      <c r="P292" s="231"/>
      <c r="Q292" s="1009"/>
      <c r="R292" s="1010"/>
      <c r="S292" s="1010"/>
      <c r="T292" s="1010"/>
      <c r="U292" s="1010"/>
      <c r="V292" s="1010"/>
      <c r="W292" s="1010"/>
      <c r="X292" s="1010"/>
      <c r="Y292" s="1010"/>
      <c r="Z292" s="1010"/>
      <c r="AA292" s="101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47"/>
      <c r="C293" s="246"/>
      <c r="D293" s="247"/>
      <c r="E293" s="246"/>
      <c r="F293" s="310"/>
      <c r="G293" s="267"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2" t="s">
        <v>472</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47"/>
      <c r="C294" s="246"/>
      <c r="D294" s="247"/>
      <c r="E294" s="246"/>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6"/>
      <c r="B295" s="247"/>
      <c r="C295" s="246"/>
      <c r="D295" s="247"/>
      <c r="E295" s="246"/>
      <c r="F295" s="310"/>
      <c r="G295" s="225"/>
      <c r="H295" s="158"/>
      <c r="I295" s="158"/>
      <c r="J295" s="158"/>
      <c r="K295" s="158"/>
      <c r="L295" s="158"/>
      <c r="M295" s="158"/>
      <c r="N295" s="158"/>
      <c r="O295" s="158"/>
      <c r="P295" s="226"/>
      <c r="Q295" s="1003"/>
      <c r="R295" s="1004"/>
      <c r="S295" s="1004"/>
      <c r="T295" s="1004"/>
      <c r="U295" s="1004"/>
      <c r="V295" s="1004"/>
      <c r="W295" s="1004"/>
      <c r="X295" s="1004"/>
      <c r="Y295" s="1004"/>
      <c r="Z295" s="1004"/>
      <c r="AA295" s="100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6"/>
      <c r="B296" s="247"/>
      <c r="C296" s="246"/>
      <c r="D296" s="247"/>
      <c r="E296" s="246"/>
      <c r="F296" s="310"/>
      <c r="G296" s="227"/>
      <c r="H296" s="228"/>
      <c r="I296" s="228"/>
      <c r="J296" s="228"/>
      <c r="K296" s="228"/>
      <c r="L296" s="228"/>
      <c r="M296" s="228"/>
      <c r="N296" s="228"/>
      <c r="O296" s="228"/>
      <c r="P296" s="229"/>
      <c r="Q296" s="1006"/>
      <c r="R296" s="1007"/>
      <c r="S296" s="1007"/>
      <c r="T296" s="1007"/>
      <c r="U296" s="1007"/>
      <c r="V296" s="1007"/>
      <c r="W296" s="1007"/>
      <c r="X296" s="1007"/>
      <c r="Y296" s="1007"/>
      <c r="Z296" s="1007"/>
      <c r="AA296" s="100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6"/>
      <c r="B297" s="247"/>
      <c r="C297" s="246"/>
      <c r="D297" s="247"/>
      <c r="E297" s="246"/>
      <c r="F297" s="310"/>
      <c r="G297" s="227"/>
      <c r="H297" s="228"/>
      <c r="I297" s="228"/>
      <c r="J297" s="228"/>
      <c r="K297" s="228"/>
      <c r="L297" s="228"/>
      <c r="M297" s="228"/>
      <c r="N297" s="228"/>
      <c r="O297" s="228"/>
      <c r="P297" s="229"/>
      <c r="Q297" s="1006"/>
      <c r="R297" s="1007"/>
      <c r="S297" s="1007"/>
      <c r="T297" s="1007"/>
      <c r="U297" s="1007"/>
      <c r="V297" s="1007"/>
      <c r="W297" s="1007"/>
      <c r="X297" s="1007"/>
      <c r="Y297" s="1007"/>
      <c r="Z297" s="1007"/>
      <c r="AA297" s="100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6"/>
      <c r="B298" s="247"/>
      <c r="C298" s="246"/>
      <c r="D298" s="247"/>
      <c r="E298" s="246"/>
      <c r="F298" s="310"/>
      <c r="G298" s="227"/>
      <c r="H298" s="228"/>
      <c r="I298" s="228"/>
      <c r="J298" s="228"/>
      <c r="K298" s="228"/>
      <c r="L298" s="228"/>
      <c r="M298" s="228"/>
      <c r="N298" s="228"/>
      <c r="O298" s="228"/>
      <c r="P298" s="229"/>
      <c r="Q298" s="1006"/>
      <c r="R298" s="1007"/>
      <c r="S298" s="1007"/>
      <c r="T298" s="1007"/>
      <c r="U298" s="1007"/>
      <c r="V298" s="1007"/>
      <c r="W298" s="1007"/>
      <c r="X298" s="1007"/>
      <c r="Y298" s="1007"/>
      <c r="Z298" s="1007"/>
      <c r="AA298" s="100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47"/>
      <c r="C299" s="246"/>
      <c r="D299" s="247"/>
      <c r="E299" s="246"/>
      <c r="F299" s="310"/>
      <c r="G299" s="230"/>
      <c r="H299" s="161"/>
      <c r="I299" s="161"/>
      <c r="J299" s="161"/>
      <c r="K299" s="161"/>
      <c r="L299" s="161"/>
      <c r="M299" s="161"/>
      <c r="N299" s="161"/>
      <c r="O299" s="161"/>
      <c r="P299" s="231"/>
      <c r="Q299" s="1009"/>
      <c r="R299" s="1010"/>
      <c r="S299" s="1010"/>
      <c r="T299" s="1010"/>
      <c r="U299" s="1010"/>
      <c r="V299" s="1010"/>
      <c r="W299" s="1010"/>
      <c r="X299" s="1010"/>
      <c r="Y299" s="1010"/>
      <c r="Z299" s="1010"/>
      <c r="AA299" s="101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47"/>
      <c r="C300" s="246"/>
      <c r="D300" s="247"/>
      <c r="E300" s="246"/>
      <c r="F300" s="310"/>
      <c r="G300" s="267"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2" t="s">
        <v>472</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47"/>
      <c r="C301" s="246"/>
      <c r="D301" s="247"/>
      <c r="E301" s="246"/>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6"/>
      <c r="B302" s="247"/>
      <c r="C302" s="246"/>
      <c r="D302" s="247"/>
      <c r="E302" s="246"/>
      <c r="F302" s="310"/>
      <c r="G302" s="225"/>
      <c r="H302" s="158"/>
      <c r="I302" s="158"/>
      <c r="J302" s="158"/>
      <c r="K302" s="158"/>
      <c r="L302" s="158"/>
      <c r="M302" s="158"/>
      <c r="N302" s="158"/>
      <c r="O302" s="158"/>
      <c r="P302" s="226"/>
      <c r="Q302" s="1003"/>
      <c r="R302" s="1004"/>
      <c r="S302" s="1004"/>
      <c r="T302" s="1004"/>
      <c r="U302" s="1004"/>
      <c r="V302" s="1004"/>
      <c r="W302" s="1004"/>
      <c r="X302" s="1004"/>
      <c r="Y302" s="1004"/>
      <c r="Z302" s="1004"/>
      <c r="AA302" s="100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6"/>
      <c r="B303" s="247"/>
      <c r="C303" s="246"/>
      <c r="D303" s="247"/>
      <c r="E303" s="246"/>
      <c r="F303" s="310"/>
      <c r="G303" s="227"/>
      <c r="H303" s="228"/>
      <c r="I303" s="228"/>
      <c r="J303" s="228"/>
      <c r="K303" s="228"/>
      <c r="L303" s="228"/>
      <c r="M303" s="228"/>
      <c r="N303" s="228"/>
      <c r="O303" s="228"/>
      <c r="P303" s="229"/>
      <c r="Q303" s="1006"/>
      <c r="R303" s="1007"/>
      <c r="S303" s="1007"/>
      <c r="T303" s="1007"/>
      <c r="U303" s="1007"/>
      <c r="V303" s="1007"/>
      <c r="W303" s="1007"/>
      <c r="X303" s="1007"/>
      <c r="Y303" s="1007"/>
      <c r="Z303" s="1007"/>
      <c r="AA303" s="100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6"/>
      <c r="B304" s="247"/>
      <c r="C304" s="246"/>
      <c r="D304" s="247"/>
      <c r="E304" s="246"/>
      <c r="F304" s="310"/>
      <c r="G304" s="227"/>
      <c r="H304" s="228"/>
      <c r="I304" s="228"/>
      <c r="J304" s="228"/>
      <c r="K304" s="228"/>
      <c r="L304" s="228"/>
      <c r="M304" s="228"/>
      <c r="N304" s="228"/>
      <c r="O304" s="228"/>
      <c r="P304" s="229"/>
      <c r="Q304" s="1006"/>
      <c r="R304" s="1007"/>
      <c r="S304" s="1007"/>
      <c r="T304" s="1007"/>
      <c r="U304" s="1007"/>
      <c r="V304" s="1007"/>
      <c r="W304" s="1007"/>
      <c r="X304" s="1007"/>
      <c r="Y304" s="1007"/>
      <c r="Z304" s="1007"/>
      <c r="AA304" s="100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6"/>
      <c r="B305" s="247"/>
      <c r="C305" s="246"/>
      <c r="D305" s="247"/>
      <c r="E305" s="246"/>
      <c r="F305" s="310"/>
      <c r="G305" s="227"/>
      <c r="H305" s="228"/>
      <c r="I305" s="228"/>
      <c r="J305" s="228"/>
      <c r="K305" s="228"/>
      <c r="L305" s="228"/>
      <c r="M305" s="228"/>
      <c r="N305" s="228"/>
      <c r="O305" s="228"/>
      <c r="P305" s="229"/>
      <c r="Q305" s="1006"/>
      <c r="R305" s="1007"/>
      <c r="S305" s="1007"/>
      <c r="T305" s="1007"/>
      <c r="U305" s="1007"/>
      <c r="V305" s="1007"/>
      <c r="W305" s="1007"/>
      <c r="X305" s="1007"/>
      <c r="Y305" s="1007"/>
      <c r="Z305" s="1007"/>
      <c r="AA305" s="100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47"/>
      <c r="C306" s="246"/>
      <c r="D306" s="247"/>
      <c r="E306" s="311"/>
      <c r="F306" s="312"/>
      <c r="G306" s="230"/>
      <c r="H306" s="161"/>
      <c r="I306" s="161"/>
      <c r="J306" s="161"/>
      <c r="K306" s="161"/>
      <c r="L306" s="161"/>
      <c r="M306" s="161"/>
      <c r="N306" s="161"/>
      <c r="O306" s="161"/>
      <c r="P306" s="231"/>
      <c r="Q306" s="1009"/>
      <c r="R306" s="1010"/>
      <c r="S306" s="1010"/>
      <c r="T306" s="1010"/>
      <c r="U306" s="1010"/>
      <c r="V306" s="1010"/>
      <c r="W306" s="1010"/>
      <c r="X306" s="1010"/>
      <c r="Y306" s="1010"/>
      <c r="Z306" s="1010"/>
      <c r="AA306" s="101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47"/>
      <c r="C307" s="246"/>
      <c r="D307" s="247"/>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6"/>
      <c r="B310" s="247"/>
      <c r="C310" s="246"/>
      <c r="D310" s="247"/>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1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6"/>
      <c r="B312" s="247"/>
      <c r="C312" s="246"/>
      <c r="D312" s="247"/>
      <c r="E312" s="244" t="s">
        <v>367</v>
      </c>
      <c r="F312" s="309"/>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467</v>
      </c>
      <c r="AN312" s="260"/>
      <c r="AO312" s="260"/>
      <c r="AP312" s="262"/>
      <c r="AQ312" s="262" t="s">
        <v>355</v>
      </c>
      <c r="AR312" s="263"/>
      <c r="AS312" s="263"/>
      <c r="AT312" s="264"/>
      <c r="AU312" s="274" t="s">
        <v>380</v>
      </c>
      <c r="AV312" s="274"/>
      <c r="AW312" s="274"/>
      <c r="AX312" s="275"/>
    </row>
    <row r="313" spans="1:50" ht="18.75" hidden="1" customHeight="1" x14ac:dyDescent="0.15">
      <c r="A313" s="1016"/>
      <c r="B313" s="247"/>
      <c r="C313" s="246"/>
      <c r="D313" s="247"/>
      <c r="E313" s="246"/>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16"/>
      <c r="B314" s="247"/>
      <c r="C314" s="246"/>
      <c r="D314" s="247"/>
      <c r="E314" s="246"/>
      <c r="F314" s="310"/>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6"/>
      <c r="B315" s="247"/>
      <c r="C315" s="246"/>
      <c r="D315" s="247"/>
      <c r="E315" s="246"/>
      <c r="F315" s="310"/>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6"/>
      <c r="B316" s="247"/>
      <c r="C316" s="246"/>
      <c r="D316" s="247"/>
      <c r="E316" s="246"/>
      <c r="F316" s="310"/>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467</v>
      </c>
      <c r="AN316" s="260"/>
      <c r="AO316" s="260"/>
      <c r="AP316" s="262"/>
      <c r="AQ316" s="262" t="s">
        <v>355</v>
      </c>
      <c r="AR316" s="263"/>
      <c r="AS316" s="263"/>
      <c r="AT316" s="264"/>
      <c r="AU316" s="274" t="s">
        <v>380</v>
      </c>
      <c r="AV316" s="274"/>
      <c r="AW316" s="274"/>
      <c r="AX316" s="275"/>
    </row>
    <row r="317" spans="1:50" ht="18.75" hidden="1" customHeight="1" x14ac:dyDescent="0.15">
      <c r="A317" s="1016"/>
      <c r="B317" s="247"/>
      <c r="C317" s="246"/>
      <c r="D317" s="247"/>
      <c r="E317" s="246"/>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16"/>
      <c r="B318" s="247"/>
      <c r="C318" s="246"/>
      <c r="D318" s="247"/>
      <c r="E318" s="246"/>
      <c r="F318" s="310"/>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6"/>
      <c r="B319" s="247"/>
      <c r="C319" s="246"/>
      <c r="D319" s="247"/>
      <c r="E319" s="246"/>
      <c r="F319" s="310"/>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6"/>
      <c r="B320" s="247"/>
      <c r="C320" s="246"/>
      <c r="D320" s="247"/>
      <c r="E320" s="246"/>
      <c r="F320" s="310"/>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467</v>
      </c>
      <c r="AN320" s="260"/>
      <c r="AO320" s="260"/>
      <c r="AP320" s="262"/>
      <c r="AQ320" s="262" t="s">
        <v>355</v>
      </c>
      <c r="AR320" s="263"/>
      <c r="AS320" s="263"/>
      <c r="AT320" s="264"/>
      <c r="AU320" s="274" t="s">
        <v>380</v>
      </c>
      <c r="AV320" s="274"/>
      <c r="AW320" s="274"/>
      <c r="AX320" s="275"/>
    </row>
    <row r="321" spans="1:50" ht="18.75" hidden="1" customHeight="1" x14ac:dyDescent="0.15">
      <c r="A321" s="1016"/>
      <c r="B321" s="247"/>
      <c r="C321" s="246"/>
      <c r="D321" s="247"/>
      <c r="E321" s="246"/>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16"/>
      <c r="B322" s="247"/>
      <c r="C322" s="246"/>
      <c r="D322" s="247"/>
      <c r="E322" s="246"/>
      <c r="F322" s="310"/>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6"/>
      <c r="B323" s="247"/>
      <c r="C323" s="246"/>
      <c r="D323" s="247"/>
      <c r="E323" s="246"/>
      <c r="F323" s="310"/>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6"/>
      <c r="B324" s="247"/>
      <c r="C324" s="246"/>
      <c r="D324" s="247"/>
      <c r="E324" s="246"/>
      <c r="F324" s="310"/>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467</v>
      </c>
      <c r="AN324" s="260"/>
      <c r="AO324" s="260"/>
      <c r="AP324" s="262"/>
      <c r="AQ324" s="262" t="s">
        <v>355</v>
      </c>
      <c r="AR324" s="263"/>
      <c r="AS324" s="263"/>
      <c r="AT324" s="264"/>
      <c r="AU324" s="274" t="s">
        <v>380</v>
      </c>
      <c r="AV324" s="274"/>
      <c r="AW324" s="274"/>
      <c r="AX324" s="275"/>
    </row>
    <row r="325" spans="1:50" ht="18.75" hidden="1" customHeight="1" x14ac:dyDescent="0.15">
      <c r="A325" s="1016"/>
      <c r="B325" s="247"/>
      <c r="C325" s="246"/>
      <c r="D325" s="247"/>
      <c r="E325" s="246"/>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16"/>
      <c r="B326" s="247"/>
      <c r="C326" s="246"/>
      <c r="D326" s="247"/>
      <c r="E326" s="246"/>
      <c r="F326" s="310"/>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6"/>
      <c r="B327" s="247"/>
      <c r="C327" s="246"/>
      <c r="D327" s="247"/>
      <c r="E327" s="246"/>
      <c r="F327" s="310"/>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6"/>
      <c r="B328" s="247"/>
      <c r="C328" s="246"/>
      <c r="D328" s="247"/>
      <c r="E328" s="246"/>
      <c r="F328" s="310"/>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467</v>
      </c>
      <c r="AN328" s="260"/>
      <c r="AO328" s="260"/>
      <c r="AP328" s="262"/>
      <c r="AQ328" s="262" t="s">
        <v>355</v>
      </c>
      <c r="AR328" s="263"/>
      <c r="AS328" s="263"/>
      <c r="AT328" s="264"/>
      <c r="AU328" s="274" t="s">
        <v>380</v>
      </c>
      <c r="AV328" s="274"/>
      <c r="AW328" s="274"/>
      <c r="AX328" s="275"/>
    </row>
    <row r="329" spans="1:50" ht="18.75" hidden="1" customHeight="1" x14ac:dyDescent="0.15">
      <c r="A329" s="1016"/>
      <c r="B329" s="247"/>
      <c r="C329" s="246"/>
      <c r="D329" s="247"/>
      <c r="E329" s="246"/>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16"/>
      <c r="B330" s="247"/>
      <c r="C330" s="246"/>
      <c r="D330" s="247"/>
      <c r="E330" s="246"/>
      <c r="F330" s="310"/>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6"/>
      <c r="B331" s="247"/>
      <c r="C331" s="246"/>
      <c r="D331" s="247"/>
      <c r="E331" s="246"/>
      <c r="F331" s="310"/>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6"/>
      <c r="B332" s="247"/>
      <c r="C332" s="246"/>
      <c r="D332" s="247"/>
      <c r="E332" s="246"/>
      <c r="F332" s="310"/>
      <c r="G332" s="267"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2"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16"/>
      <c r="B333" s="247"/>
      <c r="C333" s="246"/>
      <c r="D333" s="247"/>
      <c r="E333" s="246"/>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47"/>
      <c r="C334" s="246"/>
      <c r="D334" s="247"/>
      <c r="E334" s="246"/>
      <c r="F334" s="310"/>
      <c r="G334" s="225"/>
      <c r="H334" s="158"/>
      <c r="I334" s="158"/>
      <c r="J334" s="158"/>
      <c r="K334" s="158"/>
      <c r="L334" s="158"/>
      <c r="M334" s="158"/>
      <c r="N334" s="158"/>
      <c r="O334" s="158"/>
      <c r="P334" s="226"/>
      <c r="Q334" s="1003"/>
      <c r="R334" s="1004"/>
      <c r="S334" s="1004"/>
      <c r="T334" s="1004"/>
      <c r="U334" s="1004"/>
      <c r="V334" s="1004"/>
      <c r="W334" s="1004"/>
      <c r="X334" s="1004"/>
      <c r="Y334" s="1004"/>
      <c r="Z334" s="1004"/>
      <c r="AA334" s="100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6"/>
      <c r="B335" s="247"/>
      <c r="C335" s="246"/>
      <c r="D335" s="247"/>
      <c r="E335" s="246"/>
      <c r="F335" s="310"/>
      <c r="G335" s="227"/>
      <c r="H335" s="228"/>
      <c r="I335" s="228"/>
      <c r="J335" s="228"/>
      <c r="K335" s="228"/>
      <c r="L335" s="228"/>
      <c r="M335" s="228"/>
      <c r="N335" s="228"/>
      <c r="O335" s="228"/>
      <c r="P335" s="229"/>
      <c r="Q335" s="1006"/>
      <c r="R335" s="1007"/>
      <c r="S335" s="1007"/>
      <c r="T335" s="1007"/>
      <c r="U335" s="1007"/>
      <c r="V335" s="1007"/>
      <c r="W335" s="1007"/>
      <c r="X335" s="1007"/>
      <c r="Y335" s="1007"/>
      <c r="Z335" s="1007"/>
      <c r="AA335" s="100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6"/>
      <c r="B336" s="247"/>
      <c r="C336" s="246"/>
      <c r="D336" s="247"/>
      <c r="E336" s="246"/>
      <c r="F336" s="310"/>
      <c r="G336" s="227"/>
      <c r="H336" s="228"/>
      <c r="I336" s="228"/>
      <c r="J336" s="228"/>
      <c r="K336" s="228"/>
      <c r="L336" s="228"/>
      <c r="M336" s="228"/>
      <c r="N336" s="228"/>
      <c r="O336" s="228"/>
      <c r="P336" s="229"/>
      <c r="Q336" s="1006"/>
      <c r="R336" s="1007"/>
      <c r="S336" s="1007"/>
      <c r="T336" s="1007"/>
      <c r="U336" s="1007"/>
      <c r="V336" s="1007"/>
      <c r="W336" s="1007"/>
      <c r="X336" s="1007"/>
      <c r="Y336" s="1007"/>
      <c r="Z336" s="1007"/>
      <c r="AA336" s="100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6"/>
      <c r="B337" s="247"/>
      <c r="C337" s="246"/>
      <c r="D337" s="247"/>
      <c r="E337" s="246"/>
      <c r="F337" s="310"/>
      <c r="G337" s="227"/>
      <c r="H337" s="228"/>
      <c r="I337" s="228"/>
      <c r="J337" s="228"/>
      <c r="K337" s="228"/>
      <c r="L337" s="228"/>
      <c r="M337" s="228"/>
      <c r="N337" s="228"/>
      <c r="O337" s="228"/>
      <c r="P337" s="229"/>
      <c r="Q337" s="1006"/>
      <c r="R337" s="1007"/>
      <c r="S337" s="1007"/>
      <c r="T337" s="1007"/>
      <c r="U337" s="1007"/>
      <c r="V337" s="1007"/>
      <c r="W337" s="1007"/>
      <c r="X337" s="1007"/>
      <c r="Y337" s="1007"/>
      <c r="Z337" s="1007"/>
      <c r="AA337" s="100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47"/>
      <c r="C338" s="246"/>
      <c r="D338" s="247"/>
      <c r="E338" s="246"/>
      <c r="F338" s="310"/>
      <c r="G338" s="230"/>
      <c r="H338" s="161"/>
      <c r="I338" s="161"/>
      <c r="J338" s="161"/>
      <c r="K338" s="161"/>
      <c r="L338" s="161"/>
      <c r="M338" s="161"/>
      <c r="N338" s="161"/>
      <c r="O338" s="161"/>
      <c r="P338" s="231"/>
      <c r="Q338" s="1009"/>
      <c r="R338" s="1010"/>
      <c r="S338" s="1010"/>
      <c r="T338" s="1010"/>
      <c r="U338" s="1010"/>
      <c r="V338" s="1010"/>
      <c r="W338" s="1010"/>
      <c r="X338" s="1010"/>
      <c r="Y338" s="1010"/>
      <c r="Z338" s="1010"/>
      <c r="AA338" s="101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47"/>
      <c r="C339" s="246"/>
      <c r="D339" s="247"/>
      <c r="E339" s="246"/>
      <c r="F339" s="310"/>
      <c r="G339" s="267"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2" t="s">
        <v>472</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47"/>
      <c r="C340" s="246"/>
      <c r="D340" s="247"/>
      <c r="E340" s="246"/>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6"/>
      <c r="B341" s="247"/>
      <c r="C341" s="246"/>
      <c r="D341" s="247"/>
      <c r="E341" s="246"/>
      <c r="F341" s="310"/>
      <c r="G341" s="225"/>
      <c r="H341" s="158"/>
      <c r="I341" s="158"/>
      <c r="J341" s="158"/>
      <c r="K341" s="158"/>
      <c r="L341" s="158"/>
      <c r="M341" s="158"/>
      <c r="N341" s="158"/>
      <c r="O341" s="158"/>
      <c r="P341" s="226"/>
      <c r="Q341" s="1003"/>
      <c r="R341" s="1004"/>
      <c r="S341" s="1004"/>
      <c r="T341" s="1004"/>
      <c r="U341" s="1004"/>
      <c r="V341" s="1004"/>
      <c r="W341" s="1004"/>
      <c r="X341" s="1004"/>
      <c r="Y341" s="1004"/>
      <c r="Z341" s="1004"/>
      <c r="AA341" s="100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6"/>
      <c r="B342" s="247"/>
      <c r="C342" s="246"/>
      <c r="D342" s="247"/>
      <c r="E342" s="246"/>
      <c r="F342" s="310"/>
      <c r="G342" s="227"/>
      <c r="H342" s="228"/>
      <c r="I342" s="228"/>
      <c r="J342" s="228"/>
      <c r="K342" s="228"/>
      <c r="L342" s="228"/>
      <c r="M342" s="228"/>
      <c r="N342" s="228"/>
      <c r="O342" s="228"/>
      <c r="P342" s="229"/>
      <c r="Q342" s="1006"/>
      <c r="R342" s="1007"/>
      <c r="S342" s="1007"/>
      <c r="T342" s="1007"/>
      <c r="U342" s="1007"/>
      <c r="V342" s="1007"/>
      <c r="W342" s="1007"/>
      <c r="X342" s="1007"/>
      <c r="Y342" s="1007"/>
      <c r="Z342" s="1007"/>
      <c r="AA342" s="100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6"/>
      <c r="B343" s="247"/>
      <c r="C343" s="246"/>
      <c r="D343" s="247"/>
      <c r="E343" s="246"/>
      <c r="F343" s="310"/>
      <c r="G343" s="227"/>
      <c r="H343" s="228"/>
      <c r="I343" s="228"/>
      <c r="J343" s="228"/>
      <c r="K343" s="228"/>
      <c r="L343" s="228"/>
      <c r="M343" s="228"/>
      <c r="N343" s="228"/>
      <c r="O343" s="228"/>
      <c r="P343" s="229"/>
      <c r="Q343" s="1006"/>
      <c r="R343" s="1007"/>
      <c r="S343" s="1007"/>
      <c r="T343" s="1007"/>
      <c r="U343" s="1007"/>
      <c r="V343" s="1007"/>
      <c r="W343" s="1007"/>
      <c r="X343" s="1007"/>
      <c r="Y343" s="1007"/>
      <c r="Z343" s="1007"/>
      <c r="AA343" s="100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6"/>
      <c r="B344" s="247"/>
      <c r="C344" s="246"/>
      <c r="D344" s="247"/>
      <c r="E344" s="246"/>
      <c r="F344" s="310"/>
      <c r="G344" s="227"/>
      <c r="H344" s="228"/>
      <c r="I344" s="228"/>
      <c r="J344" s="228"/>
      <c r="K344" s="228"/>
      <c r="L344" s="228"/>
      <c r="M344" s="228"/>
      <c r="N344" s="228"/>
      <c r="O344" s="228"/>
      <c r="P344" s="229"/>
      <c r="Q344" s="1006"/>
      <c r="R344" s="1007"/>
      <c r="S344" s="1007"/>
      <c r="T344" s="1007"/>
      <c r="U344" s="1007"/>
      <c r="V344" s="1007"/>
      <c r="W344" s="1007"/>
      <c r="X344" s="1007"/>
      <c r="Y344" s="1007"/>
      <c r="Z344" s="1007"/>
      <c r="AA344" s="100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47"/>
      <c r="C345" s="246"/>
      <c r="D345" s="247"/>
      <c r="E345" s="246"/>
      <c r="F345" s="310"/>
      <c r="G345" s="230"/>
      <c r="H345" s="161"/>
      <c r="I345" s="161"/>
      <c r="J345" s="161"/>
      <c r="K345" s="161"/>
      <c r="L345" s="161"/>
      <c r="M345" s="161"/>
      <c r="N345" s="161"/>
      <c r="O345" s="161"/>
      <c r="P345" s="231"/>
      <c r="Q345" s="1009"/>
      <c r="R345" s="1010"/>
      <c r="S345" s="1010"/>
      <c r="T345" s="1010"/>
      <c r="U345" s="1010"/>
      <c r="V345" s="1010"/>
      <c r="W345" s="1010"/>
      <c r="X345" s="1010"/>
      <c r="Y345" s="1010"/>
      <c r="Z345" s="1010"/>
      <c r="AA345" s="101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47"/>
      <c r="C346" s="246"/>
      <c r="D346" s="247"/>
      <c r="E346" s="246"/>
      <c r="F346" s="310"/>
      <c r="G346" s="267"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2" t="s">
        <v>472</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47"/>
      <c r="C347" s="246"/>
      <c r="D347" s="247"/>
      <c r="E347" s="246"/>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6"/>
      <c r="B348" s="247"/>
      <c r="C348" s="246"/>
      <c r="D348" s="247"/>
      <c r="E348" s="246"/>
      <c r="F348" s="310"/>
      <c r="G348" s="225"/>
      <c r="H348" s="158"/>
      <c r="I348" s="158"/>
      <c r="J348" s="158"/>
      <c r="K348" s="158"/>
      <c r="L348" s="158"/>
      <c r="M348" s="158"/>
      <c r="N348" s="158"/>
      <c r="O348" s="158"/>
      <c r="P348" s="226"/>
      <c r="Q348" s="1003"/>
      <c r="R348" s="1004"/>
      <c r="S348" s="1004"/>
      <c r="T348" s="1004"/>
      <c r="U348" s="1004"/>
      <c r="V348" s="1004"/>
      <c r="W348" s="1004"/>
      <c r="X348" s="1004"/>
      <c r="Y348" s="1004"/>
      <c r="Z348" s="1004"/>
      <c r="AA348" s="100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6"/>
      <c r="B349" s="247"/>
      <c r="C349" s="246"/>
      <c r="D349" s="247"/>
      <c r="E349" s="246"/>
      <c r="F349" s="310"/>
      <c r="G349" s="227"/>
      <c r="H349" s="228"/>
      <c r="I349" s="228"/>
      <c r="J349" s="228"/>
      <c r="K349" s="228"/>
      <c r="L349" s="228"/>
      <c r="M349" s="228"/>
      <c r="N349" s="228"/>
      <c r="O349" s="228"/>
      <c r="P349" s="229"/>
      <c r="Q349" s="1006"/>
      <c r="R349" s="1007"/>
      <c r="S349" s="1007"/>
      <c r="T349" s="1007"/>
      <c r="U349" s="1007"/>
      <c r="V349" s="1007"/>
      <c r="W349" s="1007"/>
      <c r="X349" s="1007"/>
      <c r="Y349" s="1007"/>
      <c r="Z349" s="1007"/>
      <c r="AA349" s="100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6"/>
      <c r="B350" s="247"/>
      <c r="C350" s="246"/>
      <c r="D350" s="247"/>
      <c r="E350" s="246"/>
      <c r="F350" s="310"/>
      <c r="G350" s="227"/>
      <c r="H350" s="228"/>
      <c r="I350" s="228"/>
      <c r="J350" s="228"/>
      <c r="K350" s="228"/>
      <c r="L350" s="228"/>
      <c r="M350" s="228"/>
      <c r="N350" s="228"/>
      <c r="O350" s="228"/>
      <c r="P350" s="229"/>
      <c r="Q350" s="1006"/>
      <c r="R350" s="1007"/>
      <c r="S350" s="1007"/>
      <c r="T350" s="1007"/>
      <c r="U350" s="1007"/>
      <c r="V350" s="1007"/>
      <c r="W350" s="1007"/>
      <c r="X350" s="1007"/>
      <c r="Y350" s="1007"/>
      <c r="Z350" s="1007"/>
      <c r="AA350" s="100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6"/>
      <c r="B351" s="247"/>
      <c r="C351" s="246"/>
      <c r="D351" s="247"/>
      <c r="E351" s="246"/>
      <c r="F351" s="310"/>
      <c r="G351" s="227"/>
      <c r="H351" s="228"/>
      <c r="I351" s="228"/>
      <c r="J351" s="228"/>
      <c r="K351" s="228"/>
      <c r="L351" s="228"/>
      <c r="M351" s="228"/>
      <c r="N351" s="228"/>
      <c r="O351" s="228"/>
      <c r="P351" s="229"/>
      <c r="Q351" s="1006"/>
      <c r="R351" s="1007"/>
      <c r="S351" s="1007"/>
      <c r="T351" s="1007"/>
      <c r="U351" s="1007"/>
      <c r="V351" s="1007"/>
      <c r="W351" s="1007"/>
      <c r="X351" s="1007"/>
      <c r="Y351" s="1007"/>
      <c r="Z351" s="1007"/>
      <c r="AA351" s="100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47"/>
      <c r="C352" s="246"/>
      <c r="D352" s="247"/>
      <c r="E352" s="246"/>
      <c r="F352" s="310"/>
      <c r="G352" s="230"/>
      <c r="H352" s="161"/>
      <c r="I352" s="161"/>
      <c r="J352" s="161"/>
      <c r="K352" s="161"/>
      <c r="L352" s="161"/>
      <c r="M352" s="161"/>
      <c r="N352" s="161"/>
      <c r="O352" s="161"/>
      <c r="P352" s="231"/>
      <c r="Q352" s="1009"/>
      <c r="R352" s="1010"/>
      <c r="S352" s="1010"/>
      <c r="T352" s="1010"/>
      <c r="U352" s="1010"/>
      <c r="V352" s="1010"/>
      <c r="W352" s="1010"/>
      <c r="X352" s="1010"/>
      <c r="Y352" s="1010"/>
      <c r="Z352" s="1010"/>
      <c r="AA352" s="101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47"/>
      <c r="C353" s="246"/>
      <c r="D353" s="247"/>
      <c r="E353" s="246"/>
      <c r="F353" s="310"/>
      <c r="G353" s="267"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2" t="s">
        <v>472</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47"/>
      <c r="C354" s="246"/>
      <c r="D354" s="247"/>
      <c r="E354" s="246"/>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6"/>
      <c r="B355" s="247"/>
      <c r="C355" s="246"/>
      <c r="D355" s="247"/>
      <c r="E355" s="246"/>
      <c r="F355" s="310"/>
      <c r="G355" s="225"/>
      <c r="H355" s="158"/>
      <c r="I355" s="158"/>
      <c r="J355" s="158"/>
      <c r="K355" s="158"/>
      <c r="L355" s="158"/>
      <c r="M355" s="158"/>
      <c r="N355" s="158"/>
      <c r="O355" s="158"/>
      <c r="P355" s="226"/>
      <c r="Q355" s="1003"/>
      <c r="R355" s="1004"/>
      <c r="S355" s="1004"/>
      <c r="T355" s="1004"/>
      <c r="U355" s="1004"/>
      <c r="V355" s="1004"/>
      <c r="W355" s="1004"/>
      <c r="X355" s="1004"/>
      <c r="Y355" s="1004"/>
      <c r="Z355" s="1004"/>
      <c r="AA355" s="100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6"/>
      <c r="B356" s="247"/>
      <c r="C356" s="246"/>
      <c r="D356" s="247"/>
      <c r="E356" s="246"/>
      <c r="F356" s="310"/>
      <c r="G356" s="227"/>
      <c r="H356" s="228"/>
      <c r="I356" s="228"/>
      <c r="J356" s="228"/>
      <c r="K356" s="228"/>
      <c r="L356" s="228"/>
      <c r="M356" s="228"/>
      <c r="N356" s="228"/>
      <c r="O356" s="228"/>
      <c r="P356" s="229"/>
      <c r="Q356" s="1006"/>
      <c r="R356" s="1007"/>
      <c r="S356" s="1007"/>
      <c r="T356" s="1007"/>
      <c r="U356" s="1007"/>
      <c r="V356" s="1007"/>
      <c r="W356" s="1007"/>
      <c r="X356" s="1007"/>
      <c r="Y356" s="1007"/>
      <c r="Z356" s="1007"/>
      <c r="AA356" s="100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6"/>
      <c r="B357" s="247"/>
      <c r="C357" s="246"/>
      <c r="D357" s="247"/>
      <c r="E357" s="246"/>
      <c r="F357" s="310"/>
      <c r="G357" s="227"/>
      <c r="H357" s="228"/>
      <c r="I357" s="228"/>
      <c r="J357" s="228"/>
      <c r="K357" s="228"/>
      <c r="L357" s="228"/>
      <c r="M357" s="228"/>
      <c r="N357" s="228"/>
      <c r="O357" s="228"/>
      <c r="P357" s="229"/>
      <c r="Q357" s="1006"/>
      <c r="R357" s="1007"/>
      <c r="S357" s="1007"/>
      <c r="T357" s="1007"/>
      <c r="U357" s="1007"/>
      <c r="V357" s="1007"/>
      <c r="W357" s="1007"/>
      <c r="X357" s="1007"/>
      <c r="Y357" s="1007"/>
      <c r="Z357" s="1007"/>
      <c r="AA357" s="100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6"/>
      <c r="B358" s="247"/>
      <c r="C358" s="246"/>
      <c r="D358" s="247"/>
      <c r="E358" s="246"/>
      <c r="F358" s="310"/>
      <c r="G358" s="227"/>
      <c r="H358" s="228"/>
      <c r="I358" s="228"/>
      <c r="J358" s="228"/>
      <c r="K358" s="228"/>
      <c r="L358" s="228"/>
      <c r="M358" s="228"/>
      <c r="N358" s="228"/>
      <c r="O358" s="228"/>
      <c r="P358" s="229"/>
      <c r="Q358" s="1006"/>
      <c r="R358" s="1007"/>
      <c r="S358" s="1007"/>
      <c r="T358" s="1007"/>
      <c r="U358" s="1007"/>
      <c r="V358" s="1007"/>
      <c r="W358" s="1007"/>
      <c r="X358" s="1007"/>
      <c r="Y358" s="1007"/>
      <c r="Z358" s="1007"/>
      <c r="AA358" s="100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47"/>
      <c r="C359" s="246"/>
      <c r="D359" s="247"/>
      <c r="E359" s="246"/>
      <c r="F359" s="310"/>
      <c r="G359" s="230"/>
      <c r="H359" s="161"/>
      <c r="I359" s="161"/>
      <c r="J359" s="161"/>
      <c r="K359" s="161"/>
      <c r="L359" s="161"/>
      <c r="M359" s="161"/>
      <c r="N359" s="161"/>
      <c r="O359" s="161"/>
      <c r="P359" s="231"/>
      <c r="Q359" s="1009"/>
      <c r="R359" s="1010"/>
      <c r="S359" s="1010"/>
      <c r="T359" s="1010"/>
      <c r="U359" s="1010"/>
      <c r="V359" s="1010"/>
      <c r="W359" s="1010"/>
      <c r="X359" s="1010"/>
      <c r="Y359" s="1010"/>
      <c r="Z359" s="1010"/>
      <c r="AA359" s="101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47"/>
      <c r="C360" s="246"/>
      <c r="D360" s="247"/>
      <c r="E360" s="246"/>
      <c r="F360" s="310"/>
      <c r="G360" s="267"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2" t="s">
        <v>472</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47"/>
      <c r="C361" s="246"/>
      <c r="D361" s="247"/>
      <c r="E361" s="246"/>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6"/>
      <c r="B362" s="247"/>
      <c r="C362" s="246"/>
      <c r="D362" s="247"/>
      <c r="E362" s="246"/>
      <c r="F362" s="310"/>
      <c r="G362" s="225"/>
      <c r="H362" s="158"/>
      <c r="I362" s="158"/>
      <c r="J362" s="158"/>
      <c r="K362" s="158"/>
      <c r="L362" s="158"/>
      <c r="M362" s="158"/>
      <c r="N362" s="158"/>
      <c r="O362" s="158"/>
      <c r="P362" s="226"/>
      <c r="Q362" s="1003"/>
      <c r="R362" s="1004"/>
      <c r="S362" s="1004"/>
      <c r="T362" s="1004"/>
      <c r="U362" s="1004"/>
      <c r="V362" s="1004"/>
      <c r="W362" s="1004"/>
      <c r="X362" s="1004"/>
      <c r="Y362" s="1004"/>
      <c r="Z362" s="1004"/>
      <c r="AA362" s="100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6"/>
      <c r="B363" s="247"/>
      <c r="C363" s="246"/>
      <c r="D363" s="247"/>
      <c r="E363" s="246"/>
      <c r="F363" s="310"/>
      <c r="G363" s="227"/>
      <c r="H363" s="228"/>
      <c r="I363" s="228"/>
      <c r="J363" s="228"/>
      <c r="K363" s="228"/>
      <c r="L363" s="228"/>
      <c r="M363" s="228"/>
      <c r="N363" s="228"/>
      <c r="O363" s="228"/>
      <c r="P363" s="229"/>
      <c r="Q363" s="1006"/>
      <c r="R363" s="1007"/>
      <c r="S363" s="1007"/>
      <c r="T363" s="1007"/>
      <c r="U363" s="1007"/>
      <c r="V363" s="1007"/>
      <c r="W363" s="1007"/>
      <c r="X363" s="1007"/>
      <c r="Y363" s="1007"/>
      <c r="Z363" s="1007"/>
      <c r="AA363" s="100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6"/>
      <c r="B364" s="247"/>
      <c r="C364" s="246"/>
      <c r="D364" s="247"/>
      <c r="E364" s="246"/>
      <c r="F364" s="310"/>
      <c r="G364" s="227"/>
      <c r="H364" s="228"/>
      <c r="I364" s="228"/>
      <c r="J364" s="228"/>
      <c r="K364" s="228"/>
      <c r="L364" s="228"/>
      <c r="M364" s="228"/>
      <c r="N364" s="228"/>
      <c r="O364" s="228"/>
      <c r="P364" s="229"/>
      <c r="Q364" s="1006"/>
      <c r="R364" s="1007"/>
      <c r="S364" s="1007"/>
      <c r="T364" s="1007"/>
      <c r="U364" s="1007"/>
      <c r="V364" s="1007"/>
      <c r="W364" s="1007"/>
      <c r="X364" s="1007"/>
      <c r="Y364" s="1007"/>
      <c r="Z364" s="1007"/>
      <c r="AA364" s="100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6"/>
      <c r="B365" s="247"/>
      <c r="C365" s="246"/>
      <c r="D365" s="247"/>
      <c r="E365" s="246"/>
      <c r="F365" s="310"/>
      <c r="G365" s="227"/>
      <c r="H365" s="228"/>
      <c r="I365" s="228"/>
      <c r="J365" s="228"/>
      <c r="K365" s="228"/>
      <c r="L365" s="228"/>
      <c r="M365" s="228"/>
      <c r="N365" s="228"/>
      <c r="O365" s="228"/>
      <c r="P365" s="229"/>
      <c r="Q365" s="1006"/>
      <c r="R365" s="1007"/>
      <c r="S365" s="1007"/>
      <c r="T365" s="1007"/>
      <c r="U365" s="1007"/>
      <c r="V365" s="1007"/>
      <c r="W365" s="1007"/>
      <c r="X365" s="1007"/>
      <c r="Y365" s="1007"/>
      <c r="Z365" s="1007"/>
      <c r="AA365" s="100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47"/>
      <c r="C366" s="246"/>
      <c r="D366" s="247"/>
      <c r="E366" s="311"/>
      <c r="F366" s="312"/>
      <c r="G366" s="230"/>
      <c r="H366" s="161"/>
      <c r="I366" s="161"/>
      <c r="J366" s="161"/>
      <c r="K366" s="161"/>
      <c r="L366" s="161"/>
      <c r="M366" s="161"/>
      <c r="N366" s="161"/>
      <c r="O366" s="161"/>
      <c r="P366" s="231"/>
      <c r="Q366" s="1009"/>
      <c r="R366" s="1010"/>
      <c r="S366" s="1010"/>
      <c r="T366" s="1010"/>
      <c r="U366" s="1010"/>
      <c r="V366" s="1010"/>
      <c r="W366" s="1010"/>
      <c r="X366" s="1010"/>
      <c r="Y366" s="1010"/>
      <c r="Z366" s="1010"/>
      <c r="AA366" s="101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47"/>
      <c r="C367" s="246"/>
      <c r="D367" s="247"/>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47"/>
      <c r="C369" s="246"/>
      <c r="D369" s="247"/>
      <c r="E369" s="42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8"/>
    </row>
    <row r="370" spans="1:50" ht="45" hidden="1" customHeight="1" x14ac:dyDescent="0.15">
      <c r="A370" s="1016"/>
      <c r="B370" s="247"/>
      <c r="C370" s="246"/>
      <c r="D370" s="247"/>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1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6"/>
      <c r="B372" s="247"/>
      <c r="C372" s="246"/>
      <c r="D372" s="247"/>
      <c r="E372" s="244" t="s">
        <v>367</v>
      </c>
      <c r="F372" s="309"/>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467</v>
      </c>
      <c r="AN372" s="260"/>
      <c r="AO372" s="260"/>
      <c r="AP372" s="262"/>
      <c r="AQ372" s="262" t="s">
        <v>355</v>
      </c>
      <c r="AR372" s="263"/>
      <c r="AS372" s="263"/>
      <c r="AT372" s="264"/>
      <c r="AU372" s="274" t="s">
        <v>380</v>
      </c>
      <c r="AV372" s="274"/>
      <c r="AW372" s="274"/>
      <c r="AX372" s="275"/>
    </row>
    <row r="373" spans="1:50" ht="18.75" hidden="1" customHeight="1" x14ac:dyDescent="0.15">
      <c r="A373" s="1016"/>
      <c r="B373" s="247"/>
      <c r="C373" s="246"/>
      <c r="D373" s="247"/>
      <c r="E373" s="246"/>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16"/>
      <c r="B374" s="247"/>
      <c r="C374" s="246"/>
      <c r="D374" s="247"/>
      <c r="E374" s="246"/>
      <c r="F374" s="310"/>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6"/>
      <c r="B375" s="247"/>
      <c r="C375" s="246"/>
      <c r="D375" s="247"/>
      <c r="E375" s="246"/>
      <c r="F375" s="310"/>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6"/>
      <c r="B376" s="247"/>
      <c r="C376" s="246"/>
      <c r="D376" s="247"/>
      <c r="E376" s="246"/>
      <c r="F376" s="310"/>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467</v>
      </c>
      <c r="AN376" s="260"/>
      <c r="AO376" s="260"/>
      <c r="AP376" s="262"/>
      <c r="AQ376" s="262" t="s">
        <v>355</v>
      </c>
      <c r="AR376" s="263"/>
      <c r="AS376" s="263"/>
      <c r="AT376" s="264"/>
      <c r="AU376" s="274" t="s">
        <v>380</v>
      </c>
      <c r="AV376" s="274"/>
      <c r="AW376" s="274"/>
      <c r="AX376" s="275"/>
    </row>
    <row r="377" spans="1:50" ht="18.75" hidden="1" customHeight="1" x14ac:dyDescent="0.15">
      <c r="A377" s="1016"/>
      <c r="B377" s="247"/>
      <c r="C377" s="246"/>
      <c r="D377" s="247"/>
      <c r="E377" s="246"/>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16"/>
      <c r="B378" s="247"/>
      <c r="C378" s="246"/>
      <c r="D378" s="247"/>
      <c r="E378" s="246"/>
      <c r="F378" s="310"/>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6"/>
      <c r="B379" s="247"/>
      <c r="C379" s="246"/>
      <c r="D379" s="247"/>
      <c r="E379" s="246"/>
      <c r="F379" s="310"/>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6"/>
      <c r="B380" s="247"/>
      <c r="C380" s="246"/>
      <c r="D380" s="247"/>
      <c r="E380" s="246"/>
      <c r="F380" s="310"/>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467</v>
      </c>
      <c r="AN380" s="260"/>
      <c r="AO380" s="260"/>
      <c r="AP380" s="262"/>
      <c r="AQ380" s="262" t="s">
        <v>355</v>
      </c>
      <c r="AR380" s="263"/>
      <c r="AS380" s="263"/>
      <c r="AT380" s="264"/>
      <c r="AU380" s="274" t="s">
        <v>380</v>
      </c>
      <c r="AV380" s="274"/>
      <c r="AW380" s="274"/>
      <c r="AX380" s="275"/>
    </row>
    <row r="381" spans="1:50" ht="18.75" hidden="1" customHeight="1" x14ac:dyDescent="0.15">
      <c r="A381" s="1016"/>
      <c r="B381" s="247"/>
      <c r="C381" s="246"/>
      <c r="D381" s="247"/>
      <c r="E381" s="246"/>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16"/>
      <c r="B382" s="247"/>
      <c r="C382" s="246"/>
      <c r="D382" s="247"/>
      <c r="E382" s="246"/>
      <c r="F382" s="310"/>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6"/>
      <c r="B383" s="247"/>
      <c r="C383" s="246"/>
      <c r="D383" s="247"/>
      <c r="E383" s="246"/>
      <c r="F383" s="310"/>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6"/>
      <c r="B384" s="247"/>
      <c r="C384" s="246"/>
      <c r="D384" s="247"/>
      <c r="E384" s="246"/>
      <c r="F384" s="310"/>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467</v>
      </c>
      <c r="AN384" s="260"/>
      <c r="AO384" s="260"/>
      <c r="AP384" s="262"/>
      <c r="AQ384" s="262" t="s">
        <v>355</v>
      </c>
      <c r="AR384" s="263"/>
      <c r="AS384" s="263"/>
      <c r="AT384" s="264"/>
      <c r="AU384" s="274" t="s">
        <v>380</v>
      </c>
      <c r="AV384" s="274"/>
      <c r="AW384" s="274"/>
      <c r="AX384" s="275"/>
    </row>
    <row r="385" spans="1:50" ht="18.75" hidden="1" customHeight="1" x14ac:dyDescent="0.15">
      <c r="A385" s="1016"/>
      <c r="B385" s="247"/>
      <c r="C385" s="246"/>
      <c r="D385" s="247"/>
      <c r="E385" s="246"/>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16"/>
      <c r="B386" s="247"/>
      <c r="C386" s="246"/>
      <c r="D386" s="247"/>
      <c r="E386" s="246"/>
      <c r="F386" s="310"/>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6"/>
      <c r="B387" s="247"/>
      <c r="C387" s="246"/>
      <c r="D387" s="247"/>
      <c r="E387" s="246"/>
      <c r="F387" s="310"/>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6"/>
      <c r="B388" s="247"/>
      <c r="C388" s="246"/>
      <c r="D388" s="247"/>
      <c r="E388" s="246"/>
      <c r="F388" s="310"/>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467</v>
      </c>
      <c r="AN388" s="260"/>
      <c r="AO388" s="260"/>
      <c r="AP388" s="262"/>
      <c r="AQ388" s="262" t="s">
        <v>355</v>
      </c>
      <c r="AR388" s="263"/>
      <c r="AS388" s="263"/>
      <c r="AT388" s="264"/>
      <c r="AU388" s="274" t="s">
        <v>380</v>
      </c>
      <c r="AV388" s="274"/>
      <c r="AW388" s="274"/>
      <c r="AX388" s="275"/>
    </row>
    <row r="389" spans="1:50" ht="18.75" hidden="1" customHeight="1" x14ac:dyDescent="0.15">
      <c r="A389" s="1016"/>
      <c r="B389" s="247"/>
      <c r="C389" s="246"/>
      <c r="D389" s="247"/>
      <c r="E389" s="246"/>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16"/>
      <c r="B390" s="247"/>
      <c r="C390" s="246"/>
      <c r="D390" s="247"/>
      <c r="E390" s="246"/>
      <c r="F390" s="310"/>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6"/>
      <c r="B391" s="247"/>
      <c r="C391" s="246"/>
      <c r="D391" s="247"/>
      <c r="E391" s="246"/>
      <c r="F391" s="310"/>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6"/>
      <c r="B392" s="247"/>
      <c r="C392" s="246"/>
      <c r="D392" s="247"/>
      <c r="E392" s="246"/>
      <c r="F392" s="310"/>
      <c r="G392" s="267"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2"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16"/>
      <c r="B393" s="247"/>
      <c r="C393" s="246"/>
      <c r="D393" s="247"/>
      <c r="E393" s="246"/>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47"/>
      <c r="C394" s="246"/>
      <c r="D394" s="247"/>
      <c r="E394" s="246"/>
      <c r="F394" s="310"/>
      <c r="G394" s="225"/>
      <c r="H394" s="158"/>
      <c r="I394" s="158"/>
      <c r="J394" s="158"/>
      <c r="K394" s="158"/>
      <c r="L394" s="158"/>
      <c r="M394" s="158"/>
      <c r="N394" s="158"/>
      <c r="O394" s="158"/>
      <c r="P394" s="226"/>
      <c r="Q394" s="1003"/>
      <c r="R394" s="1004"/>
      <c r="S394" s="1004"/>
      <c r="T394" s="1004"/>
      <c r="U394" s="1004"/>
      <c r="V394" s="1004"/>
      <c r="W394" s="1004"/>
      <c r="X394" s="1004"/>
      <c r="Y394" s="1004"/>
      <c r="Z394" s="1004"/>
      <c r="AA394" s="100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6"/>
      <c r="B395" s="247"/>
      <c r="C395" s="246"/>
      <c r="D395" s="247"/>
      <c r="E395" s="246"/>
      <c r="F395" s="310"/>
      <c r="G395" s="227"/>
      <c r="H395" s="228"/>
      <c r="I395" s="228"/>
      <c r="J395" s="228"/>
      <c r="K395" s="228"/>
      <c r="L395" s="228"/>
      <c r="M395" s="228"/>
      <c r="N395" s="228"/>
      <c r="O395" s="228"/>
      <c r="P395" s="229"/>
      <c r="Q395" s="1006"/>
      <c r="R395" s="1007"/>
      <c r="S395" s="1007"/>
      <c r="T395" s="1007"/>
      <c r="U395" s="1007"/>
      <c r="V395" s="1007"/>
      <c r="W395" s="1007"/>
      <c r="X395" s="1007"/>
      <c r="Y395" s="1007"/>
      <c r="Z395" s="1007"/>
      <c r="AA395" s="100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6"/>
      <c r="B396" s="247"/>
      <c r="C396" s="246"/>
      <c r="D396" s="247"/>
      <c r="E396" s="246"/>
      <c r="F396" s="310"/>
      <c r="G396" s="227"/>
      <c r="H396" s="228"/>
      <c r="I396" s="228"/>
      <c r="J396" s="228"/>
      <c r="K396" s="228"/>
      <c r="L396" s="228"/>
      <c r="M396" s="228"/>
      <c r="N396" s="228"/>
      <c r="O396" s="228"/>
      <c r="P396" s="229"/>
      <c r="Q396" s="1006"/>
      <c r="R396" s="1007"/>
      <c r="S396" s="1007"/>
      <c r="T396" s="1007"/>
      <c r="U396" s="1007"/>
      <c r="V396" s="1007"/>
      <c r="W396" s="1007"/>
      <c r="X396" s="1007"/>
      <c r="Y396" s="1007"/>
      <c r="Z396" s="1007"/>
      <c r="AA396" s="100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6"/>
      <c r="B397" s="247"/>
      <c r="C397" s="246"/>
      <c r="D397" s="247"/>
      <c r="E397" s="246"/>
      <c r="F397" s="310"/>
      <c r="G397" s="227"/>
      <c r="H397" s="228"/>
      <c r="I397" s="228"/>
      <c r="J397" s="228"/>
      <c r="K397" s="228"/>
      <c r="L397" s="228"/>
      <c r="M397" s="228"/>
      <c r="N397" s="228"/>
      <c r="O397" s="228"/>
      <c r="P397" s="229"/>
      <c r="Q397" s="1006"/>
      <c r="R397" s="1007"/>
      <c r="S397" s="1007"/>
      <c r="T397" s="1007"/>
      <c r="U397" s="1007"/>
      <c r="V397" s="1007"/>
      <c r="W397" s="1007"/>
      <c r="X397" s="1007"/>
      <c r="Y397" s="1007"/>
      <c r="Z397" s="1007"/>
      <c r="AA397" s="100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47"/>
      <c r="C398" s="246"/>
      <c r="D398" s="247"/>
      <c r="E398" s="246"/>
      <c r="F398" s="310"/>
      <c r="G398" s="230"/>
      <c r="H398" s="161"/>
      <c r="I398" s="161"/>
      <c r="J398" s="161"/>
      <c r="K398" s="161"/>
      <c r="L398" s="161"/>
      <c r="M398" s="161"/>
      <c r="N398" s="161"/>
      <c r="O398" s="161"/>
      <c r="P398" s="231"/>
      <c r="Q398" s="1009"/>
      <c r="R398" s="1010"/>
      <c r="S398" s="1010"/>
      <c r="T398" s="1010"/>
      <c r="U398" s="1010"/>
      <c r="V398" s="1010"/>
      <c r="W398" s="1010"/>
      <c r="X398" s="1010"/>
      <c r="Y398" s="1010"/>
      <c r="Z398" s="1010"/>
      <c r="AA398" s="101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47"/>
      <c r="C399" s="246"/>
      <c r="D399" s="247"/>
      <c r="E399" s="246"/>
      <c r="F399" s="310"/>
      <c r="G399" s="267"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2" t="s">
        <v>472</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47"/>
      <c r="C400" s="246"/>
      <c r="D400" s="247"/>
      <c r="E400" s="246"/>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6"/>
      <c r="B401" s="247"/>
      <c r="C401" s="246"/>
      <c r="D401" s="247"/>
      <c r="E401" s="246"/>
      <c r="F401" s="310"/>
      <c r="G401" s="225"/>
      <c r="H401" s="158"/>
      <c r="I401" s="158"/>
      <c r="J401" s="158"/>
      <c r="K401" s="158"/>
      <c r="L401" s="158"/>
      <c r="M401" s="158"/>
      <c r="N401" s="158"/>
      <c r="O401" s="158"/>
      <c r="P401" s="226"/>
      <c r="Q401" s="1003"/>
      <c r="R401" s="1004"/>
      <c r="S401" s="1004"/>
      <c r="T401" s="1004"/>
      <c r="U401" s="1004"/>
      <c r="V401" s="1004"/>
      <c r="W401" s="1004"/>
      <c r="X401" s="1004"/>
      <c r="Y401" s="1004"/>
      <c r="Z401" s="1004"/>
      <c r="AA401" s="100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6"/>
      <c r="B402" s="247"/>
      <c r="C402" s="246"/>
      <c r="D402" s="247"/>
      <c r="E402" s="246"/>
      <c r="F402" s="310"/>
      <c r="G402" s="227"/>
      <c r="H402" s="228"/>
      <c r="I402" s="228"/>
      <c r="J402" s="228"/>
      <c r="K402" s="228"/>
      <c r="L402" s="228"/>
      <c r="M402" s="228"/>
      <c r="N402" s="228"/>
      <c r="O402" s="228"/>
      <c r="P402" s="229"/>
      <c r="Q402" s="1006"/>
      <c r="R402" s="1007"/>
      <c r="S402" s="1007"/>
      <c r="T402" s="1007"/>
      <c r="U402" s="1007"/>
      <c r="V402" s="1007"/>
      <c r="W402" s="1007"/>
      <c r="X402" s="1007"/>
      <c r="Y402" s="1007"/>
      <c r="Z402" s="1007"/>
      <c r="AA402" s="100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6"/>
      <c r="B403" s="247"/>
      <c r="C403" s="246"/>
      <c r="D403" s="247"/>
      <c r="E403" s="246"/>
      <c r="F403" s="310"/>
      <c r="G403" s="227"/>
      <c r="H403" s="228"/>
      <c r="I403" s="228"/>
      <c r="J403" s="228"/>
      <c r="K403" s="228"/>
      <c r="L403" s="228"/>
      <c r="M403" s="228"/>
      <c r="N403" s="228"/>
      <c r="O403" s="228"/>
      <c r="P403" s="229"/>
      <c r="Q403" s="1006"/>
      <c r="R403" s="1007"/>
      <c r="S403" s="1007"/>
      <c r="T403" s="1007"/>
      <c r="U403" s="1007"/>
      <c r="V403" s="1007"/>
      <c r="W403" s="1007"/>
      <c r="X403" s="1007"/>
      <c r="Y403" s="1007"/>
      <c r="Z403" s="1007"/>
      <c r="AA403" s="100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6"/>
      <c r="B404" s="247"/>
      <c r="C404" s="246"/>
      <c r="D404" s="247"/>
      <c r="E404" s="246"/>
      <c r="F404" s="310"/>
      <c r="G404" s="227"/>
      <c r="H404" s="228"/>
      <c r="I404" s="228"/>
      <c r="J404" s="228"/>
      <c r="K404" s="228"/>
      <c r="L404" s="228"/>
      <c r="M404" s="228"/>
      <c r="N404" s="228"/>
      <c r="O404" s="228"/>
      <c r="P404" s="229"/>
      <c r="Q404" s="1006"/>
      <c r="R404" s="1007"/>
      <c r="S404" s="1007"/>
      <c r="T404" s="1007"/>
      <c r="U404" s="1007"/>
      <c r="V404" s="1007"/>
      <c r="W404" s="1007"/>
      <c r="X404" s="1007"/>
      <c r="Y404" s="1007"/>
      <c r="Z404" s="1007"/>
      <c r="AA404" s="100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47"/>
      <c r="C405" s="246"/>
      <c r="D405" s="247"/>
      <c r="E405" s="246"/>
      <c r="F405" s="310"/>
      <c r="G405" s="230"/>
      <c r="H405" s="161"/>
      <c r="I405" s="161"/>
      <c r="J405" s="161"/>
      <c r="K405" s="161"/>
      <c r="L405" s="161"/>
      <c r="M405" s="161"/>
      <c r="N405" s="161"/>
      <c r="O405" s="161"/>
      <c r="P405" s="231"/>
      <c r="Q405" s="1009"/>
      <c r="R405" s="1010"/>
      <c r="S405" s="1010"/>
      <c r="T405" s="1010"/>
      <c r="U405" s="1010"/>
      <c r="V405" s="1010"/>
      <c r="W405" s="1010"/>
      <c r="X405" s="1010"/>
      <c r="Y405" s="1010"/>
      <c r="Z405" s="1010"/>
      <c r="AA405" s="101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47"/>
      <c r="C406" s="246"/>
      <c r="D406" s="247"/>
      <c r="E406" s="246"/>
      <c r="F406" s="310"/>
      <c r="G406" s="267"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2" t="s">
        <v>472</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47"/>
      <c r="C407" s="246"/>
      <c r="D407" s="247"/>
      <c r="E407" s="246"/>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6"/>
      <c r="B408" s="247"/>
      <c r="C408" s="246"/>
      <c r="D408" s="247"/>
      <c r="E408" s="246"/>
      <c r="F408" s="310"/>
      <c r="G408" s="225"/>
      <c r="H408" s="158"/>
      <c r="I408" s="158"/>
      <c r="J408" s="158"/>
      <c r="K408" s="158"/>
      <c r="L408" s="158"/>
      <c r="M408" s="158"/>
      <c r="N408" s="158"/>
      <c r="O408" s="158"/>
      <c r="P408" s="226"/>
      <c r="Q408" s="1003"/>
      <c r="R408" s="1004"/>
      <c r="S408" s="1004"/>
      <c r="T408" s="1004"/>
      <c r="U408" s="1004"/>
      <c r="V408" s="1004"/>
      <c r="W408" s="1004"/>
      <c r="X408" s="1004"/>
      <c r="Y408" s="1004"/>
      <c r="Z408" s="1004"/>
      <c r="AA408" s="100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6"/>
      <c r="B409" s="247"/>
      <c r="C409" s="246"/>
      <c r="D409" s="247"/>
      <c r="E409" s="246"/>
      <c r="F409" s="310"/>
      <c r="G409" s="227"/>
      <c r="H409" s="228"/>
      <c r="I409" s="228"/>
      <c r="J409" s="228"/>
      <c r="K409" s="228"/>
      <c r="L409" s="228"/>
      <c r="M409" s="228"/>
      <c r="N409" s="228"/>
      <c r="O409" s="228"/>
      <c r="P409" s="229"/>
      <c r="Q409" s="1006"/>
      <c r="R409" s="1007"/>
      <c r="S409" s="1007"/>
      <c r="T409" s="1007"/>
      <c r="U409" s="1007"/>
      <c r="V409" s="1007"/>
      <c r="W409" s="1007"/>
      <c r="X409" s="1007"/>
      <c r="Y409" s="1007"/>
      <c r="Z409" s="1007"/>
      <c r="AA409" s="100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6"/>
      <c r="B410" s="247"/>
      <c r="C410" s="246"/>
      <c r="D410" s="247"/>
      <c r="E410" s="246"/>
      <c r="F410" s="310"/>
      <c r="G410" s="227"/>
      <c r="H410" s="228"/>
      <c r="I410" s="228"/>
      <c r="J410" s="228"/>
      <c r="K410" s="228"/>
      <c r="L410" s="228"/>
      <c r="M410" s="228"/>
      <c r="N410" s="228"/>
      <c r="O410" s="228"/>
      <c r="P410" s="229"/>
      <c r="Q410" s="1006"/>
      <c r="R410" s="1007"/>
      <c r="S410" s="1007"/>
      <c r="T410" s="1007"/>
      <c r="U410" s="1007"/>
      <c r="V410" s="1007"/>
      <c r="W410" s="1007"/>
      <c r="X410" s="1007"/>
      <c r="Y410" s="1007"/>
      <c r="Z410" s="1007"/>
      <c r="AA410" s="100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6"/>
      <c r="B411" s="247"/>
      <c r="C411" s="246"/>
      <c r="D411" s="247"/>
      <c r="E411" s="246"/>
      <c r="F411" s="310"/>
      <c r="G411" s="227"/>
      <c r="H411" s="228"/>
      <c r="I411" s="228"/>
      <c r="J411" s="228"/>
      <c r="K411" s="228"/>
      <c r="L411" s="228"/>
      <c r="M411" s="228"/>
      <c r="N411" s="228"/>
      <c r="O411" s="228"/>
      <c r="P411" s="229"/>
      <c r="Q411" s="1006"/>
      <c r="R411" s="1007"/>
      <c r="S411" s="1007"/>
      <c r="T411" s="1007"/>
      <c r="U411" s="1007"/>
      <c r="V411" s="1007"/>
      <c r="W411" s="1007"/>
      <c r="X411" s="1007"/>
      <c r="Y411" s="1007"/>
      <c r="Z411" s="1007"/>
      <c r="AA411" s="100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47"/>
      <c r="C412" s="246"/>
      <c r="D412" s="247"/>
      <c r="E412" s="246"/>
      <c r="F412" s="310"/>
      <c r="G412" s="230"/>
      <c r="H412" s="161"/>
      <c r="I412" s="161"/>
      <c r="J412" s="161"/>
      <c r="K412" s="161"/>
      <c r="L412" s="161"/>
      <c r="M412" s="161"/>
      <c r="N412" s="161"/>
      <c r="O412" s="161"/>
      <c r="P412" s="231"/>
      <c r="Q412" s="1009"/>
      <c r="R412" s="1010"/>
      <c r="S412" s="1010"/>
      <c r="T412" s="1010"/>
      <c r="U412" s="1010"/>
      <c r="V412" s="1010"/>
      <c r="W412" s="1010"/>
      <c r="X412" s="1010"/>
      <c r="Y412" s="1010"/>
      <c r="Z412" s="1010"/>
      <c r="AA412" s="101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47"/>
      <c r="C413" s="246"/>
      <c r="D413" s="247"/>
      <c r="E413" s="246"/>
      <c r="F413" s="310"/>
      <c r="G413" s="267"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2" t="s">
        <v>472</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47"/>
      <c r="C414" s="246"/>
      <c r="D414" s="247"/>
      <c r="E414" s="246"/>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6"/>
      <c r="B415" s="247"/>
      <c r="C415" s="246"/>
      <c r="D415" s="247"/>
      <c r="E415" s="246"/>
      <c r="F415" s="310"/>
      <c r="G415" s="225"/>
      <c r="H415" s="158"/>
      <c r="I415" s="158"/>
      <c r="J415" s="158"/>
      <c r="K415" s="158"/>
      <c r="L415" s="158"/>
      <c r="M415" s="158"/>
      <c r="N415" s="158"/>
      <c r="O415" s="158"/>
      <c r="P415" s="226"/>
      <c r="Q415" s="1003"/>
      <c r="R415" s="1004"/>
      <c r="S415" s="1004"/>
      <c r="T415" s="1004"/>
      <c r="U415" s="1004"/>
      <c r="V415" s="1004"/>
      <c r="W415" s="1004"/>
      <c r="X415" s="1004"/>
      <c r="Y415" s="1004"/>
      <c r="Z415" s="1004"/>
      <c r="AA415" s="100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6"/>
      <c r="B416" s="247"/>
      <c r="C416" s="246"/>
      <c r="D416" s="247"/>
      <c r="E416" s="246"/>
      <c r="F416" s="310"/>
      <c r="G416" s="227"/>
      <c r="H416" s="228"/>
      <c r="I416" s="228"/>
      <c r="J416" s="228"/>
      <c r="K416" s="228"/>
      <c r="L416" s="228"/>
      <c r="M416" s="228"/>
      <c r="N416" s="228"/>
      <c r="O416" s="228"/>
      <c r="P416" s="229"/>
      <c r="Q416" s="1006"/>
      <c r="R416" s="1007"/>
      <c r="S416" s="1007"/>
      <c r="T416" s="1007"/>
      <c r="U416" s="1007"/>
      <c r="V416" s="1007"/>
      <c r="W416" s="1007"/>
      <c r="X416" s="1007"/>
      <c r="Y416" s="1007"/>
      <c r="Z416" s="1007"/>
      <c r="AA416" s="100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6"/>
      <c r="B417" s="247"/>
      <c r="C417" s="246"/>
      <c r="D417" s="247"/>
      <c r="E417" s="246"/>
      <c r="F417" s="310"/>
      <c r="G417" s="227"/>
      <c r="H417" s="228"/>
      <c r="I417" s="228"/>
      <c r="J417" s="228"/>
      <c r="K417" s="228"/>
      <c r="L417" s="228"/>
      <c r="M417" s="228"/>
      <c r="N417" s="228"/>
      <c r="O417" s="228"/>
      <c r="P417" s="229"/>
      <c r="Q417" s="1006"/>
      <c r="R417" s="1007"/>
      <c r="S417" s="1007"/>
      <c r="T417" s="1007"/>
      <c r="U417" s="1007"/>
      <c r="V417" s="1007"/>
      <c r="W417" s="1007"/>
      <c r="X417" s="1007"/>
      <c r="Y417" s="1007"/>
      <c r="Z417" s="1007"/>
      <c r="AA417" s="100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6"/>
      <c r="B418" s="247"/>
      <c r="C418" s="246"/>
      <c r="D418" s="247"/>
      <c r="E418" s="246"/>
      <c r="F418" s="310"/>
      <c r="G418" s="227"/>
      <c r="H418" s="228"/>
      <c r="I418" s="228"/>
      <c r="J418" s="228"/>
      <c r="K418" s="228"/>
      <c r="L418" s="228"/>
      <c r="M418" s="228"/>
      <c r="N418" s="228"/>
      <c r="O418" s="228"/>
      <c r="P418" s="229"/>
      <c r="Q418" s="1006"/>
      <c r="R418" s="1007"/>
      <c r="S418" s="1007"/>
      <c r="T418" s="1007"/>
      <c r="U418" s="1007"/>
      <c r="V418" s="1007"/>
      <c r="W418" s="1007"/>
      <c r="X418" s="1007"/>
      <c r="Y418" s="1007"/>
      <c r="Z418" s="1007"/>
      <c r="AA418" s="100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47"/>
      <c r="C419" s="246"/>
      <c r="D419" s="247"/>
      <c r="E419" s="246"/>
      <c r="F419" s="310"/>
      <c r="G419" s="230"/>
      <c r="H419" s="161"/>
      <c r="I419" s="161"/>
      <c r="J419" s="161"/>
      <c r="K419" s="161"/>
      <c r="L419" s="161"/>
      <c r="M419" s="161"/>
      <c r="N419" s="161"/>
      <c r="O419" s="161"/>
      <c r="P419" s="231"/>
      <c r="Q419" s="1009"/>
      <c r="R419" s="1010"/>
      <c r="S419" s="1010"/>
      <c r="T419" s="1010"/>
      <c r="U419" s="1010"/>
      <c r="V419" s="1010"/>
      <c r="W419" s="1010"/>
      <c r="X419" s="1010"/>
      <c r="Y419" s="1010"/>
      <c r="Z419" s="1010"/>
      <c r="AA419" s="101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47"/>
      <c r="C420" s="246"/>
      <c r="D420" s="247"/>
      <c r="E420" s="246"/>
      <c r="F420" s="310"/>
      <c r="G420" s="267"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2" t="s">
        <v>472</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47"/>
      <c r="C421" s="246"/>
      <c r="D421" s="247"/>
      <c r="E421" s="246"/>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6"/>
      <c r="B422" s="247"/>
      <c r="C422" s="246"/>
      <c r="D422" s="247"/>
      <c r="E422" s="246"/>
      <c r="F422" s="310"/>
      <c r="G422" s="225"/>
      <c r="H422" s="158"/>
      <c r="I422" s="158"/>
      <c r="J422" s="158"/>
      <c r="K422" s="158"/>
      <c r="L422" s="158"/>
      <c r="M422" s="158"/>
      <c r="N422" s="158"/>
      <c r="O422" s="158"/>
      <c r="P422" s="226"/>
      <c r="Q422" s="1003"/>
      <c r="R422" s="1004"/>
      <c r="S422" s="1004"/>
      <c r="T422" s="1004"/>
      <c r="U422" s="1004"/>
      <c r="V422" s="1004"/>
      <c r="W422" s="1004"/>
      <c r="X422" s="1004"/>
      <c r="Y422" s="1004"/>
      <c r="Z422" s="1004"/>
      <c r="AA422" s="100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6"/>
      <c r="B423" s="247"/>
      <c r="C423" s="246"/>
      <c r="D423" s="247"/>
      <c r="E423" s="246"/>
      <c r="F423" s="310"/>
      <c r="G423" s="227"/>
      <c r="H423" s="228"/>
      <c r="I423" s="228"/>
      <c r="J423" s="228"/>
      <c r="K423" s="228"/>
      <c r="L423" s="228"/>
      <c r="M423" s="228"/>
      <c r="N423" s="228"/>
      <c r="O423" s="228"/>
      <c r="P423" s="229"/>
      <c r="Q423" s="1006"/>
      <c r="R423" s="1007"/>
      <c r="S423" s="1007"/>
      <c r="T423" s="1007"/>
      <c r="U423" s="1007"/>
      <c r="V423" s="1007"/>
      <c r="W423" s="1007"/>
      <c r="X423" s="1007"/>
      <c r="Y423" s="1007"/>
      <c r="Z423" s="1007"/>
      <c r="AA423" s="100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6"/>
      <c r="B424" s="247"/>
      <c r="C424" s="246"/>
      <c r="D424" s="247"/>
      <c r="E424" s="246"/>
      <c r="F424" s="310"/>
      <c r="G424" s="227"/>
      <c r="H424" s="228"/>
      <c r="I424" s="228"/>
      <c r="J424" s="228"/>
      <c r="K424" s="228"/>
      <c r="L424" s="228"/>
      <c r="M424" s="228"/>
      <c r="N424" s="228"/>
      <c r="O424" s="228"/>
      <c r="P424" s="229"/>
      <c r="Q424" s="1006"/>
      <c r="R424" s="1007"/>
      <c r="S424" s="1007"/>
      <c r="T424" s="1007"/>
      <c r="U424" s="1007"/>
      <c r="V424" s="1007"/>
      <c r="W424" s="1007"/>
      <c r="X424" s="1007"/>
      <c r="Y424" s="1007"/>
      <c r="Z424" s="1007"/>
      <c r="AA424" s="100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6"/>
      <c r="B425" s="247"/>
      <c r="C425" s="246"/>
      <c r="D425" s="247"/>
      <c r="E425" s="246"/>
      <c r="F425" s="310"/>
      <c r="G425" s="227"/>
      <c r="H425" s="228"/>
      <c r="I425" s="228"/>
      <c r="J425" s="228"/>
      <c r="K425" s="228"/>
      <c r="L425" s="228"/>
      <c r="M425" s="228"/>
      <c r="N425" s="228"/>
      <c r="O425" s="228"/>
      <c r="P425" s="229"/>
      <c r="Q425" s="1006"/>
      <c r="R425" s="1007"/>
      <c r="S425" s="1007"/>
      <c r="T425" s="1007"/>
      <c r="U425" s="1007"/>
      <c r="V425" s="1007"/>
      <c r="W425" s="1007"/>
      <c r="X425" s="1007"/>
      <c r="Y425" s="1007"/>
      <c r="Z425" s="1007"/>
      <c r="AA425" s="100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47"/>
      <c r="C426" s="246"/>
      <c r="D426" s="247"/>
      <c r="E426" s="311"/>
      <c r="F426" s="312"/>
      <c r="G426" s="230"/>
      <c r="H426" s="161"/>
      <c r="I426" s="161"/>
      <c r="J426" s="161"/>
      <c r="K426" s="161"/>
      <c r="L426" s="161"/>
      <c r="M426" s="161"/>
      <c r="N426" s="161"/>
      <c r="O426" s="161"/>
      <c r="P426" s="231"/>
      <c r="Q426" s="1009"/>
      <c r="R426" s="1010"/>
      <c r="S426" s="1010"/>
      <c r="T426" s="1010"/>
      <c r="U426" s="1010"/>
      <c r="V426" s="1010"/>
      <c r="W426" s="1010"/>
      <c r="X426" s="1010"/>
      <c r="Y426" s="1010"/>
      <c r="Z426" s="1010"/>
      <c r="AA426" s="101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47"/>
      <c r="C427" s="246"/>
      <c r="D427" s="247"/>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47"/>
      <c r="C429" s="311"/>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47"/>
      <c r="C430" s="244" t="s">
        <v>368</v>
      </c>
      <c r="D430" s="245"/>
      <c r="E430" s="233" t="s">
        <v>388</v>
      </c>
      <c r="F430" s="234"/>
      <c r="G430" s="235" t="s">
        <v>384</v>
      </c>
      <c r="H430" s="155"/>
      <c r="I430" s="155"/>
      <c r="J430" s="236" t="s">
        <v>548</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528</v>
      </c>
      <c r="AN431" s="178"/>
      <c r="AO431" s="178"/>
      <c r="AP431" s="173"/>
      <c r="AQ431" s="173" t="s">
        <v>355</v>
      </c>
      <c r="AR431" s="166"/>
      <c r="AS431" s="166"/>
      <c r="AT431" s="167"/>
      <c r="AU431" s="131" t="s">
        <v>253</v>
      </c>
      <c r="AV431" s="131"/>
      <c r="AW431" s="131"/>
      <c r="AX431" s="132"/>
    </row>
    <row r="432" spans="1:50" ht="18.75" customHeight="1" x14ac:dyDescent="0.15">
      <c r="A432" s="101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711</v>
      </c>
      <c r="AF432" s="133"/>
      <c r="AG432" s="134" t="s">
        <v>356</v>
      </c>
      <c r="AH432" s="169"/>
      <c r="AI432" s="179"/>
      <c r="AJ432" s="179"/>
      <c r="AK432" s="179"/>
      <c r="AL432" s="174"/>
      <c r="AM432" s="179"/>
      <c r="AN432" s="179"/>
      <c r="AO432" s="179"/>
      <c r="AP432" s="174"/>
      <c r="AQ432" s="212" t="s">
        <v>711</v>
      </c>
      <c r="AR432" s="133"/>
      <c r="AS432" s="134" t="s">
        <v>356</v>
      </c>
      <c r="AT432" s="169"/>
      <c r="AU432" s="133" t="s">
        <v>712</v>
      </c>
      <c r="AV432" s="133"/>
      <c r="AW432" s="134" t="s">
        <v>300</v>
      </c>
      <c r="AX432" s="135"/>
    </row>
    <row r="433" spans="1:50" ht="23.25" customHeight="1" x14ac:dyDescent="0.15">
      <c r="A433" s="1016"/>
      <c r="B433" s="247"/>
      <c r="C433" s="246"/>
      <c r="D433" s="247"/>
      <c r="E433" s="163"/>
      <c r="F433" s="164"/>
      <c r="G433" s="225" t="s">
        <v>584</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583</v>
      </c>
      <c r="AC433" s="130"/>
      <c r="AD433" s="130"/>
      <c r="AE433" s="100" t="s">
        <v>584</v>
      </c>
      <c r="AF433" s="101"/>
      <c r="AG433" s="101"/>
      <c r="AH433" s="101"/>
      <c r="AI433" s="100" t="s">
        <v>586</v>
      </c>
      <c r="AJ433" s="101"/>
      <c r="AK433" s="101"/>
      <c r="AL433" s="101"/>
      <c r="AM433" s="100" t="s">
        <v>588</v>
      </c>
      <c r="AN433" s="101"/>
      <c r="AO433" s="101"/>
      <c r="AP433" s="102"/>
      <c r="AQ433" s="100" t="s">
        <v>586</v>
      </c>
      <c r="AR433" s="101"/>
      <c r="AS433" s="101"/>
      <c r="AT433" s="102"/>
      <c r="AU433" s="101" t="s">
        <v>589</v>
      </c>
      <c r="AV433" s="101"/>
      <c r="AW433" s="101"/>
      <c r="AX433" s="217"/>
    </row>
    <row r="434" spans="1:50" ht="23.25" customHeight="1" x14ac:dyDescent="0.15">
      <c r="A434" s="101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548</v>
      </c>
      <c r="AC434" s="216"/>
      <c r="AD434" s="216"/>
      <c r="AE434" s="100" t="s">
        <v>584</v>
      </c>
      <c r="AF434" s="101"/>
      <c r="AG434" s="101"/>
      <c r="AH434" s="102"/>
      <c r="AI434" s="100" t="s">
        <v>549</v>
      </c>
      <c r="AJ434" s="101"/>
      <c r="AK434" s="101"/>
      <c r="AL434" s="101"/>
      <c r="AM434" s="100" t="s">
        <v>586</v>
      </c>
      <c r="AN434" s="101"/>
      <c r="AO434" s="101"/>
      <c r="AP434" s="102"/>
      <c r="AQ434" s="100" t="s">
        <v>587</v>
      </c>
      <c r="AR434" s="101"/>
      <c r="AS434" s="101"/>
      <c r="AT434" s="102"/>
      <c r="AU434" s="101" t="s">
        <v>585</v>
      </c>
      <c r="AV434" s="101"/>
      <c r="AW434" s="101"/>
      <c r="AX434" s="217"/>
    </row>
    <row r="435" spans="1:50" ht="23.25" customHeight="1" x14ac:dyDescent="0.15">
      <c r="A435" s="101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584</v>
      </c>
      <c r="AF435" s="101"/>
      <c r="AG435" s="101"/>
      <c r="AH435" s="102"/>
      <c r="AI435" s="100" t="s">
        <v>587</v>
      </c>
      <c r="AJ435" s="101"/>
      <c r="AK435" s="101"/>
      <c r="AL435" s="101"/>
      <c r="AM435" s="100" t="s">
        <v>586</v>
      </c>
      <c r="AN435" s="101"/>
      <c r="AO435" s="101"/>
      <c r="AP435" s="102"/>
      <c r="AQ435" s="100" t="s">
        <v>589</v>
      </c>
      <c r="AR435" s="101"/>
      <c r="AS435" s="101"/>
      <c r="AT435" s="102"/>
      <c r="AU435" s="101" t="s">
        <v>585</v>
      </c>
      <c r="AV435" s="101"/>
      <c r="AW435" s="101"/>
      <c r="AX435" s="217"/>
    </row>
    <row r="436" spans="1:50" ht="18.75" hidden="1" customHeight="1" x14ac:dyDescent="0.15">
      <c r="A436" s="101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528</v>
      </c>
      <c r="AN436" s="178"/>
      <c r="AO436" s="178"/>
      <c r="AP436" s="173"/>
      <c r="AQ436" s="173" t="s">
        <v>355</v>
      </c>
      <c r="AR436" s="166"/>
      <c r="AS436" s="166"/>
      <c r="AT436" s="167"/>
      <c r="AU436" s="131" t="s">
        <v>253</v>
      </c>
      <c r="AV436" s="131"/>
      <c r="AW436" s="131"/>
      <c r="AX436" s="132"/>
    </row>
    <row r="437" spans="1:50" ht="18.75" hidden="1" customHeight="1" x14ac:dyDescent="0.15">
      <c r="A437" s="101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1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528</v>
      </c>
      <c r="AN441" s="178"/>
      <c r="AO441" s="178"/>
      <c r="AP441" s="173"/>
      <c r="AQ441" s="173" t="s">
        <v>355</v>
      </c>
      <c r="AR441" s="166"/>
      <c r="AS441" s="166"/>
      <c r="AT441" s="167"/>
      <c r="AU441" s="131" t="s">
        <v>253</v>
      </c>
      <c r="AV441" s="131"/>
      <c r="AW441" s="131"/>
      <c r="AX441" s="132"/>
    </row>
    <row r="442" spans="1:50" ht="18.75" hidden="1" customHeight="1" x14ac:dyDescent="0.15">
      <c r="A442" s="101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1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528</v>
      </c>
      <c r="AN446" s="178"/>
      <c r="AO446" s="178"/>
      <c r="AP446" s="173"/>
      <c r="AQ446" s="173" t="s">
        <v>355</v>
      </c>
      <c r="AR446" s="166"/>
      <c r="AS446" s="166"/>
      <c r="AT446" s="167"/>
      <c r="AU446" s="131" t="s">
        <v>253</v>
      </c>
      <c r="AV446" s="131"/>
      <c r="AW446" s="131"/>
      <c r="AX446" s="132"/>
    </row>
    <row r="447" spans="1:50" ht="18.75" hidden="1" customHeight="1" x14ac:dyDescent="0.15">
      <c r="A447" s="101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1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528</v>
      </c>
      <c r="AN451" s="178"/>
      <c r="AO451" s="178"/>
      <c r="AP451" s="173"/>
      <c r="AQ451" s="173" t="s">
        <v>355</v>
      </c>
      <c r="AR451" s="166"/>
      <c r="AS451" s="166"/>
      <c r="AT451" s="167"/>
      <c r="AU451" s="131" t="s">
        <v>253</v>
      </c>
      <c r="AV451" s="131"/>
      <c r="AW451" s="131"/>
      <c r="AX451" s="132"/>
    </row>
    <row r="452" spans="1:50" ht="18.75" hidden="1" customHeight="1" x14ac:dyDescent="0.15">
      <c r="A452" s="101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1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1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528</v>
      </c>
      <c r="AN456" s="178"/>
      <c r="AO456" s="178"/>
      <c r="AP456" s="173"/>
      <c r="AQ456" s="173" t="s">
        <v>355</v>
      </c>
      <c r="AR456" s="166"/>
      <c r="AS456" s="166"/>
      <c r="AT456" s="167"/>
      <c r="AU456" s="131" t="s">
        <v>253</v>
      </c>
      <c r="AV456" s="131"/>
      <c r="AW456" s="131"/>
      <c r="AX456" s="132"/>
    </row>
    <row r="457" spans="1:50" ht="18.75" customHeight="1" x14ac:dyDescent="0.15">
      <c r="A457" s="101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712</v>
      </c>
      <c r="AF457" s="133"/>
      <c r="AG457" s="134" t="s">
        <v>356</v>
      </c>
      <c r="AH457" s="169"/>
      <c r="AI457" s="179"/>
      <c r="AJ457" s="179"/>
      <c r="AK457" s="179"/>
      <c r="AL457" s="174"/>
      <c r="AM457" s="179"/>
      <c r="AN457" s="179"/>
      <c r="AO457" s="179"/>
      <c r="AP457" s="174"/>
      <c r="AQ457" s="212" t="s">
        <v>712</v>
      </c>
      <c r="AR457" s="133"/>
      <c r="AS457" s="134" t="s">
        <v>356</v>
      </c>
      <c r="AT457" s="169"/>
      <c r="AU457" s="133" t="s">
        <v>709</v>
      </c>
      <c r="AV457" s="133"/>
      <c r="AW457" s="134" t="s">
        <v>300</v>
      </c>
      <c r="AX457" s="135"/>
    </row>
    <row r="458" spans="1:50" ht="23.25" customHeight="1" x14ac:dyDescent="0.15">
      <c r="A458" s="1016"/>
      <c r="B458" s="247"/>
      <c r="C458" s="246"/>
      <c r="D458" s="247"/>
      <c r="E458" s="163"/>
      <c r="F458" s="164"/>
      <c r="G458" s="225" t="s">
        <v>585</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584</v>
      </c>
      <c r="AC458" s="130"/>
      <c r="AD458" s="130"/>
      <c r="AE458" s="100" t="s">
        <v>591</v>
      </c>
      <c r="AF458" s="101"/>
      <c r="AG458" s="101"/>
      <c r="AH458" s="101"/>
      <c r="AI458" s="100" t="s">
        <v>593</v>
      </c>
      <c r="AJ458" s="101"/>
      <c r="AK458" s="101"/>
      <c r="AL458" s="101"/>
      <c r="AM458" s="100" t="s">
        <v>591</v>
      </c>
      <c r="AN458" s="101"/>
      <c r="AO458" s="101"/>
      <c r="AP458" s="102"/>
      <c r="AQ458" s="100" t="s">
        <v>591</v>
      </c>
      <c r="AR458" s="101"/>
      <c r="AS458" s="101"/>
      <c r="AT458" s="102"/>
      <c r="AU458" s="101" t="s">
        <v>584</v>
      </c>
      <c r="AV458" s="101"/>
      <c r="AW458" s="101"/>
      <c r="AX458" s="217"/>
    </row>
    <row r="459" spans="1:50" ht="23.25" customHeight="1" x14ac:dyDescent="0.15">
      <c r="A459" s="101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590</v>
      </c>
      <c r="AC459" s="216"/>
      <c r="AD459" s="216"/>
      <c r="AE459" s="100" t="s">
        <v>592</v>
      </c>
      <c r="AF459" s="101"/>
      <c r="AG459" s="101"/>
      <c r="AH459" s="102"/>
      <c r="AI459" s="100" t="s">
        <v>592</v>
      </c>
      <c r="AJ459" s="101"/>
      <c r="AK459" s="101"/>
      <c r="AL459" s="101"/>
      <c r="AM459" s="100" t="s">
        <v>591</v>
      </c>
      <c r="AN459" s="101"/>
      <c r="AO459" s="101"/>
      <c r="AP459" s="102"/>
      <c r="AQ459" s="100" t="s">
        <v>593</v>
      </c>
      <c r="AR459" s="101"/>
      <c r="AS459" s="101"/>
      <c r="AT459" s="102"/>
      <c r="AU459" s="101" t="s">
        <v>594</v>
      </c>
      <c r="AV459" s="101"/>
      <c r="AW459" s="101"/>
      <c r="AX459" s="217"/>
    </row>
    <row r="460" spans="1:50" ht="23.25" customHeight="1" x14ac:dyDescent="0.15">
      <c r="A460" s="101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592</v>
      </c>
      <c r="AF460" s="101"/>
      <c r="AG460" s="101"/>
      <c r="AH460" s="102"/>
      <c r="AI460" s="100" t="s">
        <v>592</v>
      </c>
      <c r="AJ460" s="101"/>
      <c r="AK460" s="101"/>
      <c r="AL460" s="101"/>
      <c r="AM460" s="100" t="s">
        <v>591</v>
      </c>
      <c r="AN460" s="101"/>
      <c r="AO460" s="101"/>
      <c r="AP460" s="102"/>
      <c r="AQ460" s="100" t="s">
        <v>584</v>
      </c>
      <c r="AR460" s="101"/>
      <c r="AS460" s="101"/>
      <c r="AT460" s="102"/>
      <c r="AU460" s="101" t="s">
        <v>584</v>
      </c>
      <c r="AV460" s="101"/>
      <c r="AW460" s="101"/>
      <c r="AX460" s="217"/>
    </row>
    <row r="461" spans="1:50" ht="18.75" hidden="1" customHeight="1" x14ac:dyDescent="0.15">
      <c r="A461" s="101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528</v>
      </c>
      <c r="AN461" s="178"/>
      <c r="AO461" s="178"/>
      <c r="AP461" s="173"/>
      <c r="AQ461" s="173" t="s">
        <v>355</v>
      </c>
      <c r="AR461" s="166"/>
      <c r="AS461" s="166"/>
      <c r="AT461" s="167"/>
      <c r="AU461" s="131" t="s">
        <v>253</v>
      </c>
      <c r="AV461" s="131"/>
      <c r="AW461" s="131"/>
      <c r="AX461" s="132"/>
    </row>
    <row r="462" spans="1:50" ht="18.75" hidden="1" customHeight="1" x14ac:dyDescent="0.15">
      <c r="A462" s="101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16"/>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528</v>
      </c>
      <c r="AN466" s="178"/>
      <c r="AO466" s="178"/>
      <c r="AP466" s="173"/>
      <c r="AQ466" s="173" t="s">
        <v>355</v>
      </c>
      <c r="AR466" s="166"/>
      <c r="AS466" s="166"/>
      <c r="AT466" s="167"/>
      <c r="AU466" s="131" t="s">
        <v>253</v>
      </c>
      <c r="AV466" s="131"/>
      <c r="AW466" s="131"/>
      <c r="AX466" s="132"/>
    </row>
    <row r="467" spans="1:50" ht="18.75" hidden="1" customHeight="1" x14ac:dyDescent="0.15">
      <c r="A467" s="101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1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528</v>
      </c>
      <c r="AN471" s="178"/>
      <c r="AO471" s="178"/>
      <c r="AP471" s="173"/>
      <c r="AQ471" s="173" t="s">
        <v>355</v>
      </c>
      <c r="AR471" s="166"/>
      <c r="AS471" s="166"/>
      <c r="AT471" s="167"/>
      <c r="AU471" s="131" t="s">
        <v>253</v>
      </c>
      <c r="AV471" s="131"/>
      <c r="AW471" s="131"/>
      <c r="AX471" s="132"/>
    </row>
    <row r="472" spans="1:50" ht="18.75" hidden="1" customHeight="1" x14ac:dyDescent="0.15">
      <c r="A472" s="101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1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1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528</v>
      </c>
      <c r="AN476" s="178"/>
      <c r="AO476" s="178"/>
      <c r="AP476" s="173"/>
      <c r="AQ476" s="173" t="s">
        <v>355</v>
      </c>
      <c r="AR476" s="166"/>
      <c r="AS476" s="166"/>
      <c r="AT476" s="167"/>
      <c r="AU476" s="131" t="s">
        <v>253</v>
      </c>
      <c r="AV476" s="131"/>
      <c r="AW476" s="131"/>
      <c r="AX476" s="132"/>
    </row>
    <row r="477" spans="1:50" ht="18.75" hidden="1" customHeight="1" x14ac:dyDescent="0.15">
      <c r="A477" s="101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1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1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1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101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47"/>
      <c r="C482" s="246"/>
      <c r="D482" s="247"/>
      <c r="E482" s="157" t="s">
        <v>709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528</v>
      </c>
      <c r="AN485" s="178"/>
      <c r="AO485" s="178"/>
      <c r="AP485" s="173"/>
      <c r="AQ485" s="173" t="s">
        <v>355</v>
      </c>
      <c r="AR485" s="166"/>
      <c r="AS485" s="166"/>
      <c r="AT485" s="167"/>
      <c r="AU485" s="131" t="s">
        <v>253</v>
      </c>
      <c r="AV485" s="131"/>
      <c r="AW485" s="131"/>
      <c r="AX485" s="132"/>
    </row>
    <row r="486" spans="1:50" ht="18.75" hidden="1" customHeight="1" x14ac:dyDescent="0.15">
      <c r="A486" s="101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1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528</v>
      </c>
      <c r="AN490" s="178"/>
      <c r="AO490" s="178"/>
      <c r="AP490" s="173"/>
      <c r="AQ490" s="173" t="s">
        <v>355</v>
      </c>
      <c r="AR490" s="166"/>
      <c r="AS490" s="166"/>
      <c r="AT490" s="167"/>
      <c r="AU490" s="131" t="s">
        <v>253</v>
      </c>
      <c r="AV490" s="131"/>
      <c r="AW490" s="131"/>
      <c r="AX490" s="132"/>
    </row>
    <row r="491" spans="1:50" ht="18.75" hidden="1" customHeight="1" x14ac:dyDescent="0.15">
      <c r="A491" s="101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1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528</v>
      </c>
      <c r="AN495" s="178"/>
      <c r="AO495" s="178"/>
      <c r="AP495" s="173"/>
      <c r="AQ495" s="173" t="s">
        <v>355</v>
      </c>
      <c r="AR495" s="166"/>
      <c r="AS495" s="166"/>
      <c r="AT495" s="167"/>
      <c r="AU495" s="131" t="s">
        <v>253</v>
      </c>
      <c r="AV495" s="131"/>
      <c r="AW495" s="131"/>
      <c r="AX495" s="132"/>
    </row>
    <row r="496" spans="1:50" ht="18.75" hidden="1" customHeight="1" x14ac:dyDescent="0.15">
      <c r="A496" s="101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1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528</v>
      </c>
      <c r="AN500" s="178"/>
      <c r="AO500" s="178"/>
      <c r="AP500" s="173"/>
      <c r="AQ500" s="173" t="s">
        <v>355</v>
      </c>
      <c r="AR500" s="166"/>
      <c r="AS500" s="166"/>
      <c r="AT500" s="167"/>
      <c r="AU500" s="131" t="s">
        <v>253</v>
      </c>
      <c r="AV500" s="131"/>
      <c r="AW500" s="131"/>
      <c r="AX500" s="132"/>
    </row>
    <row r="501" spans="1:50" ht="18.75" hidden="1" customHeight="1" x14ac:dyDescent="0.15">
      <c r="A501" s="101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1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528</v>
      </c>
      <c r="AN505" s="178"/>
      <c r="AO505" s="178"/>
      <c r="AP505" s="173"/>
      <c r="AQ505" s="173" t="s">
        <v>355</v>
      </c>
      <c r="AR505" s="166"/>
      <c r="AS505" s="166"/>
      <c r="AT505" s="167"/>
      <c r="AU505" s="131" t="s">
        <v>253</v>
      </c>
      <c r="AV505" s="131"/>
      <c r="AW505" s="131"/>
      <c r="AX505" s="132"/>
    </row>
    <row r="506" spans="1:50" ht="18.75" hidden="1" customHeight="1" x14ac:dyDescent="0.15">
      <c r="A506" s="101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1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528</v>
      </c>
      <c r="AN510" s="178"/>
      <c r="AO510" s="178"/>
      <c r="AP510" s="173"/>
      <c r="AQ510" s="173" t="s">
        <v>355</v>
      </c>
      <c r="AR510" s="166"/>
      <c r="AS510" s="166"/>
      <c r="AT510" s="167"/>
      <c r="AU510" s="131" t="s">
        <v>253</v>
      </c>
      <c r="AV510" s="131"/>
      <c r="AW510" s="131"/>
      <c r="AX510" s="132"/>
    </row>
    <row r="511" spans="1:50" ht="18.75" hidden="1" customHeight="1" x14ac:dyDescent="0.15">
      <c r="A511" s="101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1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528</v>
      </c>
      <c r="AN515" s="178"/>
      <c r="AO515" s="178"/>
      <c r="AP515" s="173"/>
      <c r="AQ515" s="173" t="s">
        <v>355</v>
      </c>
      <c r="AR515" s="166"/>
      <c r="AS515" s="166"/>
      <c r="AT515" s="167"/>
      <c r="AU515" s="131" t="s">
        <v>253</v>
      </c>
      <c r="AV515" s="131"/>
      <c r="AW515" s="131"/>
      <c r="AX515" s="132"/>
    </row>
    <row r="516" spans="1:50" ht="18.75" hidden="1" customHeight="1" x14ac:dyDescent="0.15">
      <c r="A516" s="101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1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528</v>
      </c>
      <c r="AN520" s="178"/>
      <c r="AO520" s="178"/>
      <c r="AP520" s="173"/>
      <c r="AQ520" s="173" t="s">
        <v>355</v>
      </c>
      <c r="AR520" s="166"/>
      <c r="AS520" s="166"/>
      <c r="AT520" s="167"/>
      <c r="AU520" s="131" t="s">
        <v>253</v>
      </c>
      <c r="AV520" s="131"/>
      <c r="AW520" s="131"/>
      <c r="AX520" s="132"/>
    </row>
    <row r="521" spans="1:50" ht="18.75" hidden="1" customHeight="1" x14ac:dyDescent="0.15">
      <c r="A521" s="101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1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528</v>
      </c>
      <c r="AN525" s="178"/>
      <c r="AO525" s="178"/>
      <c r="AP525" s="173"/>
      <c r="AQ525" s="173" t="s">
        <v>355</v>
      </c>
      <c r="AR525" s="166"/>
      <c r="AS525" s="166"/>
      <c r="AT525" s="167"/>
      <c r="AU525" s="131" t="s">
        <v>253</v>
      </c>
      <c r="AV525" s="131"/>
      <c r="AW525" s="131"/>
      <c r="AX525" s="132"/>
    </row>
    <row r="526" spans="1:50" ht="18.75" hidden="1" customHeight="1" x14ac:dyDescent="0.15">
      <c r="A526" s="101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1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528</v>
      </c>
      <c r="AN530" s="178"/>
      <c r="AO530" s="178"/>
      <c r="AP530" s="173"/>
      <c r="AQ530" s="173" t="s">
        <v>355</v>
      </c>
      <c r="AR530" s="166"/>
      <c r="AS530" s="166"/>
      <c r="AT530" s="167"/>
      <c r="AU530" s="131" t="s">
        <v>253</v>
      </c>
      <c r="AV530" s="131"/>
      <c r="AW530" s="131"/>
      <c r="AX530" s="132"/>
    </row>
    <row r="531" spans="1:50" ht="18.75" hidden="1" customHeight="1" x14ac:dyDescent="0.15">
      <c r="A531" s="101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1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528</v>
      </c>
      <c r="AN539" s="178"/>
      <c r="AO539" s="178"/>
      <c r="AP539" s="173"/>
      <c r="AQ539" s="173" t="s">
        <v>355</v>
      </c>
      <c r="AR539" s="166"/>
      <c r="AS539" s="166"/>
      <c r="AT539" s="167"/>
      <c r="AU539" s="131" t="s">
        <v>253</v>
      </c>
      <c r="AV539" s="131"/>
      <c r="AW539" s="131"/>
      <c r="AX539" s="132"/>
    </row>
    <row r="540" spans="1:50" ht="18.75" hidden="1" customHeight="1" x14ac:dyDescent="0.15">
      <c r="A540" s="101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1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528</v>
      </c>
      <c r="AN544" s="178"/>
      <c r="AO544" s="178"/>
      <c r="AP544" s="173"/>
      <c r="AQ544" s="173" t="s">
        <v>355</v>
      </c>
      <c r="AR544" s="166"/>
      <c r="AS544" s="166"/>
      <c r="AT544" s="167"/>
      <c r="AU544" s="131" t="s">
        <v>253</v>
      </c>
      <c r="AV544" s="131"/>
      <c r="AW544" s="131"/>
      <c r="AX544" s="132"/>
    </row>
    <row r="545" spans="1:50" ht="18.75" hidden="1" customHeight="1" x14ac:dyDescent="0.15">
      <c r="A545" s="101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1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528</v>
      </c>
      <c r="AN549" s="178"/>
      <c r="AO549" s="178"/>
      <c r="AP549" s="173"/>
      <c r="AQ549" s="173" t="s">
        <v>355</v>
      </c>
      <c r="AR549" s="166"/>
      <c r="AS549" s="166"/>
      <c r="AT549" s="167"/>
      <c r="AU549" s="131" t="s">
        <v>253</v>
      </c>
      <c r="AV549" s="131"/>
      <c r="AW549" s="131"/>
      <c r="AX549" s="132"/>
    </row>
    <row r="550" spans="1:50" ht="18.75" hidden="1" customHeight="1" x14ac:dyDescent="0.15">
      <c r="A550" s="101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1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528</v>
      </c>
      <c r="AN554" s="178"/>
      <c r="AO554" s="178"/>
      <c r="AP554" s="173"/>
      <c r="AQ554" s="173" t="s">
        <v>355</v>
      </c>
      <c r="AR554" s="166"/>
      <c r="AS554" s="166"/>
      <c r="AT554" s="167"/>
      <c r="AU554" s="131" t="s">
        <v>253</v>
      </c>
      <c r="AV554" s="131"/>
      <c r="AW554" s="131"/>
      <c r="AX554" s="132"/>
    </row>
    <row r="555" spans="1:50" ht="18.75" hidden="1" customHeight="1" x14ac:dyDescent="0.15">
      <c r="A555" s="101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1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528</v>
      </c>
      <c r="AN559" s="178"/>
      <c r="AO559" s="178"/>
      <c r="AP559" s="173"/>
      <c r="AQ559" s="173" t="s">
        <v>355</v>
      </c>
      <c r="AR559" s="166"/>
      <c r="AS559" s="166"/>
      <c r="AT559" s="167"/>
      <c r="AU559" s="131" t="s">
        <v>253</v>
      </c>
      <c r="AV559" s="131"/>
      <c r="AW559" s="131"/>
      <c r="AX559" s="132"/>
    </row>
    <row r="560" spans="1:50" ht="18.75" hidden="1" customHeight="1" x14ac:dyDescent="0.15">
      <c r="A560" s="101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1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528</v>
      </c>
      <c r="AN564" s="178"/>
      <c r="AO564" s="178"/>
      <c r="AP564" s="173"/>
      <c r="AQ564" s="173" t="s">
        <v>355</v>
      </c>
      <c r="AR564" s="166"/>
      <c r="AS564" s="166"/>
      <c r="AT564" s="167"/>
      <c r="AU564" s="131" t="s">
        <v>253</v>
      </c>
      <c r="AV564" s="131"/>
      <c r="AW564" s="131"/>
      <c r="AX564" s="132"/>
    </row>
    <row r="565" spans="1:50" ht="18.75" hidden="1" customHeight="1" x14ac:dyDescent="0.15">
      <c r="A565" s="101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1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528</v>
      </c>
      <c r="AN569" s="178"/>
      <c r="AO569" s="178"/>
      <c r="AP569" s="173"/>
      <c r="AQ569" s="173" t="s">
        <v>355</v>
      </c>
      <c r="AR569" s="166"/>
      <c r="AS569" s="166"/>
      <c r="AT569" s="167"/>
      <c r="AU569" s="131" t="s">
        <v>253</v>
      </c>
      <c r="AV569" s="131"/>
      <c r="AW569" s="131"/>
      <c r="AX569" s="132"/>
    </row>
    <row r="570" spans="1:50" ht="18.75" hidden="1" customHeight="1" x14ac:dyDescent="0.15">
      <c r="A570" s="101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1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528</v>
      </c>
      <c r="AN574" s="178"/>
      <c r="AO574" s="178"/>
      <c r="AP574" s="173"/>
      <c r="AQ574" s="173" t="s">
        <v>355</v>
      </c>
      <c r="AR574" s="166"/>
      <c r="AS574" s="166"/>
      <c r="AT574" s="167"/>
      <c r="AU574" s="131" t="s">
        <v>253</v>
      </c>
      <c r="AV574" s="131"/>
      <c r="AW574" s="131"/>
      <c r="AX574" s="132"/>
    </row>
    <row r="575" spans="1:50" ht="18.75" hidden="1" customHeight="1" x14ac:dyDescent="0.15">
      <c r="A575" s="101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1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528</v>
      </c>
      <c r="AN579" s="178"/>
      <c r="AO579" s="178"/>
      <c r="AP579" s="173"/>
      <c r="AQ579" s="173" t="s">
        <v>355</v>
      </c>
      <c r="AR579" s="166"/>
      <c r="AS579" s="166"/>
      <c r="AT579" s="167"/>
      <c r="AU579" s="131" t="s">
        <v>253</v>
      </c>
      <c r="AV579" s="131"/>
      <c r="AW579" s="131"/>
      <c r="AX579" s="132"/>
    </row>
    <row r="580" spans="1:50" ht="18.75" hidden="1" customHeight="1" x14ac:dyDescent="0.15">
      <c r="A580" s="101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1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528</v>
      </c>
      <c r="AN584" s="178"/>
      <c r="AO584" s="178"/>
      <c r="AP584" s="173"/>
      <c r="AQ584" s="173" t="s">
        <v>355</v>
      </c>
      <c r="AR584" s="166"/>
      <c r="AS584" s="166"/>
      <c r="AT584" s="167"/>
      <c r="AU584" s="131" t="s">
        <v>253</v>
      </c>
      <c r="AV584" s="131"/>
      <c r="AW584" s="131"/>
      <c r="AX584" s="132"/>
    </row>
    <row r="585" spans="1:50" ht="18.75" hidden="1" customHeight="1" x14ac:dyDescent="0.15">
      <c r="A585" s="101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1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528</v>
      </c>
      <c r="AN593" s="178"/>
      <c r="AO593" s="178"/>
      <c r="AP593" s="173"/>
      <c r="AQ593" s="173" t="s">
        <v>355</v>
      </c>
      <c r="AR593" s="166"/>
      <c r="AS593" s="166"/>
      <c r="AT593" s="167"/>
      <c r="AU593" s="131" t="s">
        <v>253</v>
      </c>
      <c r="AV593" s="131"/>
      <c r="AW593" s="131"/>
      <c r="AX593" s="132"/>
    </row>
    <row r="594" spans="1:50" ht="18.75" hidden="1" customHeight="1" x14ac:dyDescent="0.15">
      <c r="A594" s="101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1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528</v>
      </c>
      <c r="AN598" s="178"/>
      <c r="AO598" s="178"/>
      <c r="AP598" s="173"/>
      <c r="AQ598" s="173" t="s">
        <v>355</v>
      </c>
      <c r="AR598" s="166"/>
      <c r="AS598" s="166"/>
      <c r="AT598" s="167"/>
      <c r="AU598" s="131" t="s">
        <v>253</v>
      </c>
      <c r="AV598" s="131"/>
      <c r="AW598" s="131"/>
      <c r="AX598" s="132"/>
    </row>
    <row r="599" spans="1:50" ht="18.75" hidden="1" customHeight="1" x14ac:dyDescent="0.15">
      <c r="A599" s="101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1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528</v>
      </c>
      <c r="AN603" s="178"/>
      <c r="AO603" s="178"/>
      <c r="AP603" s="173"/>
      <c r="AQ603" s="173" t="s">
        <v>355</v>
      </c>
      <c r="AR603" s="166"/>
      <c r="AS603" s="166"/>
      <c r="AT603" s="167"/>
      <c r="AU603" s="131" t="s">
        <v>253</v>
      </c>
      <c r="AV603" s="131"/>
      <c r="AW603" s="131"/>
      <c r="AX603" s="132"/>
    </row>
    <row r="604" spans="1:50" ht="18.75" hidden="1" customHeight="1" x14ac:dyDescent="0.15">
      <c r="A604" s="101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1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528</v>
      </c>
      <c r="AN608" s="178"/>
      <c r="AO608" s="178"/>
      <c r="AP608" s="173"/>
      <c r="AQ608" s="173" t="s">
        <v>355</v>
      </c>
      <c r="AR608" s="166"/>
      <c r="AS608" s="166"/>
      <c r="AT608" s="167"/>
      <c r="AU608" s="131" t="s">
        <v>253</v>
      </c>
      <c r="AV608" s="131"/>
      <c r="AW608" s="131"/>
      <c r="AX608" s="132"/>
    </row>
    <row r="609" spans="1:50" ht="18.75" hidden="1" customHeight="1" x14ac:dyDescent="0.15">
      <c r="A609" s="101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1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528</v>
      </c>
      <c r="AN613" s="178"/>
      <c r="AO613" s="178"/>
      <c r="AP613" s="173"/>
      <c r="AQ613" s="173" t="s">
        <v>355</v>
      </c>
      <c r="AR613" s="166"/>
      <c r="AS613" s="166"/>
      <c r="AT613" s="167"/>
      <c r="AU613" s="131" t="s">
        <v>253</v>
      </c>
      <c r="AV613" s="131"/>
      <c r="AW613" s="131"/>
      <c r="AX613" s="132"/>
    </row>
    <row r="614" spans="1:50" ht="18.75" hidden="1" customHeight="1" x14ac:dyDescent="0.15">
      <c r="A614" s="101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1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528</v>
      </c>
      <c r="AN618" s="178"/>
      <c r="AO618" s="178"/>
      <c r="AP618" s="173"/>
      <c r="AQ618" s="173" t="s">
        <v>355</v>
      </c>
      <c r="AR618" s="166"/>
      <c r="AS618" s="166"/>
      <c r="AT618" s="167"/>
      <c r="AU618" s="131" t="s">
        <v>253</v>
      </c>
      <c r="AV618" s="131"/>
      <c r="AW618" s="131"/>
      <c r="AX618" s="132"/>
    </row>
    <row r="619" spans="1:50" ht="18.75" hidden="1" customHeight="1" x14ac:dyDescent="0.15">
      <c r="A619" s="101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1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528</v>
      </c>
      <c r="AN623" s="178"/>
      <c r="AO623" s="178"/>
      <c r="AP623" s="173"/>
      <c r="AQ623" s="173" t="s">
        <v>355</v>
      </c>
      <c r="AR623" s="166"/>
      <c r="AS623" s="166"/>
      <c r="AT623" s="167"/>
      <c r="AU623" s="131" t="s">
        <v>253</v>
      </c>
      <c r="AV623" s="131"/>
      <c r="AW623" s="131"/>
      <c r="AX623" s="132"/>
    </row>
    <row r="624" spans="1:50" ht="18.75" hidden="1" customHeight="1" x14ac:dyDescent="0.15">
      <c r="A624" s="101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1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528</v>
      </c>
      <c r="AN628" s="178"/>
      <c r="AO628" s="178"/>
      <c r="AP628" s="173"/>
      <c r="AQ628" s="173" t="s">
        <v>355</v>
      </c>
      <c r="AR628" s="166"/>
      <c r="AS628" s="166"/>
      <c r="AT628" s="167"/>
      <c r="AU628" s="131" t="s">
        <v>253</v>
      </c>
      <c r="AV628" s="131"/>
      <c r="AW628" s="131"/>
      <c r="AX628" s="132"/>
    </row>
    <row r="629" spans="1:50" ht="18.75" hidden="1" customHeight="1" x14ac:dyDescent="0.15">
      <c r="A629" s="101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1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528</v>
      </c>
      <c r="AN633" s="178"/>
      <c r="AO633" s="178"/>
      <c r="AP633" s="173"/>
      <c r="AQ633" s="173" t="s">
        <v>355</v>
      </c>
      <c r="AR633" s="166"/>
      <c r="AS633" s="166"/>
      <c r="AT633" s="167"/>
      <c r="AU633" s="131" t="s">
        <v>253</v>
      </c>
      <c r="AV633" s="131"/>
      <c r="AW633" s="131"/>
      <c r="AX633" s="132"/>
    </row>
    <row r="634" spans="1:50" ht="18.75" hidden="1" customHeight="1" x14ac:dyDescent="0.15">
      <c r="A634" s="101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1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528</v>
      </c>
      <c r="AN638" s="178"/>
      <c r="AO638" s="178"/>
      <c r="AP638" s="173"/>
      <c r="AQ638" s="173" t="s">
        <v>355</v>
      </c>
      <c r="AR638" s="166"/>
      <c r="AS638" s="166"/>
      <c r="AT638" s="167"/>
      <c r="AU638" s="131" t="s">
        <v>253</v>
      </c>
      <c r="AV638" s="131"/>
      <c r="AW638" s="131"/>
      <c r="AX638" s="132"/>
    </row>
    <row r="639" spans="1:50" ht="18.75" hidden="1" customHeight="1" x14ac:dyDescent="0.15">
      <c r="A639" s="101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1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528</v>
      </c>
      <c r="AN647" s="178"/>
      <c r="AO647" s="178"/>
      <c r="AP647" s="173"/>
      <c r="AQ647" s="173" t="s">
        <v>355</v>
      </c>
      <c r="AR647" s="166"/>
      <c r="AS647" s="166"/>
      <c r="AT647" s="167"/>
      <c r="AU647" s="131" t="s">
        <v>253</v>
      </c>
      <c r="AV647" s="131"/>
      <c r="AW647" s="131"/>
      <c r="AX647" s="132"/>
    </row>
    <row r="648" spans="1:50" ht="18.75" hidden="1" customHeight="1" x14ac:dyDescent="0.15">
      <c r="A648" s="101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1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528</v>
      </c>
      <c r="AN652" s="178"/>
      <c r="AO652" s="178"/>
      <c r="AP652" s="173"/>
      <c r="AQ652" s="173" t="s">
        <v>355</v>
      </c>
      <c r="AR652" s="166"/>
      <c r="AS652" s="166"/>
      <c r="AT652" s="167"/>
      <c r="AU652" s="131" t="s">
        <v>253</v>
      </c>
      <c r="AV652" s="131"/>
      <c r="AW652" s="131"/>
      <c r="AX652" s="132"/>
    </row>
    <row r="653" spans="1:50" ht="18.75" hidden="1" customHeight="1" x14ac:dyDescent="0.15">
      <c r="A653" s="101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1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528</v>
      </c>
      <c r="AN657" s="178"/>
      <c r="AO657" s="178"/>
      <c r="AP657" s="173"/>
      <c r="AQ657" s="173" t="s">
        <v>355</v>
      </c>
      <c r="AR657" s="166"/>
      <c r="AS657" s="166"/>
      <c r="AT657" s="167"/>
      <c r="AU657" s="131" t="s">
        <v>253</v>
      </c>
      <c r="AV657" s="131"/>
      <c r="AW657" s="131"/>
      <c r="AX657" s="132"/>
    </row>
    <row r="658" spans="1:50" ht="18.75" hidden="1" customHeight="1" x14ac:dyDescent="0.15">
      <c r="A658" s="101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1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528</v>
      </c>
      <c r="AN662" s="178"/>
      <c r="AO662" s="178"/>
      <c r="AP662" s="173"/>
      <c r="AQ662" s="173" t="s">
        <v>355</v>
      </c>
      <c r="AR662" s="166"/>
      <c r="AS662" s="166"/>
      <c r="AT662" s="167"/>
      <c r="AU662" s="131" t="s">
        <v>253</v>
      </c>
      <c r="AV662" s="131"/>
      <c r="AW662" s="131"/>
      <c r="AX662" s="132"/>
    </row>
    <row r="663" spans="1:50" ht="18.75" hidden="1" customHeight="1" x14ac:dyDescent="0.15">
      <c r="A663" s="101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1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528</v>
      </c>
      <c r="AN667" s="178"/>
      <c r="AO667" s="178"/>
      <c r="AP667" s="173"/>
      <c r="AQ667" s="173" t="s">
        <v>355</v>
      </c>
      <c r="AR667" s="166"/>
      <c r="AS667" s="166"/>
      <c r="AT667" s="167"/>
      <c r="AU667" s="131" t="s">
        <v>253</v>
      </c>
      <c r="AV667" s="131"/>
      <c r="AW667" s="131"/>
      <c r="AX667" s="132"/>
    </row>
    <row r="668" spans="1:50" ht="18.75" hidden="1" customHeight="1" x14ac:dyDescent="0.15">
      <c r="A668" s="101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1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1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528</v>
      </c>
      <c r="AN672" s="178"/>
      <c r="AO672" s="178"/>
      <c r="AP672" s="173"/>
      <c r="AQ672" s="173" t="s">
        <v>355</v>
      </c>
      <c r="AR672" s="166"/>
      <c r="AS672" s="166"/>
      <c r="AT672" s="167"/>
      <c r="AU672" s="131" t="s">
        <v>253</v>
      </c>
      <c r="AV672" s="131"/>
      <c r="AW672" s="131"/>
      <c r="AX672" s="132"/>
    </row>
    <row r="673" spans="1:50" ht="18.75" hidden="1" customHeight="1" x14ac:dyDescent="0.15">
      <c r="A673" s="101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101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1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1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1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528</v>
      </c>
      <c r="AN677" s="178"/>
      <c r="AO677" s="178"/>
      <c r="AP677" s="173"/>
      <c r="AQ677" s="173" t="s">
        <v>355</v>
      </c>
      <c r="AR677" s="166"/>
      <c r="AS677" s="166"/>
      <c r="AT677" s="167"/>
      <c r="AU677" s="131" t="s">
        <v>253</v>
      </c>
      <c r="AV677" s="131"/>
      <c r="AW677" s="131"/>
      <c r="AX677" s="132"/>
    </row>
    <row r="678" spans="1:50" ht="18.75" hidden="1" customHeight="1" x14ac:dyDescent="0.15">
      <c r="A678" s="101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1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528</v>
      </c>
      <c r="AN682" s="178"/>
      <c r="AO682" s="178"/>
      <c r="AP682" s="173"/>
      <c r="AQ682" s="173" t="s">
        <v>355</v>
      </c>
      <c r="AR682" s="166"/>
      <c r="AS682" s="166"/>
      <c r="AT682" s="167"/>
      <c r="AU682" s="131" t="s">
        <v>253</v>
      </c>
      <c r="AV682" s="131"/>
      <c r="AW682" s="131"/>
      <c r="AX682" s="132"/>
    </row>
    <row r="683" spans="1:50" ht="18.75" hidden="1" customHeight="1" x14ac:dyDescent="0.15">
      <c r="A683" s="101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1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528</v>
      </c>
      <c r="AN687" s="178"/>
      <c r="AO687" s="178"/>
      <c r="AP687" s="173"/>
      <c r="AQ687" s="173" t="s">
        <v>355</v>
      </c>
      <c r="AR687" s="166"/>
      <c r="AS687" s="166"/>
      <c r="AT687" s="167"/>
      <c r="AU687" s="131" t="s">
        <v>253</v>
      </c>
      <c r="AV687" s="131"/>
      <c r="AW687" s="131"/>
      <c r="AX687" s="132"/>
    </row>
    <row r="688" spans="1:50" ht="18.75" hidden="1" customHeight="1" x14ac:dyDescent="0.15">
      <c r="A688" s="101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1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528</v>
      </c>
      <c r="AN692" s="178"/>
      <c r="AO692" s="178"/>
      <c r="AP692" s="173"/>
      <c r="AQ692" s="173" t="s">
        <v>355</v>
      </c>
      <c r="AR692" s="166"/>
      <c r="AS692" s="166"/>
      <c r="AT692" s="167"/>
      <c r="AU692" s="131" t="s">
        <v>253</v>
      </c>
      <c r="AV692" s="131"/>
      <c r="AW692" s="131"/>
      <c r="AX692" s="132"/>
    </row>
    <row r="693" spans="1:50" ht="18.75" hidden="1" customHeight="1" x14ac:dyDescent="0.15">
      <c r="A693" s="101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1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1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1" t="s">
        <v>259</v>
      </c>
      <c r="B702" s="53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7" t="s">
        <v>545</v>
      </c>
      <c r="AE702" s="918"/>
      <c r="AF702" s="918"/>
      <c r="AG702" s="907" t="s">
        <v>595</v>
      </c>
      <c r="AH702" s="908"/>
      <c r="AI702" s="908"/>
      <c r="AJ702" s="908"/>
      <c r="AK702" s="908"/>
      <c r="AL702" s="908"/>
      <c r="AM702" s="908"/>
      <c r="AN702" s="908"/>
      <c r="AO702" s="908"/>
      <c r="AP702" s="908"/>
      <c r="AQ702" s="908"/>
      <c r="AR702" s="908"/>
      <c r="AS702" s="908"/>
      <c r="AT702" s="908"/>
      <c r="AU702" s="908"/>
      <c r="AV702" s="908"/>
      <c r="AW702" s="908"/>
      <c r="AX702" s="909"/>
    </row>
    <row r="703" spans="1:50" ht="60.75" customHeight="1" x14ac:dyDescent="0.15">
      <c r="A703" s="533"/>
      <c r="B703" s="534"/>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545</v>
      </c>
      <c r="AE703" s="152"/>
      <c r="AF703" s="152"/>
      <c r="AG703" s="675" t="s">
        <v>596</v>
      </c>
      <c r="AH703" s="676"/>
      <c r="AI703" s="676"/>
      <c r="AJ703" s="676"/>
      <c r="AK703" s="676"/>
      <c r="AL703" s="676"/>
      <c r="AM703" s="676"/>
      <c r="AN703" s="676"/>
      <c r="AO703" s="676"/>
      <c r="AP703" s="676"/>
      <c r="AQ703" s="676"/>
      <c r="AR703" s="676"/>
      <c r="AS703" s="676"/>
      <c r="AT703" s="676"/>
      <c r="AU703" s="676"/>
      <c r="AV703" s="676"/>
      <c r="AW703" s="676"/>
      <c r="AX703" s="677"/>
    </row>
    <row r="704" spans="1:50" ht="40.5" customHeight="1" x14ac:dyDescent="0.15">
      <c r="A704" s="535"/>
      <c r="B704" s="536"/>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545</v>
      </c>
      <c r="AE704" s="595"/>
      <c r="AF704" s="595"/>
      <c r="AG704" s="427" t="s">
        <v>597</v>
      </c>
      <c r="AH704" s="228"/>
      <c r="AI704" s="228"/>
      <c r="AJ704" s="228"/>
      <c r="AK704" s="228"/>
      <c r="AL704" s="228"/>
      <c r="AM704" s="228"/>
      <c r="AN704" s="228"/>
      <c r="AO704" s="228"/>
      <c r="AP704" s="228"/>
      <c r="AQ704" s="228"/>
      <c r="AR704" s="228"/>
      <c r="AS704" s="228"/>
      <c r="AT704" s="228"/>
      <c r="AU704" s="228"/>
      <c r="AV704" s="228"/>
      <c r="AW704" s="228"/>
      <c r="AX704" s="428"/>
    </row>
    <row r="705" spans="1:50" ht="27" customHeight="1" x14ac:dyDescent="0.15">
      <c r="A705" s="632"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545</v>
      </c>
      <c r="AE705" s="745"/>
      <c r="AF705" s="745"/>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2"/>
      <c r="C706" s="625"/>
      <c r="D706" s="626"/>
      <c r="E706" s="695" t="s">
        <v>521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599</v>
      </c>
      <c r="AE706" s="152"/>
      <c r="AF706" s="153"/>
      <c r="AG706" s="427"/>
      <c r="AH706" s="228"/>
      <c r="AI706" s="228"/>
      <c r="AJ706" s="228"/>
      <c r="AK706" s="228"/>
      <c r="AL706" s="228"/>
      <c r="AM706" s="228"/>
      <c r="AN706" s="228"/>
      <c r="AO706" s="228"/>
      <c r="AP706" s="228"/>
      <c r="AQ706" s="228"/>
      <c r="AR706" s="228"/>
      <c r="AS706" s="228"/>
      <c r="AT706" s="228"/>
      <c r="AU706" s="228"/>
      <c r="AV706" s="228"/>
      <c r="AW706" s="228"/>
      <c r="AX706" s="428"/>
    </row>
    <row r="707" spans="1:50" ht="26.25" customHeight="1" x14ac:dyDescent="0.15">
      <c r="A707" s="666"/>
      <c r="B707" s="782"/>
      <c r="C707" s="627"/>
      <c r="D707" s="628"/>
      <c r="E707" s="698" t="s">
        <v>451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600</v>
      </c>
      <c r="AE707" s="593"/>
      <c r="AF707" s="593"/>
      <c r="AG707" s="427"/>
      <c r="AH707" s="228"/>
      <c r="AI707" s="228"/>
      <c r="AJ707" s="228"/>
      <c r="AK707" s="228"/>
      <c r="AL707" s="228"/>
      <c r="AM707" s="228"/>
      <c r="AN707" s="228"/>
      <c r="AO707" s="228"/>
      <c r="AP707" s="228"/>
      <c r="AQ707" s="228"/>
      <c r="AR707" s="228"/>
      <c r="AS707" s="228"/>
      <c r="AT707" s="228"/>
      <c r="AU707" s="228"/>
      <c r="AV707" s="228"/>
      <c r="AW707" s="228"/>
      <c r="AX707" s="428"/>
    </row>
    <row r="708" spans="1:50" ht="5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545</v>
      </c>
      <c r="AE708" s="679"/>
      <c r="AF708" s="679"/>
      <c r="AG708" s="528" t="s">
        <v>601</v>
      </c>
      <c r="AH708" s="529"/>
      <c r="AI708" s="529"/>
      <c r="AJ708" s="529"/>
      <c r="AK708" s="529"/>
      <c r="AL708" s="529"/>
      <c r="AM708" s="529"/>
      <c r="AN708" s="529"/>
      <c r="AO708" s="529"/>
      <c r="AP708" s="529"/>
      <c r="AQ708" s="529"/>
      <c r="AR708" s="529"/>
      <c r="AS708" s="529"/>
      <c r="AT708" s="529"/>
      <c r="AU708" s="529"/>
      <c r="AV708" s="529"/>
      <c r="AW708" s="529"/>
      <c r="AX708" s="530"/>
    </row>
    <row r="709" spans="1:50" ht="37.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545</v>
      </c>
      <c r="AE709" s="152"/>
      <c r="AF709" s="152"/>
      <c r="AG709" s="675" t="s">
        <v>602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604</v>
      </c>
      <c r="AE710" s="152"/>
      <c r="AF710" s="152"/>
      <c r="AG710" s="675" t="s">
        <v>548</v>
      </c>
      <c r="AH710" s="676"/>
      <c r="AI710" s="676"/>
      <c r="AJ710" s="676"/>
      <c r="AK710" s="676"/>
      <c r="AL710" s="676"/>
      <c r="AM710" s="676"/>
      <c r="AN710" s="676"/>
      <c r="AO710" s="676"/>
      <c r="AP710" s="676"/>
      <c r="AQ710" s="676"/>
      <c r="AR710" s="676"/>
      <c r="AS710" s="676"/>
      <c r="AT710" s="676"/>
      <c r="AU710" s="676"/>
      <c r="AV710" s="676"/>
      <c r="AW710" s="676"/>
      <c r="AX710" s="677"/>
    </row>
    <row r="711" spans="1:50" ht="39.7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545</v>
      </c>
      <c r="AE711" s="152"/>
      <c r="AF711" s="152"/>
      <c r="AG711" s="675" t="s">
        <v>603</v>
      </c>
      <c r="AH711" s="676"/>
      <c r="AI711" s="676"/>
      <c r="AJ711" s="676"/>
      <c r="AK711" s="676"/>
      <c r="AL711" s="676"/>
      <c r="AM711" s="676"/>
      <c r="AN711" s="676"/>
      <c r="AO711" s="676"/>
      <c r="AP711" s="676"/>
      <c r="AQ711" s="676"/>
      <c r="AR711" s="676"/>
      <c r="AS711" s="676"/>
      <c r="AT711" s="676"/>
      <c r="AU711" s="676"/>
      <c r="AV711" s="676"/>
      <c r="AW711" s="676"/>
      <c r="AX711" s="677"/>
    </row>
    <row r="712" spans="1:50" ht="35.25" customHeight="1" x14ac:dyDescent="0.15">
      <c r="A712" s="666"/>
      <c r="B712" s="667"/>
      <c r="C712" s="597" t="s">
        <v>483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75" t="s">
        <v>548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456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604</v>
      </c>
      <c r="AE714" s="601"/>
      <c r="AF714" s="602"/>
      <c r="AG714" s="701" t="s">
        <v>548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457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545</v>
      </c>
      <c r="AE715" s="679"/>
      <c r="AF715" s="789"/>
      <c r="AG715" s="528" t="s">
        <v>700</v>
      </c>
      <c r="AH715" s="529"/>
      <c r="AI715" s="529"/>
      <c r="AJ715" s="529"/>
      <c r="AK715" s="529"/>
      <c r="AL715" s="529"/>
      <c r="AM715" s="529"/>
      <c r="AN715" s="529"/>
      <c r="AO715" s="529"/>
      <c r="AP715" s="529"/>
      <c r="AQ715" s="529"/>
      <c r="AR715" s="529"/>
      <c r="AS715" s="529"/>
      <c r="AT715" s="529"/>
      <c r="AU715" s="529"/>
      <c r="AV715" s="529"/>
      <c r="AW715" s="529"/>
      <c r="AX715" s="530"/>
    </row>
    <row r="716" spans="1:50" ht="36.75" customHeight="1" x14ac:dyDescent="0.15">
      <c r="A716" s="666"/>
      <c r="B716" s="66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0" t="s">
        <v>545</v>
      </c>
      <c r="AE716" s="771"/>
      <c r="AF716" s="771"/>
      <c r="AG716" s="675" t="s">
        <v>605</v>
      </c>
      <c r="AH716" s="676"/>
      <c r="AI716" s="676"/>
      <c r="AJ716" s="676"/>
      <c r="AK716" s="676"/>
      <c r="AL716" s="676"/>
      <c r="AM716" s="676"/>
      <c r="AN716" s="676"/>
      <c r="AO716" s="676"/>
      <c r="AP716" s="676"/>
      <c r="AQ716" s="676"/>
      <c r="AR716" s="676"/>
      <c r="AS716" s="676"/>
      <c r="AT716" s="676"/>
      <c r="AU716" s="676"/>
      <c r="AV716" s="676"/>
      <c r="AW716" s="676"/>
      <c r="AX716" s="677"/>
    </row>
    <row r="717" spans="1:50" ht="36.75" customHeight="1" x14ac:dyDescent="0.15">
      <c r="A717" s="666"/>
      <c r="B717" s="667"/>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608</v>
      </c>
      <c r="AE717" s="152"/>
      <c r="AF717" s="152"/>
      <c r="AG717" s="675" t="s">
        <v>606</v>
      </c>
      <c r="AH717" s="676"/>
      <c r="AI717" s="676"/>
      <c r="AJ717" s="676"/>
      <c r="AK717" s="676"/>
      <c r="AL717" s="676"/>
      <c r="AM717" s="676"/>
      <c r="AN717" s="676"/>
      <c r="AO717" s="676"/>
      <c r="AP717" s="676"/>
      <c r="AQ717" s="676"/>
      <c r="AR717" s="676"/>
      <c r="AS717" s="676"/>
      <c r="AT717" s="676"/>
      <c r="AU717" s="676"/>
      <c r="AV717" s="676"/>
      <c r="AW717" s="676"/>
      <c r="AX717" s="677"/>
    </row>
    <row r="718" spans="1:50" ht="36.7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545</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15"/>
      <c r="AD719" s="678" t="s">
        <v>545</v>
      </c>
      <c r="AE719" s="679"/>
      <c r="AF719" s="679"/>
      <c r="AG719" s="157" t="s">
        <v>710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7" t="s">
        <v>475</v>
      </c>
      <c r="D720" s="955"/>
      <c r="E720" s="955"/>
      <c r="F720" s="958"/>
      <c r="G720" s="954" t="s">
        <v>476</v>
      </c>
      <c r="H720" s="955"/>
      <c r="I720" s="955"/>
      <c r="J720" s="955"/>
      <c r="K720" s="955"/>
      <c r="L720" s="955"/>
      <c r="M720" s="955"/>
      <c r="N720" s="954" t="s">
        <v>480</v>
      </c>
      <c r="O720" s="955"/>
      <c r="P720" s="955"/>
      <c r="Q720" s="955"/>
      <c r="R720" s="955"/>
      <c r="S720" s="955"/>
      <c r="T720" s="955"/>
      <c r="U720" s="955"/>
      <c r="V720" s="955"/>
      <c r="W720" s="955"/>
      <c r="X720" s="955"/>
      <c r="Y720" s="955"/>
      <c r="Z720" s="955"/>
      <c r="AA720" s="955"/>
      <c r="AB720" s="955"/>
      <c r="AC720" s="955"/>
      <c r="AD720" s="955"/>
      <c r="AE720" s="955"/>
      <c r="AF720" s="956"/>
      <c r="AG720" s="427"/>
      <c r="AH720" s="228"/>
      <c r="AI720" s="228"/>
      <c r="AJ720" s="228"/>
      <c r="AK720" s="228"/>
      <c r="AL720" s="228"/>
      <c r="AM720" s="228"/>
      <c r="AN720" s="228"/>
      <c r="AO720" s="228"/>
      <c r="AP720" s="228"/>
      <c r="AQ720" s="228"/>
      <c r="AR720" s="228"/>
      <c r="AS720" s="228"/>
      <c r="AT720" s="228"/>
      <c r="AU720" s="228"/>
      <c r="AV720" s="228"/>
      <c r="AW720" s="228"/>
      <c r="AX720" s="428"/>
    </row>
    <row r="721" spans="1:50" ht="24.75" customHeight="1" x14ac:dyDescent="0.15">
      <c r="A721" s="661"/>
      <c r="B721" s="662"/>
      <c r="C721" s="939" t="s">
        <v>609</v>
      </c>
      <c r="D721" s="940"/>
      <c r="E721" s="940"/>
      <c r="F721" s="941"/>
      <c r="G721" s="959"/>
      <c r="H721" s="960"/>
      <c r="I721" s="83" t="str">
        <f>IF(OR(G721="　", G721=""), "", "-")</f>
        <v/>
      </c>
      <c r="J721" s="938"/>
      <c r="K721" s="938"/>
      <c r="L721" s="83" t="str">
        <f>IF(M721="","","-")</f>
        <v/>
      </c>
      <c r="M721" s="84"/>
      <c r="N721" s="935" t="s">
        <v>611</v>
      </c>
      <c r="O721" s="936"/>
      <c r="P721" s="936"/>
      <c r="Q721" s="936"/>
      <c r="R721" s="936"/>
      <c r="S721" s="936"/>
      <c r="T721" s="936"/>
      <c r="U721" s="936"/>
      <c r="V721" s="936"/>
      <c r="W721" s="936"/>
      <c r="X721" s="936"/>
      <c r="Y721" s="936"/>
      <c r="Z721" s="936"/>
      <c r="AA721" s="936"/>
      <c r="AB721" s="936"/>
      <c r="AC721" s="936"/>
      <c r="AD721" s="936"/>
      <c r="AE721" s="936"/>
      <c r="AF721" s="937"/>
      <c r="AG721" s="427"/>
      <c r="AH721" s="228"/>
      <c r="AI721" s="228"/>
      <c r="AJ721" s="228"/>
      <c r="AK721" s="228"/>
      <c r="AL721" s="228"/>
      <c r="AM721" s="228"/>
      <c r="AN721" s="228"/>
      <c r="AO721" s="228"/>
      <c r="AP721" s="228"/>
      <c r="AQ721" s="228"/>
      <c r="AR721" s="228"/>
      <c r="AS721" s="228"/>
      <c r="AT721" s="228"/>
      <c r="AU721" s="228"/>
      <c r="AV721" s="228"/>
      <c r="AW721" s="228"/>
      <c r="AX721" s="428"/>
    </row>
    <row r="722" spans="1:50" ht="24.75" customHeight="1" x14ac:dyDescent="0.15">
      <c r="A722" s="661"/>
      <c r="B722" s="662"/>
      <c r="C722" s="939" t="s">
        <v>610</v>
      </c>
      <c r="D722" s="940"/>
      <c r="E722" s="940"/>
      <c r="F722" s="941"/>
      <c r="G722" s="959"/>
      <c r="H722" s="960"/>
      <c r="I722" s="83" t="str">
        <f t="shared" ref="I722:I725" si="4">IF(OR(G722="　", G722=""), "", "-")</f>
        <v/>
      </c>
      <c r="J722" s="938"/>
      <c r="K722" s="938"/>
      <c r="L722" s="83" t="str">
        <f t="shared" ref="L722:L725" si="5">IF(M722="","","-")</f>
        <v/>
      </c>
      <c r="M722" s="84"/>
      <c r="N722" s="935" t="s">
        <v>612</v>
      </c>
      <c r="O722" s="936"/>
      <c r="P722" s="936"/>
      <c r="Q722" s="936"/>
      <c r="R722" s="936"/>
      <c r="S722" s="936"/>
      <c r="T722" s="936"/>
      <c r="U722" s="936"/>
      <c r="V722" s="936"/>
      <c r="W722" s="936"/>
      <c r="X722" s="936"/>
      <c r="Y722" s="936"/>
      <c r="Z722" s="936"/>
      <c r="AA722" s="936"/>
      <c r="AB722" s="936"/>
      <c r="AC722" s="936"/>
      <c r="AD722" s="936"/>
      <c r="AE722" s="936"/>
      <c r="AF722" s="937"/>
      <c r="AG722" s="427"/>
      <c r="AH722" s="228"/>
      <c r="AI722" s="228"/>
      <c r="AJ722" s="228"/>
      <c r="AK722" s="228"/>
      <c r="AL722" s="228"/>
      <c r="AM722" s="228"/>
      <c r="AN722" s="228"/>
      <c r="AO722" s="228"/>
      <c r="AP722" s="228"/>
      <c r="AQ722" s="228"/>
      <c r="AR722" s="228"/>
      <c r="AS722" s="228"/>
      <c r="AT722" s="228"/>
      <c r="AU722" s="228"/>
      <c r="AV722" s="228"/>
      <c r="AW722" s="228"/>
      <c r="AX722" s="428"/>
    </row>
    <row r="723" spans="1:50" ht="24.75" hidden="1" customHeight="1" x14ac:dyDescent="0.15">
      <c r="A723" s="661"/>
      <c r="B723" s="662"/>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27"/>
      <c r="AH723" s="228"/>
      <c r="AI723" s="228"/>
      <c r="AJ723" s="228"/>
      <c r="AK723" s="228"/>
      <c r="AL723" s="228"/>
      <c r="AM723" s="228"/>
      <c r="AN723" s="228"/>
      <c r="AO723" s="228"/>
      <c r="AP723" s="228"/>
      <c r="AQ723" s="228"/>
      <c r="AR723" s="228"/>
      <c r="AS723" s="228"/>
      <c r="AT723" s="228"/>
      <c r="AU723" s="228"/>
      <c r="AV723" s="228"/>
      <c r="AW723" s="228"/>
      <c r="AX723" s="428"/>
    </row>
    <row r="724" spans="1:50" ht="24.75" hidden="1" customHeight="1" x14ac:dyDescent="0.15">
      <c r="A724" s="661"/>
      <c r="B724" s="662"/>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27"/>
      <c r="AH724" s="228"/>
      <c r="AI724" s="228"/>
      <c r="AJ724" s="228"/>
      <c r="AK724" s="228"/>
      <c r="AL724" s="228"/>
      <c r="AM724" s="228"/>
      <c r="AN724" s="228"/>
      <c r="AO724" s="228"/>
      <c r="AP724" s="228"/>
      <c r="AQ724" s="228"/>
      <c r="AR724" s="228"/>
      <c r="AS724" s="228"/>
      <c r="AT724" s="228"/>
      <c r="AU724" s="228"/>
      <c r="AV724" s="228"/>
      <c r="AW724" s="228"/>
      <c r="AX724" s="428"/>
    </row>
    <row r="725" spans="1:50" ht="24.75" hidden="1" customHeight="1" x14ac:dyDescent="0.15">
      <c r="A725" s="663"/>
      <c r="B725" s="664"/>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2" t="s">
        <v>53</v>
      </c>
      <c r="D726" s="590"/>
      <c r="E726" s="590"/>
      <c r="F726" s="591"/>
      <c r="G726" s="818" t="s">
        <v>698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34"/>
      <c r="B727" s="635"/>
      <c r="C727" s="707" t="s">
        <v>57</v>
      </c>
      <c r="D727" s="708"/>
      <c r="E727" s="708"/>
      <c r="F727" s="709"/>
      <c r="G727" s="816" t="s">
        <v>699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490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430</v>
      </c>
      <c r="B737" s="117"/>
      <c r="C737" s="117"/>
      <c r="D737" s="118"/>
      <c r="E737" s="111" t="s">
        <v>713</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616</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477</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619</v>
      </c>
      <c r="F739" s="126"/>
      <c r="G739" s="126"/>
      <c r="H739" s="91" t="str">
        <f>IF(E739="", "", "(")</f>
        <v>(</v>
      </c>
      <c r="I739" s="106"/>
      <c r="J739" s="106"/>
      <c r="K739" s="91" t="str">
        <f>IF(OR(I739="　", I739=""), "", "-")</f>
        <v/>
      </c>
      <c r="L739" s="107">
        <v>464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526</v>
      </c>
      <c r="B779" s="773"/>
      <c r="C779" s="773"/>
      <c r="D779" s="773"/>
      <c r="E779" s="773"/>
      <c r="F779" s="774"/>
      <c r="G779" s="456" t="s">
        <v>639</v>
      </c>
      <c r="H779" s="623"/>
      <c r="I779" s="623"/>
      <c r="J779" s="623"/>
      <c r="K779" s="623"/>
      <c r="L779" s="623"/>
      <c r="M779" s="623"/>
      <c r="N779" s="623"/>
      <c r="O779" s="623"/>
      <c r="P779" s="623"/>
      <c r="Q779" s="623"/>
      <c r="R779" s="623"/>
      <c r="S779" s="623"/>
      <c r="T779" s="623"/>
      <c r="U779" s="623"/>
      <c r="V779" s="623"/>
      <c r="W779" s="623"/>
      <c r="X779" s="623"/>
      <c r="Y779" s="623"/>
      <c r="Z779" s="623"/>
      <c r="AA779" s="623"/>
      <c r="AB779" s="790"/>
      <c r="AC779" s="438" t="s">
        <v>637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5"/>
      <c r="B780" s="775"/>
      <c r="C780" s="775"/>
      <c r="D780" s="775"/>
      <c r="E780" s="775"/>
      <c r="F780" s="77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65"/>
      <c r="B781" s="775"/>
      <c r="C781" s="775"/>
      <c r="D781" s="775"/>
      <c r="E781" s="775"/>
      <c r="F781" s="776"/>
      <c r="G781" s="447" t="s">
        <v>643</v>
      </c>
      <c r="H781" s="448"/>
      <c r="I781" s="448"/>
      <c r="J781" s="448"/>
      <c r="K781" s="449"/>
      <c r="L781" s="450" t="s">
        <v>644</v>
      </c>
      <c r="M781" s="451"/>
      <c r="N781" s="451"/>
      <c r="O781" s="451"/>
      <c r="P781" s="451"/>
      <c r="Q781" s="451"/>
      <c r="R781" s="451"/>
      <c r="S781" s="451"/>
      <c r="T781" s="451"/>
      <c r="U781" s="451"/>
      <c r="V781" s="451"/>
      <c r="W781" s="451"/>
      <c r="X781" s="452"/>
      <c r="Y781" s="453">
        <v>19</v>
      </c>
      <c r="Z781" s="454"/>
      <c r="AA781" s="454"/>
      <c r="AB781" s="566"/>
      <c r="AC781" s="447" t="s">
        <v>645</v>
      </c>
      <c r="AD781" s="448"/>
      <c r="AE781" s="448"/>
      <c r="AF781" s="448"/>
      <c r="AG781" s="449"/>
      <c r="AH781" s="450" t="s">
        <v>648</v>
      </c>
      <c r="AI781" s="451"/>
      <c r="AJ781" s="451"/>
      <c r="AK781" s="451"/>
      <c r="AL781" s="451"/>
      <c r="AM781" s="451"/>
      <c r="AN781" s="451"/>
      <c r="AO781" s="451"/>
      <c r="AP781" s="451"/>
      <c r="AQ781" s="451"/>
      <c r="AR781" s="451"/>
      <c r="AS781" s="451"/>
      <c r="AT781" s="452"/>
      <c r="AU781" s="453">
        <v>2</v>
      </c>
      <c r="AV781" s="454"/>
      <c r="AW781" s="454"/>
      <c r="AX781" s="455"/>
    </row>
    <row r="782" spans="1:50" ht="24.75" customHeight="1" x14ac:dyDescent="0.15">
      <c r="A782" s="565"/>
      <c r="B782" s="775"/>
      <c r="C782" s="775"/>
      <c r="D782" s="775"/>
      <c r="E782" s="775"/>
      <c r="F782" s="776"/>
      <c r="G782" s="344" t="s">
        <v>645</v>
      </c>
      <c r="H782" s="345"/>
      <c r="I782" s="345"/>
      <c r="J782" s="345"/>
      <c r="K782" s="346"/>
      <c r="L782" s="397" t="s">
        <v>646</v>
      </c>
      <c r="M782" s="398"/>
      <c r="N782" s="398"/>
      <c r="O782" s="398"/>
      <c r="P782" s="398"/>
      <c r="Q782" s="398"/>
      <c r="R782" s="398"/>
      <c r="S782" s="398"/>
      <c r="T782" s="398"/>
      <c r="U782" s="398"/>
      <c r="V782" s="398"/>
      <c r="W782" s="398"/>
      <c r="X782" s="399"/>
      <c r="Y782" s="394">
        <v>4</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65"/>
      <c r="B783" s="775"/>
      <c r="C783" s="775"/>
      <c r="D783" s="775"/>
      <c r="E783" s="775"/>
      <c r="F783" s="776"/>
      <c r="G783" s="344" t="s">
        <v>647</v>
      </c>
      <c r="H783" s="345"/>
      <c r="I783" s="345"/>
      <c r="J783" s="345"/>
      <c r="K783" s="346"/>
      <c r="L783" s="397"/>
      <c r="M783" s="398"/>
      <c r="N783" s="398"/>
      <c r="O783" s="398"/>
      <c r="P783" s="398"/>
      <c r="Q783" s="398"/>
      <c r="R783" s="398"/>
      <c r="S783" s="398"/>
      <c r="T783" s="398"/>
      <c r="U783" s="398"/>
      <c r="V783" s="398"/>
      <c r="W783" s="398"/>
      <c r="X783" s="399"/>
      <c r="Y783" s="394">
        <v>2</v>
      </c>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65"/>
      <c r="B784" s="775"/>
      <c r="C784" s="775"/>
      <c r="D784" s="775"/>
      <c r="E784" s="775"/>
      <c r="F784" s="776"/>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65"/>
      <c r="B785" s="775"/>
      <c r="C785" s="775"/>
      <c r="D785" s="775"/>
      <c r="E785" s="775"/>
      <c r="F785" s="776"/>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65"/>
      <c r="B786" s="775"/>
      <c r="C786" s="775"/>
      <c r="D786" s="775"/>
      <c r="E786" s="775"/>
      <c r="F786" s="776"/>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65"/>
      <c r="B787" s="775"/>
      <c r="C787" s="775"/>
      <c r="D787" s="775"/>
      <c r="E787" s="775"/>
      <c r="F787" s="776"/>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65"/>
      <c r="B788" s="775"/>
      <c r="C788" s="775"/>
      <c r="D788" s="775"/>
      <c r="E788" s="775"/>
      <c r="F788" s="776"/>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65"/>
      <c r="B789" s="775"/>
      <c r="C789" s="775"/>
      <c r="D789" s="775"/>
      <c r="E789" s="775"/>
      <c r="F789" s="776"/>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65"/>
      <c r="B790" s="775"/>
      <c r="C790" s="775"/>
      <c r="D790" s="775"/>
      <c r="E790" s="775"/>
      <c r="F790" s="776"/>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65"/>
      <c r="B791" s="775"/>
      <c r="C791" s="775"/>
      <c r="D791" s="775"/>
      <c r="E791" s="775"/>
      <c r="F791" s="776"/>
      <c r="G791" s="405" t="s">
        <v>20</v>
      </c>
      <c r="H791" s="406"/>
      <c r="I791" s="406"/>
      <c r="J791" s="406"/>
      <c r="K791" s="406"/>
      <c r="L791" s="407"/>
      <c r="M791" s="408"/>
      <c r="N791" s="408"/>
      <c r="O791" s="408"/>
      <c r="P791" s="408"/>
      <c r="Q791" s="408"/>
      <c r="R791" s="408"/>
      <c r="S791" s="408"/>
      <c r="T791" s="408"/>
      <c r="U791" s="408"/>
      <c r="V791" s="408"/>
      <c r="W791" s="408"/>
      <c r="X791" s="409"/>
      <c r="Y791" s="410">
        <f>SUM(Y781:AB790)</f>
        <v>25</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2</v>
      </c>
      <c r="AV791" s="411"/>
      <c r="AW791" s="411"/>
      <c r="AX791" s="413"/>
    </row>
    <row r="792" spans="1:50" ht="24.75" customHeight="1" x14ac:dyDescent="0.15">
      <c r="A792" s="565"/>
      <c r="B792" s="775"/>
      <c r="C792" s="775"/>
      <c r="D792" s="775"/>
      <c r="E792" s="775"/>
      <c r="F792" s="776"/>
      <c r="G792" s="456" t="s">
        <v>638</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56" t="s">
        <v>640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65"/>
      <c r="B793" s="775"/>
      <c r="C793" s="775"/>
      <c r="D793" s="775"/>
      <c r="E793" s="775"/>
      <c r="F793" s="77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65"/>
      <c r="B794" s="775"/>
      <c r="C794" s="775"/>
      <c r="D794" s="775"/>
      <c r="E794" s="775"/>
      <c r="F794" s="776"/>
      <c r="G794" s="447" t="s">
        <v>643</v>
      </c>
      <c r="H794" s="448"/>
      <c r="I794" s="448"/>
      <c r="J794" s="448"/>
      <c r="K794" s="449"/>
      <c r="L794" s="450" t="s">
        <v>649</v>
      </c>
      <c r="M794" s="451"/>
      <c r="N794" s="451"/>
      <c r="O794" s="451"/>
      <c r="P794" s="451"/>
      <c r="Q794" s="451"/>
      <c r="R794" s="451"/>
      <c r="S794" s="451"/>
      <c r="T794" s="451"/>
      <c r="U794" s="451"/>
      <c r="V794" s="451"/>
      <c r="W794" s="451"/>
      <c r="X794" s="452"/>
      <c r="Y794" s="453">
        <v>28</v>
      </c>
      <c r="Z794" s="454"/>
      <c r="AA794" s="454"/>
      <c r="AB794" s="566"/>
      <c r="AC794" s="447" t="s">
        <v>643</v>
      </c>
      <c r="AD794" s="448"/>
      <c r="AE794" s="448"/>
      <c r="AF794" s="448"/>
      <c r="AG794" s="449"/>
      <c r="AH794" s="450" t="s">
        <v>653</v>
      </c>
      <c r="AI794" s="451"/>
      <c r="AJ794" s="451"/>
      <c r="AK794" s="451"/>
      <c r="AL794" s="451"/>
      <c r="AM794" s="451"/>
      <c r="AN794" s="451"/>
      <c r="AO794" s="451"/>
      <c r="AP794" s="451"/>
      <c r="AQ794" s="451"/>
      <c r="AR794" s="451"/>
      <c r="AS794" s="451"/>
      <c r="AT794" s="452"/>
      <c r="AU794" s="453">
        <v>17</v>
      </c>
      <c r="AV794" s="454"/>
      <c r="AW794" s="454"/>
      <c r="AX794" s="455"/>
    </row>
    <row r="795" spans="1:50" ht="24.75" customHeight="1" x14ac:dyDescent="0.15">
      <c r="A795" s="565"/>
      <c r="B795" s="775"/>
      <c r="C795" s="775"/>
      <c r="D795" s="775"/>
      <c r="E795" s="775"/>
      <c r="F795" s="776"/>
      <c r="G795" s="344" t="s">
        <v>650</v>
      </c>
      <c r="H795" s="345"/>
      <c r="I795" s="345"/>
      <c r="J795" s="345"/>
      <c r="K795" s="346"/>
      <c r="L795" s="397" t="s">
        <v>651</v>
      </c>
      <c r="M795" s="398"/>
      <c r="N795" s="398"/>
      <c r="O795" s="398"/>
      <c r="P795" s="398"/>
      <c r="Q795" s="398"/>
      <c r="R795" s="398"/>
      <c r="S795" s="398"/>
      <c r="T795" s="398"/>
      <c r="U795" s="398"/>
      <c r="V795" s="398"/>
      <c r="W795" s="398"/>
      <c r="X795" s="399"/>
      <c r="Y795" s="394">
        <v>2</v>
      </c>
      <c r="Z795" s="395"/>
      <c r="AA795" s="395"/>
      <c r="AB795" s="401"/>
      <c r="AC795" s="344" t="s">
        <v>647</v>
      </c>
      <c r="AD795" s="345"/>
      <c r="AE795" s="345"/>
      <c r="AF795" s="345"/>
      <c r="AG795" s="346"/>
      <c r="AH795" s="397"/>
      <c r="AI795" s="398"/>
      <c r="AJ795" s="398"/>
      <c r="AK795" s="398"/>
      <c r="AL795" s="398"/>
      <c r="AM795" s="398"/>
      <c r="AN795" s="398"/>
      <c r="AO795" s="398"/>
      <c r="AP795" s="398"/>
      <c r="AQ795" s="398"/>
      <c r="AR795" s="398"/>
      <c r="AS795" s="398"/>
      <c r="AT795" s="399"/>
      <c r="AU795" s="394">
        <v>2</v>
      </c>
      <c r="AV795" s="395"/>
      <c r="AW795" s="395"/>
      <c r="AX795" s="396"/>
    </row>
    <row r="796" spans="1:50" ht="24.75" customHeight="1" x14ac:dyDescent="0.15">
      <c r="A796" s="565"/>
      <c r="B796" s="775"/>
      <c r="C796" s="775"/>
      <c r="D796" s="775"/>
      <c r="E796" s="775"/>
      <c r="F796" s="776"/>
      <c r="G796" s="344" t="s">
        <v>647</v>
      </c>
      <c r="H796" s="345"/>
      <c r="I796" s="345"/>
      <c r="J796" s="345"/>
      <c r="K796" s="346"/>
      <c r="L796" s="397"/>
      <c r="M796" s="398"/>
      <c r="N796" s="398"/>
      <c r="O796" s="398"/>
      <c r="P796" s="398"/>
      <c r="Q796" s="398"/>
      <c r="R796" s="398"/>
      <c r="S796" s="398"/>
      <c r="T796" s="398"/>
      <c r="U796" s="398"/>
      <c r="V796" s="398"/>
      <c r="W796" s="398"/>
      <c r="X796" s="399"/>
      <c r="Y796" s="394">
        <v>2</v>
      </c>
      <c r="Z796" s="395"/>
      <c r="AA796" s="395"/>
      <c r="AB796" s="401"/>
      <c r="AC796" s="344" t="s">
        <v>645</v>
      </c>
      <c r="AD796" s="345"/>
      <c r="AE796" s="345"/>
      <c r="AF796" s="345"/>
      <c r="AG796" s="346"/>
      <c r="AH796" s="397" t="s">
        <v>714</v>
      </c>
      <c r="AI796" s="398"/>
      <c r="AJ796" s="398"/>
      <c r="AK796" s="398"/>
      <c r="AL796" s="398"/>
      <c r="AM796" s="398"/>
      <c r="AN796" s="398"/>
      <c r="AO796" s="398"/>
      <c r="AP796" s="398"/>
      <c r="AQ796" s="398"/>
      <c r="AR796" s="398"/>
      <c r="AS796" s="398"/>
      <c r="AT796" s="399"/>
      <c r="AU796" s="394">
        <v>1</v>
      </c>
      <c r="AV796" s="395"/>
      <c r="AW796" s="395"/>
      <c r="AX796" s="396"/>
    </row>
    <row r="797" spans="1:50" ht="24.75" hidden="1" customHeight="1" x14ac:dyDescent="0.15">
      <c r="A797" s="565"/>
      <c r="B797" s="775"/>
      <c r="C797" s="775"/>
      <c r="D797" s="775"/>
      <c r="E797" s="775"/>
      <c r="F797" s="776"/>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65"/>
      <c r="B798" s="775"/>
      <c r="C798" s="775"/>
      <c r="D798" s="775"/>
      <c r="E798" s="775"/>
      <c r="F798" s="776"/>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65"/>
      <c r="B799" s="775"/>
      <c r="C799" s="775"/>
      <c r="D799" s="775"/>
      <c r="E799" s="775"/>
      <c r="F799" s="776"/>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65"/>
      <c r="B800" s="775"/>
      <c r="C800" s="775"/>
      <c r="D800" s="775"/>
      <c r="E800" s="775"/>
      <c r="F800" s="776"/>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65"/>
      <c r="B801" s="775"/>
      <c r="C801" s="775"/>
      <c r="D801" s="775"/>
      <c r="E801" s="775"/>
      <c r="F801" s="776"/>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65"/>
      <c r="B802" s="775"/>
      <c r="C802" s="775"/>
      <c r="D802" s="775"/>
      <c r="E802" s="775"/>
      <c r="F802" s="776"/>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65"/>
      <c r="B803" s="775"/>
      <c r="C803" s="775"/>
      <c r="D803" s="775"/>
      <c r="E803" s="775"/>
      <c r="F803" s="776"/>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65"/>
      <c r="B804" s="775"/>
      <c r="C804" s="775"/>
      <c r="D804" s="775"/>
      <c r="E804" s="775"/>
      <c r="F804" s="776"/>
      <c r="G804" s="405" t="s">
        <v>20</v>
      </c>
      <c r="H804" s="406"/>
      <c r="I804" s="406"/>
      <c r="J804" s="406"/>
      <c r="K804" s="406"/>
      <c r="L804" s="407"/>
      <c r="M804" s="408"/>
      <c r="N804" s="408"/>
      <c r="O804" s="408"/>
      <c r="P804" s="408"/>
      <c r="Q804" s="408"/>
      <c r="R804" s="408"/>
      <c r="S804" s="408"/>
      <c r="T804" s="408"/>
      <c r="U804" s="408"/>
      <c r="V804" s="408"/>
      <c r="W804" s="408"/>
      <c r="X804" s="409"/>
      <c r="Y804" s="410">
        <f>SUM(Y794:AB803)</f>
        <v>32</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20</v>
      </c>
      <c r="AV804" s="411"/>
      <c r="AW804" s="411"/>
      <c r="AX804" s="413"/>
    </row>
    <row r="805" spans="1:50" ht="24.75" customHeight="1" x14ac:dyDescent="0.15">
      <c r="A805" s="565"/>
      <c r="B805" s="775"/>
      <c r="C805" s="775"/>
      <c r="D805" s="775"/>
      <c r="E805" s="775"/>
      <c r="F805" s="776"/>
      <c r="G805" s="438" t="s">
        <v>620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56" t="s">
        <v>641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65"/>
      <c r="B806" s="775"/>
      <c r="C806" s="775"/>
      <c r="D806" s="775"/>
      <c r="E806" s="775"/>
      <c r="F806" s="77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65"/>
      <c r="B807" s="775"/>
      <c r="C807" s="775"/>
      <c r="D807" s="775"/>
      <c r="E807" s="775"/>
      <c r="F807" s="776"/>
      <c r="G807" s="447" t="s">
        <v>643</v>
      </c>
      <c r="H807" s="448"/>
      <c r="I807" s="448"/>
      <c r="J807" s="448"/>
      <c r="K807" s="449"/>
      <c r="L807" s="450" t="s">
        <v>652</v>
      </c>
      <c r="M807" s="451"/>
      <c r="N807" s="451"/>
      <c r="O807" s="451"/>
      <c r="P807" s="451"/>
      <c r="Q807" s="451"/>
      <c r="R807" s="451"/>
      <c r="S807" s="451"/>
      <c r="T807" s="451"/>
      <c r="U807" s="451"/>
      <c r="V807" s="451"/>
      <c r="W807" s="451"/>
      <c r="X807" s="452"/>
      <c r="Y807" s="453">
        <v>17</v>
      </c>
      <c r="Z807" s="454"/>
      <c r="AA807" s="454"/>
      <c r="AB807" s="566"/>
      <c r="AC807" s="447" t="s">
        <v>643</v>
      </c>
      <c r="AD807" s="448"/>
      <c r="AE807" s="448"/>
      <c r="AF807" s="448"/>
      <c r="AG807" s="449"/>
      <c r="AH807" s="450" t="s">
        <v>654</v>
      </c>
      <c r="AI807" s="451"/>
      <c r="AJ807" s="451"/>
      <c r="AK807" s="451"/>
      <c r="AL807" s="451"/>
      <c r="AM807" s="451"/>
      <c r="AN807" s="451"/>
      <c r="AO807" s="451"/>
      <c r="AP807" s="451"/>
      <c r="AQ807" s="451"/>
      <c r="AR807" s="451"/>
      <c r="AS807" s="451"/>
      <c r="AT807" s="452"/>
      <c r="AU807" s="453">
        <v>17</v>
      </c>
      <c r="AV807" s="454"/>
      <c r="AW807" s="454"/>
      <c r="AX807" s="455"/>
    </row>
    <row r="808" spans="1:50" ht="24.75" customHeight="1" x14ac:dyDescent="0.15">
      <c r="A808" s="565"/>
      <c r="B808" s="775"/>
      <c r="C808" s="775"/>
      <c r="D808" s="775"/>
      <c r="E808" s="775"/>
      <c r="F808" s="776"/>
      <c r="G808" s="344" t="s">
        <v>647</v>
      </c>
      <c r="H808" s="345"/>
      <c r="I808" s="345"/>
      <c r="J808" s="345"/>
      <c r="K808" s="346"/>
      <c r="L808" s="397"/>
      <c r="M808" s="398"/>
      <c r="N808" s="398"/>
      <c r="O808" s="398"/>
      <c r="P808" s="398"/>
      <c r="Q808" s="398"/>
      <c r="R808" s="398"/>
      <c r="S808" s="398"/>
      <c r="T808" s="398"/>
      <c r="U808" s="398"/>
      <c r="V808" s="398"/>
      <c r="W808" s="398"/>
      <c r="X808" s="399"/>
      <c r="Y808" s="394">
        <v>2</v>
      </c>
      <c r="Z808" s="395"/>
      <c r="AA808" s="395"/>
      <c r="AB808" s="401"/>
      <c r="AC808" s="344" t="s">
        <v>647</v>
      </c>
      <c r="AD808" s="345"/>
      <c r="AE808" s="345"/>
      <c r="AF808" s="345"/>
      <c r="AG808" s="346"/>
      <c r="AH808" s="397"/>
      <c r="AI808" s="398"/>
      <c r="AJ808" s="398"/>
      <c r="AK808" s="398"/>
      <c r="AL808" s="398"/>
      <c r="AM808" s="398"/>
      <c r="AN808" s="398"/>
      <c r="AO808" s="398"/>
      <c r="AP808" s="398"/>
      <c r="AQ808" s="398"/>
      <c r="AR808" s="398"/>
      <c r="AS808" s="398"/>
      <c r="AT808" s="399"/>
      <c r="AU808" s="394">
        <v>2</v>
      </c>
      <c r="AV808" s="395"/>
      <c r="AW808" s="395"/>
      <c r="AX808" s="396"/>
    </row>
    <row r="809" spans="1:50" ht="24.75" customHeight="1" x14ac:dyDescent="0.15">
      <c r="A809" s="565"/>
      <c r="B809" s="775"/>
      <c r="C809" s="775"/>
      <c r="D809" s="775"/>
      <c r="E809" s="775"/>
      <c r="F809" s="776"/>
      <c r="G809" s="344" t="s">
        <v>645</v>
      </c>
      <c r="H809" s="345"/>
      <c r="I809" s="345"/>
      <c r="J809" s="345"/>
      <c r="K809" s="346"/>
      <c r="L809" s="397" t="s">
        <v>646</v>
      </c>
      <c r="M809" s="398"/>
      <c r="N809" s="398"/>
      <c r="O809" s="398"/>
      <c r="P809" s="398"/>
      <c r="Q809" s="398"/>
      <c r="R809" s="398"/>
      <c r="S809" s="398"/>
      <c r="T809" s="398"/>
      <c r="U809" s="398"/>
      <c r="V809" s="398"/>
      <c r="W809" s="398"/>
      <c r="X809" s="399"/>
      <c r="Y809" s="394">
        <v>1</v>
      </c>
      <c r="Z809" s="395"/>
      <c r="AA809" s="395"/>
      <c r="AB809" s="401"/>
      <c r="AC809" s="344" t="s">
        <v>645</v>
      </c>
      <c r="AD809" s="345"/>
      <c r="AE809" s="345"/>
      <c r="AF809" s="345"/>
      <c r="AG809" s="346"/>
      <c r="AH809" s="397" t="s">
        <v>715</v>
      </c>
      <c r="AI809" s="398"/>
      <c r="AJ809" s="398"/>
      <c r="AK809" s="398"/>
      <c r="AL809" s="398"/>
      <c r="AM809" s="398"/>
      <c r="AN809" s="398"/>
      <c r="AO809" s="398"/>
      <c r="AP809" s="398"/>
      <c r="AQ809" s="398"/>
      <c r="AR809" s="398"/>
      <c r="AS809" s="398"/>
      <c r="AT809" s="399"/>
      <c r="AU809" s="394">
        <v>1</v>
      </c>
      <c r="AV809" s="395"/>
      <c r="AW809" s="395"/>
      <c r="AX809" s="396"/>
    </row>
    <row r="810" spans="1:50" ht="24.75" hidden="1" customHeight="1" x14ac:dyDescent="0.15">
      <c r="A810" s="565"/>
      <c r="B810" s="775"/>
      <c r="C810" s="775"/>
      <c r="D810" s="775"/>
      <c r="E810" s="775"/>
      <c r="F810" s="776"/>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65"/>
      <c r="B811" s="775"/>
      <c r="C811" s="775"/>
      <c r="D811" s="775"/>
      <c r="E811" s="775"/>
      <c r="F811" s="776"/>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65"/>
      <c r="B812" s="775"/>
      <c r="C812" s="775"/>
      <c r="D812" s="775"/>
      <c r="E812" s="775"/>
      <c r="F812" s="776"/>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65"/>
      <c r="B813" s="775"/>
      <c r="C813" s="775"/>
      <c r="D813" s="775"/>
      <c r="E813" s="775"/>
      <c r="F813" s="776"/>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65"/>
      <c r="B814" s="775"/>
      <c r="C814" s="775"/>
      <c r="D814" s="775"/>
      <c r="E814" s="775"/>
      <c r="F814" s="776"/>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65"/>
      <c r="B815" s="775"/>
      <c r="C815" s="775"/>
      <c r="D815" s="775"/>
      <c r="E815" s="775"/>
      <c r="F815" s="776"/>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65"/>
      <c r="B816" s="775"/>
      <c r="C816" s="775"/>
      <c r="D816" s="775"/>
      <c r="E816" s="775"/>
      <c r="F816" s="776"/>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65"/>
      <c r="B817" s="775"/>
      <c r="C817" s="775"/>
      <c r="D817" s="775"/>
      <c r="E817" s="775"/>
      <c r="F817" s="776"/>
      <c r="G817" s="405" t="s">
        <v>20</v>
      </c>
      <c r="H817" s="406"/>
      <c r="I817" s="406"/>
      <c r="J817" s="406"/>
      <c r="K817" s="406"/>
      <c r="L817" s="407"/>
      <c r="M817" s="408"/>
      <c r="N817" s="408"/>
      <c r="O817" s="408"/>
      <c r="P817" s="408"/>
      <c r="Q817" s="408"/>
      <c r="R817" s="408"/>
      <c r="S817" s="408"/>
      <c r="T817" s="408"/>
      <c r="U817" s="408"/>
      <c r="V817" s="408"/>
      <c r="W817" s="408"/>
      <c r="X817" s="409"/>
      <c r="Y817" s="410">
        <f>SUM(Y807:AB816)</f>
        <v>20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20</v>
      </c>
      <c r="AV817" s="411"/>
      <c r="AW817" s="411"/>
      <c r="AX817" s="413"/>
    </row>
    <row r="818" spans="1:50" ht="24.75" customHeight="1" x14ac:dyDescent="0.15">
      <c r="A818" s="565"/>
      <c r="B818" s="775"/>
      <c r="C818" s="775"/>
      <c r="D818" s="775"/>
      <c r="E818" s="775"/>
      <c r="F818" s="776"/>
      <c r="G818" s="438" t="s">
        <v>642</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65"/>
      <c r="B819" s="775"/>
      <c r="C819" s="775"/>
      <c r="D819" s="775"/>
      <c r="E819" s="775"/>
      <c r="F819" s="77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65"/>
      <c r="B820" s="775"/>
      <c r="C820" s="775"/>
      <c r="D820" s="775"/>
      <c r="E820" s="775"/>
      <c r="F820" s="776"/>
      <c r="G820" s="447" t="s">
        <v>643</v>
      </c>
      <c r="H820" s="448"/>
      <c r="I820" s="448"/>
      <c r="J820" s="448"/>
      <c r="K820" s="449"/>
      <c r="L820" s="450" t="s">
        <v>655</v>
      </c>
      <c r="M820" s="451"/>
      <c r="N820" s="451"/>
      <c r="O820" s="451"/>
      <c r="P820" s="451"/>
      <c r="Q820" s="451"/>
      <c r="R820" s="451"/>
      <c r="S820" s="451"/>
      <c r="T820" s="451"/>
      <c r="U820" s="451"/>
      <c r="V820" s="451"/>
      <c r="W820" s="451"/>
      <c r="X820" s="452"/>
      <c r="Y820" s="453">
        <v>14</v>
      </c>
      <c r="Z820" s="454"/>
      <c r="AA820" s="454"/>
      <c r="AB820" s="56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customHeight="1" x14ac:dyDescent="0.15">
      <c r="A821" s="565"/>
      <c r="B821" s="775"/>
      <c r="C821" s="775"/>
      <c r="D821" s="775"/>
      <c r="E821" s="775"/>
      <c r="F821" s="776"/>
      <c r="G821" s="344" t="s">
        <v>647</v>
      </c>
      <c r="H821" s="345"/>
      <c r="I821" s="345"/>
      <c r="J821" s="345"/>
      <c r="K821" s="346"/>
      <c r="L821" s="397"/>
      <c r="M821" s="398"/>
      <c r="N821" s="398"/>
      <c r="O821" s="398"/>
      <c r="P821" s="398"/>
      <c r="Q821" s="398"/>
      <c r="R821" s="398"/>
      <c r="S821" s="398"/>
      <c r="T821" s="398"/>
      <c r="U821" s="398"/>
      <c r="V821" s="398"/>
      <c r="W821" s="398"/>
      <c r="X821" s="399"/>
      <c r="Y821" s="394">
        <v>1</v>
      </c>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65"/>
      <c r="B822" s="775"/>
      <c r="C822" s="775"/>
      <c r="D822" s="775"/>
      <c r="E822" s="775"/>
      <c r="F822" s="776"/>
      <c r="G822" s="344" t="s">
        <v>645</v>
      </c>
      <c r="H822" s="345"/>
      <c r="I822" s="345"/>
      <c r="J822" s="345"/>
      <c r="K822" s="346"/>
      <c r="L822" s="397" t="s">
        <v>646</v>
      </c>
      <c r="M822" s="398"/>
      <c r="N822" s="398"/>
      <c r="O822" s="398"/>
      <c r="P822" s="398"/>
      <c r="Q822" s="398"/>
      <c r="R822" s="398"/>
      <c r="S822" s="398"/>
      <c r="T822" s="398"/>
      <c r="U822" s="398"/>
      <c r="V822" s="398"/>
      <c r="W822" s="398"/>
      <c r="X822" s="399"/>
      <c r="Y822" s="394">
        <v>1</v>
      </c>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5"/>
      <c r="B823" s="775"/>
      <c r="C823" s="775"/>
      <c r="D823" s="775"/>
      <c r="E823" s="775"/>
      <c r="F823" s="776"/>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5"/>
      <c r="B824" s="775"/>
      <c r="C824" s="775"/>
      <c r="D824" s="775"/>
      <c r="E824" s="775"/>
      <c r="F824" s="776"/>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5"/>
      <c r="B825" s="775"/>
      <c r="C825" s="775"/>
      <c r="D825" s="775"/>
      <c r="E825" s="775"/>
      <c r="F825" s="776"/>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5"/>
      <c r="B826" s="775"/>
      <c r="C826" s="775"/>
      <c r="D826" s="775"/>
      <c r="E826" s="775"/>
      <c r="F826" s="776"/>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5"/>
      <c r="B827" s="775"/>
      <c r="C827" s="775"/>
      <c r="D827" s="775"/>
      <c r="E827" s="775"/>
      <c r="F827" s="776"/>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5"/>
      <c r="B828" s="775"/>
      <c r="C828" s="775"/>
      <c r="D828" s="775"/>
      <c r="E828" s="775"/>
      <c r="F828" s="776"/>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5"/>
      <c r="B829" s="775"/>
      <c r="C829" s="775"/>
      <c r="D829" s="775"/>
      <c r="E829" s="775"/>
      <c r="F829" s="776"/>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65"/>
      <c r="B830" s="775"/>
      <c r="C830" s="775"/>
      <c r="D830" s="775"/>
      <c r="E830" s="775"/>
      <c r="F830" s="776"/>
      <c r="G830" s="405" t="s">
        <v>20</v>
      </c>
      <c r="H830" s="406"/>
      <c r="I830" s="406"/>
      <c r="J830" s="406"/>
      <c r="K830" s="406"/>
      <c r="L830" s="407"/>
      <c r="M830" s="408"/>
      <c r="N830" s="408"/>
      <c r="O830" s="408"/>
      <c r="P830" s="408"/>
      <c r="Q830" s="408"/>
      <c r="R830" s="408"/>
      <c r="S830" s="408"/>
      <c r="T830" s="408"/>
      <c r="U830" s="408"/>
      <c r="V830" s="408"/>
      <c r="W830" s="408"/>
      <c r="X830" s="409"/>
      <c r="Y830" s="410">
        <f>SUM(Y820:AB829)</f>
        <v>16</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7" t="s">
        <v>481</v>
      </c>
      <c r="AM831" s="978"/>
      <c r="AN831" s="978"/>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431</v>
      </c>
      <c r="K836" s="112"/>
      <c r="L836" s="112"/>
      <c r="M836" s="112"/>
      <c r="N836" s="112"/>
      <c r="O836" s="112"/>
      <c r="P836" s="343" t="s">
        <v>376</v>
      </c>
      <c r="Q836" s="343"/>
      <c r="R836" s="343"/>
      <c r="S836" s="343"/>
      <c r="T836" s="343"/>
      <c r="U836" s="343"/>
      <c r="V836" s="343"/>
      <c r="W836" s="343"/>
      <c r="X836" s="343"/>
      <c r="Y836" s="340" t="s">
        <v>428</v>
      </c>
      <c r="Z836" s="341"/>
      <c r="AA836" s="341"/>
      <c r="AB836" s="341"/>
      <c r="AC836" s="272" t="s">
        <v>474</v>
      </c>
      <c r="AD836" s="272"/>
      <c r="AE836" s="272"/>
      <c r="AF836" s="272"/>
      <c r="AG836" s="272"/>
      <c r="AH836" s="340" t="s">
        <v>507</v>
      </c>
      <c r="AI836" s="342"/>
      <c r="AJ836" s="342"/>
      <c r="AK836" s="342"/>
      <c r="AL836" s="342" t="s">
        <v>21</v>
      </c>
      <c r="AM836" s="342"/>
      <c r="AN836" s="342"/>
      <c r="AO836" s="425"/>
      <c r="AP836" s="426" t="s">
        <v>432</v>
      </c>
      <c r="AQ836" s="426"/>
      <c r="AR836" s="426"/>
      <c r="AS836" s="426"/>
      <c r="AT836" s="426"/>
      <c r="AU836" s="426"/>
      <c r="AV836" s="426"/>
      <c r="AW836" s="426"/>
      <c r="AX836" s="426"/>
    </row>
    <row r="837" spans="1:50" ht="44.25" customHeight="1" x14ac:dyDescent="0.15">
      <c r="A837" s="400">
        <v>1</v>
      </c>
      <c r="B837" s="400">
        <v>1</v>
      </c>
      <c r="C837" s="422" t="s">
        <v>656</v>
      </c>
      <c r="D837" s="414"/>
      <c r="E837" s="414"/>
      <c r="F837" s="414"/>
      <c r="G837" s="414"/>
      <c r="H837" s="414"/>
      <c r="I837" s="414"/>
      <c r="J837" s="415">
        <v>9010601034841</v>
      </c>
      <c r="K837" s="416"/>
      <c r="L837" s="416"/>
      <c r="M837" s="416"/>
      <c r="N837" s="416"/>
      <c r="O837" s="416"/>
      <c r="P837" s="423" t="s">
        <v>659</v>
      </c>
      <c r="Q837" s="313"/>
      <c r="R837" s="313"/>
      <c r="S837" s="313"/>
      <c r="T837" s="313"/>
      <c r="U837" s="313"/>
      <c r="V837" s="313"/>
      <c r="W837" s="313"/>
      <c r="X837" s="313"/>
      <c r="Y837" s="314">
        <v>25</v>
      </c>
      <c r="Z837" s="315"/>
      <c r="AA837" s="315"/>
      <c r="AB837" s="316"/>
      <c r="AC837" s="324" t="s">
        <v>513</v>
      </c>
      <c r="AD837" s="424"/>
      <c r="AE837" s="424"/>
      <c r="AF837" s="424"/>
      <c r="AG837" s="424"/>
      <c r="AH837" s="417">
        <v>1</v>
      </c>
      <c r="AI837" s="418"/>
      <c r="AJ837" s="418"/>
      <c r="AK837" s="418"/>
      <c r="AL837" s="321">
        <v>97.1</v>
      </c>
      <c r="AM837" s="322"/>
      <c r="AN837" s="322"/>
      <c r="AO837" s="323"/>
      <c r="AP837" s="317" t="s">
        <v>634</v>
      </c>
      <c r="AQ837" s="317"/>
      <c r="AR837" s="317"/>
      <c r="AS837" s="317"/>
      <c r="AT837" s="317"/>
      <c r="AU837" s="317"/>
      <c r="AV837" s="317"/>
      <c r="AW837" s="317"/>
      <c r="AX837" s="317"/>
    </row>
    <row r="838" spans="1:50" ht="44.25" customHeight="1" x14ac:dyDescent="0.15">
      <c r="A838" s="400">
        <v>2</v>
      </c>
      <c r="B838" s="400">
        <v>1</v>
      </c>
      <c r="C838" s="422" t="s">
        <v>656</v>
      </c>
      <c r="D838" s="414"/>
      <c r="E838" s="414"/>
      <c r="F838" s="414"/>
      <c r="G838" s="414"/>
      <c r="H838" s="414"/>
      <c r="I838" s="414"/>
      <c r="J838" s="415">
        <v>9010601034841</v>
      </c>
      <c r="K838" s="416"/>
      <c r="L838" s="416"/>
      <c r="M838" s="416"/>
      <c r="N838" s="416"/>
      <c r="O838" s="416"/>
      <c r="P838" s="423" t="s">
        <v>658</v>
      </c>
      <c r="Q838" s="313"/>
      <c r="R838" s="313"/>
      <c r="S838" s="313"/>
      <c r="T838" s="313"/>
      <c r="U838" s="313"/>
      <c r="V838" s="313"/>
      <c r="W838" s="313"/>
      <c r="X838" s="313"/>
      <c r="Y838" s="314">
        <v>23</v>
      </c>
      <c r="Z838" s="315"/>
      <c r="AA838" s="315"/>
      <c r="AB838" s="316"/>
      <c r="AC838" s="324" t="s">
        <v>513</v>
      </c>
      <c r="AD838" s="324"/>
      <c r="AE838" s="324"/>
      <c r="AF838" s="324"/>
      <c r="AG838" s="324"/>
      <c r="AH838" s="417">
        <v>1</v>
      </c>
      <c r="AI838" s="418"/>
      <c r="AJ838" s="418"/>
      <c r="AK838" s="418"/>
      <c r="AL838" s="419">
        <v>91.3</v>
      </c>
      <c r="AM838" s="420"/>
      <c r="AN838" s="420"/>
      <c r="AO838" s="421"/>
      <c r="AP838" s="317" t="s">
        <v>635</v>
      </c>
      <c r="AQ838" s="317"/>
      <c r="AR838" s="317"/>
      <c r="AS838" s="317"/>
      <c r="AT838" s="317"/>
      <c r="AU838" s="317"/>
      <c r="AV838" s="317"/>
      <c r="AW838" s="317"/>
      <c r="AX838" s="317"/>
    </row>
    <row r="839" spans="1:50" ht="44.25" customHeight="1" x14ac:dyDescent="0.15">
      <c r="A839" s="400">
        <v>3</v>
      </c>
      <c r="B839" s="400">
        <v>1</v>
      </c>
      <c r="C839" s="422" t="s">
        <v>656</v>
      </c>
      <c r="D839" s="414"/>
      <c r="E839" s="414"/>
      <c r="F839" s="414"/>
      <c r="G839" s="414"/>
      <c r="H839" s="414"/>
      <c r="I839" s="414"/>
      <c r="J839" s="415">
        <v>9010601034841</v>
      </c>
      <c r="K839" s="416"/>
      <c r="L839" s="416"/>
      <c r="M839" s="416"/>
      <c r="N839" s="416"/>
      <c r="O839" s="416"/>
      <c r="P839" s="423" t="s">
        <v>690</v>
      </c>
      <c r="Q839" s="313"/>
      <c r="R839" s="313"/>
      <c r="S839" s="313"/>
      <c r="T839" s="313"/>
      <c r="U839" s="313"/>
      <c r="V839" s="313"/>
      <c r="W839" s="313"/>
      <c r="X839" s="313"/>
      <c r="Y839" s="314">
        <v>20</v>
      </c>
      <c r="Z839" s="315"/>
      <c r="AA839" s="315"/>
      <c r="AB839" s="316"/>
      <c r="AC839" s="324" t="s">
        <v>513</v>
      </c>
      <c r="AD839" s="324"/>
      <c r="AE839" s="324"/>
      <c r="AF839" s="324"/>
      <c r="AG839" s="324"/>
      <c r="AH839" s="319">
        <v>2</v>
      </c>
      <c r="AI839" s="320"/>
      <c r="AJ839" s="320"/>
      <c r="AK839" s="320"/>
      <c r="AL839" s="321">
        <v>96.1</v>
      </c>
      <c r="AM839" s="322"/>
      <c r="AN839" s="322"/>
      <c r="AO839" s="323"/>
      <c r="AP839" s="317" t="s">
        <v>691</v>
      </c>
      <c r="AQ839" s="317"/>
      <c r="AR839" s="317"/>
      <c r="AS839" s="317"/>
      <c r="AT839" s="317"/>
      <c r="AU839" s="317"/>
      <c r="AV839" s="317"/>
      <c r="AW839" s="317"/>
      <c r="AX839" s="317"/>
    </row>
    <row r="840" spans="1:50" ht="30" customHeight="1" x14ac:dyDescent="0.15">
      <c r="A840" s="400">
        <v>4</v>
      </c>
      <c r="B840" s="400">
        <v>1</v>
      </c>
      <c r="C840" s="422" t="s">
        <v>657</v>
      </c>
      <c r="D840" s="414"/>
      <c r="E840" s="414"/>
      <c r="F840" s="414"/>
      <c r="G840" s="414"/>
      <c r="H840" s="414"/>
      <c r="I840" s="414"/>
      <c r="J840" s="415">
        <v>1130001019265</v>
      </c>
      <c r="K840" s="416"/>
      <c r="L840" s="416"/>
      <c r="M840" s="416"/>
      <c r="N840" s="416"/>
      <c r="O840" s="416"/>
      <c r="P840" s="423" t="s">
        <v>690</v>
      </c>
      <c r="Q840" s="313"/>
      <c r="R840" s="313"/>
      <c r="S840" s="313"/>
      <c r="T840" s="313"/>
      <c r="U840" s="313"/>
      <c r="V840" s="313"/>
      <c r="W840" s="313"/>
      <c r="X840" s="313"/>
      <c r="Y840" s="314">
        <v>18</v>
      </c>
      <c r="Z840" s="315"/>
      <c r="AA840" s="315"/>
      <c r="AB840" s="316"/>
      <c r="AC840" s="324" t="s">
        <v>513</v>
      </c>
      <c r="AD840" s="324"/>
      <c r="AE840" s="324"/>
      <c r="AF840" s="324"/>
      <c r="AG840" s="324"/>
      <c r="AH840" s="319">
        <v>1</v>
      </c>
      <c r="AI840" s="320"/>
      <c r="AJ840" s="320"/>
      <c r="AK840" s="320"/>
      <c r="AL840" s="321">
        <v>98.1</v>
      </c>
      <c r="AM840" s="322"/>
      <c r="AN840" s="322"/>
      <c r="AO840" s="323"/>
      <c r="AP840" s="317" t="s">
        <v>692</v>
      </c>
      <c r="AQ840" s="317"/>
      <c r="AR840" s="317"/>
      <c r="AS840" s="317"/>
      <c r="AT840" s="317"/>
      <c r="AU840" s="317"/>
      <c r="AV840" s="317"/>
      <c r="AW840" s="317"/>
      <c r="AX840" s="317"/>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2" t="s">
        <v>431</v>
      </c>
      <c r="K869" s="112"/>
      <c r="L869" s="112"/>
      <c r="M869" s="112"/>
      <c r="N869" s="112"/>
      <c r="O869" s="112"/>
      <c r="P869" s="343" t="s">
        <v>376</v>
      </c>
      <c r="Q869" s="343"/>
      <c r="R869" s="343"/>
      <c r="S869" s="343"/>
      <c r="T869" s="343"/>
      <c r="U869" s="343"/>
      <c r="V869" s="343"/>
      <c r="W869" s="343"/>
      <c r="X869" s="343"/>
      <c r="Y869" s="340" t="s">
        <v>428</v>
      </c>
      <c r="Z869" s="341"/>
      <c r="AA869" s="341"/>
      <c r="AB869" s="341"/>
      <c r="AC869" s="272" t="s">
        <v>474</v>
      </c>
      <c r="AD869" s="272"/>
      <c r="AE869" s="272"/>
      <c r="AF869" s="272"/>
      <c r="AG869" s="272"/>
      <c r="AH869" s="340" t="s">
        <v>507</v>
      </c>
      <c r="AI869" s="342"/>
      <c r="AJ869" s="342"/>
      <c r="AK869" s="342"/>
      <c r="AL869" s="342" t="s">
        <v>21</v>
      </c>
      <c r="AM869" s="342"/>
      <c r="AN869" s="342"/>
      <c r="AO869" s="425"/>
      <c r="AP869" s="426" t="s">
        <v>432</v>
      </c>
      <c r="AQ869" s="426"/>
      <c r="AR869" s="426"/>
      <c r="AS869" s="426"/>
      <c r="AT869" s="426"/>
      <c r="AU869" s="426"/>
      <c r="AV869" s="426"/>
      <c r="AW869" s="426"/>
      <c r="AX869" s="426"/>
    </row>
    <row r="870" spans="1:50" ht="30" customHeight="1" x14ac:dyDescent="0.15">
      <c r="A870" s="400">
        <v>1</v>
      </c>
      <c r="B870" s="400">
        <v>1</v>
      </c>
      <c r="C870" s="414" t="s">
        <v>662</v>
      </c>
      <c r="D870" s="414"/>
      <c r="E870" s="414"/>
      <c r="F870" s="414"/>
      <c r="G870" s="414"/>
      <c r="H870" s="414"/>
      <c r="I870" s="414"/>
      <c r="J870" s="415">
        <v>1010001078018</v>
      </c>
      <c r="K870" s="416"/>
      <c r="L870" s="416"/>
      <c r="M870" s="416"/>
      <c r="N870" s="416"/>
      <c r="O870" s="416"/>
      <c r="P870" s="313" t="s">
        <v>672</v>
      </c>
      <c r="Q870" s="313"/>
      <c r="R870" s="313"/>
      <c r="S870" s="313"/>
      <c r="T870" s="313"/>
      <c r="U870" s="313"/>
      <c r="V870" s="313"/>
      <c r="W870" s="313"/>
      <c r="X870" s="313"/>
      <c r="Y870" s="314">
        <v>2</v>
      </c>
      <c r="Z870" s="315"/>
      <c r="AA870" s="315"/>
      <c r="AB870" s="316"/>
      <c r="AC870" s="324" t="s">
        <v>673</v>
      </c>
      <c r="AD870" s="424"/>
      <c r="AE870" s="424"/>
      <c r="AF870" s="424"/>
      <c r="AG870" s="424"/>
      <c r="AH870" s="417" t="s">
        <v>674</v>
      </c>
      <c r="AI870" s="418"/>
      <c r="AJ870" s="418"/>
      <c r="AK870" s="418"/>
      <c r="AL870" s="321" t="s">
        <v>675</v>
      </c>
      <c r="AM870" s="322"/>
      <c r="AN870" s="322"/>
      <c r="AO870" s="323"/>
      <c r="AP870" s="317" t="s">
        <v>678</v>
      </c>
      <c r="AQ870" s="317"/>
      <c r="AR870" s="317"/>
      <c r="AS870" s="317"/>
      <c r="AT870" s="317"/>
      <c r="AU870" s="317"/>
      <c r="AV870" s="317"/>
      <c r="AW870" s="317"/>
      <c r="AX870" s="317"/>
    </row>
    <row r="871" spans="1:50" ht="30" customHeight="1" x14ac:dyDescent="0.15">
      <c r="A871" s="400">
        <v>2</v>
      </c>
      <c r="B871" s="400">
        <v>1</v>
      </c>
      <c r="C871" s="414" t="s">
        <v>663</v>
      </c>
      <c r="D871" s="414"/>
      <c r="E871" s="414"/>
      <c r="F871" s="414"/>
      <c r="G871" s="414"/>
      <c r="H871" s="414"/>
      <c r="I871" s="414"/>
      <c r="J871" s="415">
        <v>3180001113565</v>
      </c>
      <c r="K871" s="416"/>
      <c r="L871" s="416"/>
      <c r="M871" s="416"/>
      <c r="N871" s="416"/>
      <c r="O871" s="416"/>
      <c r="P871" s="313" t="s">
        <v>672</v>
      </c>
      <c r="Q871" s="313"/>
      <c r="R871" s="313"/>
      <c r="S871" s="313"/>
      <c r="T871" s="313"/>
      <c r="U871" s="313"/>
      <c r="V871" s="313"/>
      <c r="W871" s="313"/>
      <c r="X871" s="313"/>
      <c r="Y871" s="314">
        <v>2</v>
      </c>
      <c r="Z871" s="315"/>
      <c r="AA871" s="315"/>
      <c r="AB871" s="316"/>
      <c r="AC871" s="324" t="s">
        <v>673</v>
      </c>
      <c r="AD871" s="324"/>
      <c r="AE871" s="324"/>
      <c r="AF871" s="324"/>
      <c r="AG871" s="324"/>
      <c r="AH871" s="417" t="s">
        <v>634</v>
      </c>
      <c r="AI871" s="418"/>
      <c r="AJ871" s="418"/>
      <c r="AK871" s="418"/>
      <c r="AL871" s="419" t="s">
        <v>676</v>
      </c>
      <c r="AM871" s="420"/>
      <c r="AN871" s="420"/>
      <c r="AO871" s="421"/>
      <c r="AP871" s="317" t="s">
        <v>679</v>
      </c>
      <c r="AQ871" s="317"/>
      <c r="AR871" s="317"/>
      <c r="AS871" s="317"/>
      <c r="AT871" s="317"/>
      <c r="AU871" s="317"/>
      <c r="AV871" s="317"/>
      <c r="AW871" s="317"/>
      <c r="AX871" s="317"/>
    </row>
    <row r="872" spans="1:50" ht="30" customHeight="1" x14ac:dyDescent="0.15">
      <c r="A872" s="400">
        <v>3</v>
      </c>
      <c r="B872" s="400">
        <v>1</v>
      </c>
      <c r="C872" s="422" t="s">
        <v>664</v>
      </c>
      <c r="D872" s="414"/>
      <c r="E872" s="414"/>
      <c r="F872" s="414"/>
      <c r="G872" s="414"/>
      <c r="H872" s="414"/>
      <c r="I872" s="414"/>
      <c r="J872" s="415">
        <v>4010601027008</v>
      </c>
      <c r="K872" s="416"/>
      <c r="L872" s="416"/>
      <c r="M872" s="416"/>
      <c r="N872" s="416"/>
      <c r="O872" s="416"/>
      <c r="P872" s="423" t="s">
        <v>672</v>
      </c>
      <c r="Q872" s="313"/>
      <c r="R872" s="313"/>
      <c r="S872" s="313"/>
      <c r="T872" s="313"/>
      <c r="U872" s="313"/>
      <c r="V872" s="313"/>
      <c r="W872" s="313"/>
      <c r="X872" s="313"/>
      <c r="Y872" s="314">
        <v>2</v>
      </c>
      <c r="Z872" s="315"/>
      <c r="AA872" s="315"/>
      <c r="AB872" s="316"/>
      <c r="AC872" s="324" t="s">
        <v>673</v>
      </c>
      <c r="AD872" s="324"/>
      <c r="AE872" s="324"/>
      <c r="AF872" s="324"/>
      <c r="AG872" s="324"/>
      <c r="AH872" s="319" t="s">
        <v>675</v>
      </c>
      <c r="AI872" s="320"/>
      <c r="AJ872" s="320"/>
      <c r="AK872" s="320"/>
      <c r="AL872" s="321" t="s">
        <v>678</v>
      </c>
      <c r="AM872" s="322"/>
      <c r="AN872" s="322"/>
      <c r="AO872" s="323"/>
      <c r="AP872" s="317" t="s">
        <v>678</v>
      </c>
      <c r="AQ872" s="317"/>
      <c r="AR872" s="317"/>
      <c r="AS872" s="317"/>
      <c r="AT872" s="317"/>
      <c r="AU872" s="317"/>
      <c r="AV872" s="317"/>
      <c r="AW872" s="317"/>
      <c r="AX872" s="317"/>
    </row>
    <row r="873" spans="1:50" ht="30" customHeight="1" x14ac:dyDescent="0.15">
      <c r="A873" s="400">
        <v>4</v>
      </c>
      <c r="B873" s="400">
        <v>1</v>
      </c>
      <c r="C873" s="422" t="s">
        <v>665</v>
      </c>
      <c r="D873" s="414"/>
      <c r="E873" s="414"/>
      <c r="F873" s="414"/>
      <c r="G873" s="414"/>
      <c r="H873" s="414"/>
      <c r="I873" s="414"/>
      <c r="J873" s="415">
        <v>7010001085017</v>
      </c>
      <c r="K873" s="416"/>
      <c r="L873" s="416"/>
      <c r="M873" s="416"/>
      <c r="N873" s="416"/>
      <c r="O873" s="416"/>
      <c r="P873" s="423" t="s">
        <v>672</v>
      </c>
      <c r="Q873" s="313"/>
      <c r="R873" s="313"/>
      <c r="S873" s="313"/>
      <c r="T873" s="313"/>
      <c r="U873" s="313"/>
      <c r="V873" s="313"/>
      <c r="W873" s="313"/>
      <c r="X873" s="313"/>
      <c r="Y873" s="314">
        <v>2</v>
      </c>
      <c r="Z873" s="315"/>
      <c r="AA873" s="315"/>
      <c r="AB873" s="316"/>
      <c r="AC873" s="324" t="s">
        <v>673</v>
      </c>
      <c r="AD873" s="324"/>
      <c r="AE873" s="324"/>
      <c r="AF873" s="324"/>
      <c r="AG873" s="324"/>
      <c r="AH873" s="319" t="s">
        <v>676</v>
      </c>
      <c r="AI873" s="320"/>
      <c r="AJ873" s="320"/>
      <c r="AK873" s="320"/>
      <c r="AL873" s="321" t="s">
        <v>634</v>
      </c>
      <c r="AM873" s="322"/>
      <c r="AN873" s="322"/>
      <c r="AO873" s="323"/>
      <c r="AP873" s="317" t="s">
        <v>678</v>
      </c>
      <c r="AQ873" s="317"/>
      <c r="AR873" s="317"/>
      <c r="AS873" s="317"/>
      <c r="AT873" s="317"/>
      <c r="AU873" s="317"/>
      <c r="AV873" s="317"/>
      <c r="AW873" s="317"/>
      <c r="AX873" s="317"/>
    </row>
    <row r="874" spans="1:50" ht="30" customHeight="1" x14ac:dyDescent="0.15">
      <c r="A874" s="400">
        <v>5</v>
      </c>
      <c r="B874" s="400">
        <v>1</v>
      </c>
      <c r="C874" s="414" t="s">
        <v>666</v>
      </c>
      <c r="D874" s="414"/>
      <c r="E874" s="414"/>
      <c r="F874" s="414"/>
      <c r="G874" s="414"/>
      <c r="H874" s="414"/>
      <c r="I874" s="414"/>
      <c r="J874" s="415">
        <v>5120101022463</v>
      </c>
      <c r="K874" s="416"/>
      <c r="L874" s="416"/>
      <c r="M874" s="416"/>
      <c r="N874" s="416"/>
      <c r="O874" s="416"/>
      <c r="P874" s="313" t="s">
        <v>672</v>
      </c>
      <c r="Q874" s="313"/>
      <c r="R874" s="313"/>
      <c r="S874" s="313"/>
      <c r="T874" s="313"/>
      <c r="U874" s="313"/>
      <c r="V874" s="313"/>
      <c r="W874" s="313"/>
      <c r="X874" s="313"/>
      <c r="Y874" s="314">
        <v>2</v>
      </c>
      <c r="Z874" s="315"/>
      <c r="AA874" s="315"/>
      <c r="AB874" s="316"/>
      <c r="AC874" s="318" t="s">
        <v>673</v>
      </c>
      <c r="AD874" s="318"/>
      <c r="AE874" s="318"/>
      <c r="AF874" s="318"/>
      <c r="AG874" s="318"/>
      <c r="AH874" s="319" t="s">
        <v>634</v>
      </c>
      <c r="AI874" s="320"/>
      <c r="AJ874" s="320"/>
      <c r="AK874" s="320"/>
      <c r="AL874" s="321" t="s">
        <v>678</v>
      </c>
      <c r="AM874" s="322"/>
      <c r="AN874" s="322"/>
      <c r="AO874" s="323"/>
      <c r="AP874" s="317" t="s">
        <v>634</v>
      </c>
      <c r="AQ874" s="317"/>
      <c r="AR874" s="317"/>
      <c r="AS874" s="317"/>
      <c r="AT874" s="317"/>
      <c r="AU874" s="317"/>
      <c r="AV874" s="317"/>
      <c r="AW874" s="317"/>
      <c r="AX874" s="317"/>
    </row>
    <row r="875" spans="1:50" ht="30" customHeight="1" x14ac:dyDescent="0.15">
      <c r="A875" s="400">
        <v>6</v>
      </c>
      <c r="B875" s="400">
        <v>1</v>
      </c>
      <c r="C875" s="414" t="s">
        <v>667</v>
      </c>
      <c r="D875" s="414"/>
      <c r="E875" s="414"/>
      <c r="F875" s="414"/>
      <c r="G875" s="414"/>
      <c r="H875" s="414"/>
      <c r="I875" s="414"/>
      <c r="J875" s="415">
        <v>4120102022323</v>
      </c>
      <c r="K875" s="416"/>
      <c r="L875" s="416"/>
      <c r="M875" s="416"/>
      <c r="N875" s="416"/>
      <c r="O875" s="416"/>
      <c r="P875" s="313" t="s">
        <v>672</v>
      </c>
      <c r="Q875" s="313"/>
      <c r="R875" s="313"/>
      <c r="S875" s="313"/>
      <c r="T875" s="313"/>
      <c r="U875" s="313"/>
      <c r="V875" s="313"/>
      <c r="W875" s="313"/>
      <c r="X875" s="313"/>
      <c r="Y875" s="314">
        <v>2</v>
      </c>
      <c r="Z875" s="315"/>
      <c r="AA875" s="315"/>
      <c r="AB875" s="316"/>
      <c r="AC875" s="318" t="s">
        <v>673</v>
      </c>
      <c r="AD875" s="318"/>
      <c r="AE875" s="318"/>
      <c r="AF875" s="318"/>
      <c r="AG875" s="318"/>
      <c r="AH875" s="319" t="s">
        <v>677</v>
      </c>
      <c r="AI875" s="320"/>
      <c r="AJ875" s="320"/>
      <c r="AK875" s="320"/>
      <c r="AL875" s="321" t="s">
        <v>634</v>
      </c>
      <c r="AM875" s="322"/>
      <c r="AN875" s="322"/>
      <c r="AO875" s="323"/>
      <c r="AP875" s="317" t="s">
        <v>678</v>
      </c>
      <c r="AQ875" s="317"/>
      <c r="AR875" s="317"/>
      <c r="AS875" s="317"/>
      <c r="AT875" s="317"/>
      <c r="AU875" s="317"/>
      <c r="AV875" s="317"/>
      <c r="AW875" s="317"/>
      <c r="AX875" s="317"/>
    </row>
    <row r="876" spans="1:50" ht="30" customHeight="1" x14ac:dyDescent="0.15">
      <c r="A876" s="400">
        <v>7</v>
      </c>
      <c r="B876" s="400">
        <v>1</v>
      </c>
      <c r="C876" s="414" t="s">
        <v>668</v>
      </c>
      <c r="D876" s="414"/>
      <c r="E876" s="414"/>
      <c r="F876" s="414"/>
      <c r="G876" s="414"/>
      <c r="H876" s="414"/>
      <c r="I876" s="414"/>
      <c r="J876" s="415">
        <v>1100001013114</v>
      </c>
      <c r="K876" s="416"/>
      <c r="L876" s="416"/>
      <c r="M876" s="416"/>
      <c r="N876" s="416"/>
      <c r="O876" s="416"/>
      <c r="P876" s="313" t="s">
        <v>672</v>
      </c>
      <c r="Q876" s="313"/>
      <c r="R876" s="313"/>
      <c r="S876" s="313"/>
      <c r="T876" s="313"/>
      <c r="U876" s="313"/>
      <c r="V876" s="313"/>
      <c r="W876" s="313"/>
      <c r="X876" s="313"/>
      <c r="Y876" s="314">
        <v>2</v>
      </c>
      <c r="Z876" s="315"/>
      <c r="AA876" s="315"/>
      <c r="AB876" s="316"/>
      <c r="AC876" s="318" t="s">
        <v>673</v>
      </c>
      <c r="AD876" s="318"/>
      <c r="AE876" s="318"/>
      <c r="AF876" s="318"/>
      <c r="AG876" s="318"/>
      <c r="AH876" s="319" t="s">
        <v>676</v>
      </c>
      <c r="AI876" s="320"/>
      <c r="AJ876" s="320"/>
      <c r="AK876" s="320"/>
      <c r="AL876" s="321" t="s">
        <v>675</v>
      </c>
      <c r="AM876" s="322"/>
      <c r="AN876" s="322"/>
      <c r="AO876" s="323"/>
      <c r="AP876" s="317" t="s">
        <v>680</v>
      </c>
      <c r="AQ876" s="317"/>
      <c r="AR876" s="317"/>
      <c r="AS876" s="317"/>
      <c r="AT876" s="317"/>
      <c r="AU876" s="317"/>
      <c r="AV876" s="317"/>
      <c r="AW876" s="317"/>
      <c r="AX876" s="317"/>
    </row>
    <row r="877" spans="1:50" ht="30" customHeight="1" x14ac:dyDescent="0.15">
      <c r="A877" s="400">
        <v>8</v>
      </c>
      <c r="B877" s="400">
        <v>1</v>
      </c>
      <c r="C877" s="414" t="s">
        <v>669</v>
      </c>
      <c r="D877" s="414"/>
      <c r="E877" s="414"/>
      <c r="F877" s="414"/>
      <c r="G877" s="414"/>
      <c r="H877" s="414"/>
      <c r="I877" s="414"/>
      <c r="J877" s="415">
        <v>1180301014119</v>
      </c>
      <c r="K877" s="416"/>
      <c r="L877" s="416"/>
      <c r="M877" s="416"/>
      <c r="N877" s="416"/>
      <c r="O877" s="416"/>
      <c r="P877" s="313" t="s">
        <v>672</v>
      </c>
      <c r="Q877" s="313"/>
      <c r="R877" s="313"/>
      <c r="S877" s="313"/>
      <c r="T877" s="313"/>
      <c r="U877" s="313"/>
      <c r="V877" s="313"/>
      <c r="W877" s="313"/>
      <c r="X877" s="313"/>
      <c r="Y877" s="314">
        <v>2</v>
      </c>
      <c r="Z877" s="315"/>
      <c r="AA877" s="315"/>
      <c r="AB877" s="316"/>
      <c r="AC877" s="318" t="s">
        <v>673</v>
      </c>
      <c r="AD877" s="318"/>
      <c r="AE877" s="318"/>
      <c r="AF877" s="318"/>
      <c r="AG877" s="318"/>
      <c r="AH877" s="319" t="s">
        <v>674</v>
      </c>
      <c r="AI877" s="320"/>
      <c r="AJ877" s="320"/>
      <c r="AK877" s="320"/>
      <c r="AL877" s="321" t="s">
        <v>636</v>
      </c>
      <c r="AM877" s="322"/>
      <c r="AN877" s="322"/>
      <c r="AO877" s="323"/>
      <c r="AP877" s="317" t="s">
        <v>680</v>
      </c>
      <c r="AQ877" s="317"/>
      <c r="AR877" s="317"/>
      <c r="AS877" s="317"/>
      <c r="AT877" s="317"/>
      <c r="AU877" s="317"/>
      <c r="AV877" s="317"/>
      <c r="AW877" s="317"/>
      <c r="AX877" s="317"/>
    </row>
    <row r="878" spans="1:50" ht="30" customHeight="1" x14ac:dyDescent="0.15">
      <c r="A878" s="400">
        <v>9</v>
      </c>
      <c r="B878" s="400">
        <v>1</v>
      </c>
      <c r="C878" s="414" t="s">
        <v>670</v>
      </c>
      <c r="D878" s="414"/>
      <c r="E878" s="414"/>
      <c r="F878" s="414"/>
      <c r="G878" s="414"/>
      <c r="H878" s="414"/>
      <c r="I878" s="414"/>
      <c r="J878" s="415">
        <v>3070001001970</v>
      </c>
      <c r="K878" s="416"/>
      <c r="L878" s="416"/>
      <c r="M878" s="416"/>
      <c r="N878" s="416"/>
      <c r="O878" s="416"/>
      <c r="P878" s="313" t="s">
        <v>672</v>
      </c>
      <c r="Q878" s="313"/>
      <c r="R878" s="313"/>
      <c r="S878" s="313"/>
      <c r="T878" s="313"/>
      <c r="U878" s="313"/>
      <c r="V878" s="313"/>
      <c r="W878" s="313"/>
      <c r="X878" s="313"/>
      <c r="Y878" s="314">
        <v>1</v>
      </c>
      <c r="Z878" s="315"/>
      <c r="AA878" s="315"/>
      <c r="AB878" s="316"/>
      <c r="AC878" s="318" t="s">
        <v>673</v>
      </c>
      <c r="AD878" s="318"/>
      <c r="AE878" s="318"/>
      <c r="AF878" s="318"/>
      <c r="AG878" s="318"/>
      <c r="AH878" s="319" t="s">
        <v>674</v>
      </c>
      <c r="AI878" s="320"/>
      <c r="AJ878" s="320"/>
      <c r="AK878" s="320"/>
      <c r="AL878" s="321" t="s">
        <v>676</v>
      </c>
      <c r="AM878" s="322"/>
      <c r="AN878" s="322"/>
      <c r="AO878" s="323"/>
      <c r="AP878" s="317" t="s">
        <v>680</v>
      </c>
      <c r="AQ878" s="317"/>
      <c r="AR878" s="317"/>
      <c r="AS878" s="317"/>
      <c r="AT878" s="317"/>
      <c r="AU878" s="317"/>
      <c r="AV878" s="317"/>
      <c r="AW878" s="317"/>
      <c r="AX878" s="317"/>
    </row>
    <row r="879" spans="1:50" ht="47.25" customHeight="1" x14ac:dyDescent="0.15">
      <c r="A879" s="400">
        <v>10</v>
      </c>
      <c r="B879" s="400">
        <v>1</v>
      </c>
      <c r="C879" s="414" t="s">
        <v>671</v>
      </c>
      <c r="D879" s="414"/>
      <c r="E879" s="414"/>
      <c r="F879" s="414"/>
      <c r="G879" s="414"/>
      <c r="H879" s="414"/>
      <c r="I879" s="414"/>
      <c r="J879" s="415">
        <v>4020005005848</v>
      </c>
      <c r="K879" s="416"/>
      <c r="L879" s="416"/>
      <c r="M879" s="416"/>
      <c r="N879" s="416"/>
      <c r="O879" s="416"/>
      <c r="P879" s="313" t="s">
        <v>672</v>
      </c>
      <c r="Q879" s="313"/>
      <c r="R879" s="313"/>
      <c r="S879" s="313"/>
      <c r="T879" s="313"/>
      <c r="U879" s="313"/>
      <c r="V879" s="313"/>
      <c r="W879" s="313"/>
      <c r="X879" s="313"/>
      <c r="Y879" s="314">
        <v>1</v>
      </c>
      <c r="Z879" s="315"/>
      <c r="AA879" s="315"/>
      <c r="AB879" s="316"/>
      <c r="AC879" s="318" t="s">
        <v>673</v>
      </c>
      <c r="AD879" s="318"/>
      <c r="AE879" s="318"/>
      <c r="AF879" s="318"/>
      <c r="AG879" s="318"/>
      <c r="AH879" s="319" t="s">
        <v>634</v>
      </c>
      <c r="AI879" s="320"/>
      <c r="AJ879" s="320"/>
      <c r="AK879" s="320"/>
      <c r="AL879" s="321" t="s">
        <v>636</v>
      </c>
      <c r="AM879" s="322"/>
      <c r="AN879" s="322"/>
      <c r="AO879" s="323"/>
      <c r="AP879" s="317" t="s">
        <v>680</v>
      </c>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2" t="s">
        <v>431</v>
      </c>
      <c r="K902" s="112"/>
      <c r="L902" s="112"/>
      <c r="M902" s="112"/>
      <c r="N902" s="112"/>
      <c r="O902" s="112"/>
      <c r="P902" s="343" t="s">
        <v>376</v>
      </c>
      <c r="Q902" s="343"/>
      <c r="R902" s="343"/>
      <c r="S902" s="343"/>
      <c r="T902" s="343"/>
      <c r="U902" s="343"/>
      <c r="V902" s="343"/>
      <c r="W902" s="343"/>
      <c r="X902" s="343"/>
      <c r="Y902" s="340" t="s">
        <v>428</v>
      </c>
      <c r="Z902" s="341"/>
      <c r="AA902" s="341"/>
      <c r="AB902" s="341"/>
      <c r="AC902" s="272" t="s">
        <v>474</v>
      </c>
      <c r="AD902" s="272"/>
      <c r="AE902" s="272"/>
      <c r="AF902" s="272"/>
      <c r="AG902" s="272"/>
      <c r="AH902" s="340" t="s">
        <v>507</v>
      </c>
      <c r="AI902" s="342"/>
      <c r="AJ902" s="342"/>
      <c r="AK902" s="342"/>
      <c r="AL902" s="342" t="s">
        <v>21</v>
      </c>
      <c r="AM902" s="342"/>
      <c r="AN902" s="342"/>
      <c r="AO902" s="425"/>
      <c r="AP902" s="426" t="s">
        <v>432</v>
      </c>
      <c r="AQ902" s="426"/>
      <c r="AR902" s="426"/>
      <c r="AS902" s="426"/>
      <c r="AT902" s="426"/>
      <c r="AU902" s="426"/>
      <c r="AV902" s="426"/>
      <c r="AW902" s="426"/>
      <c r="AX902" s="426"/>
    </row>
    <row r="903" spans="1:50" ht="30" customHeight="1" x14ac:dyDescent="0.15">
      <c r="A903" s="400">
        <v>1</v>
      </c>
      <c r="B903" s="400">
        <v>1</v>
      </c>
      <c r="C903" s="422" t="s">
        <v>681</v>
      </c>
      <c r="D903" s="414"/>
      <c r="E903" s="414"/>
      <c r="F903" s="414"/>
      <c r="G903" s="414"/>
      <c r="H903" s="414"/>
      <c r="I903" s="414"/>
      <c r="J903" s="415">
        <v>5010401023057</v>
      </c>
      <c r="K903" s="416"/>
      <c r="L903" s="416"/>
      <c r="M903" s="416"/>
      <c r="N903" s="416"/>
      <c r="O903" s="416"/>
      <c r="P903" s="423" t="s">
        <v>682</v>
      </c>
      <c r="Q903" s="313"/>
      <c r="R903" s="313"/>
      <c r="S903" s="313"/>
      <c r="T903" s="313"/>
      <c r="U903" s="313"/>
      <c r="V903" s="313"/>
      <c r="W903" s="313"/>
      <c r="X903" s="313"/>
      <c r="Y903" s="314">
        <v>32</v>
      </c>
      <c r="Z903" s="315"/>
      <c r="AA903" s="315"/>
      <c r="AB903" s="316"/>
      <c r="AC903" s="324" t="s">
        <v>513</v>
      </c>
      <c r="AD903" s="424"/>
      <c r="AE903" s="424"/>
      <c r="AF903" s="424"/>
      <c r="AG903" s="424"/>
      <c r="AH903" s="417">
        <v>3</v>
      </c>
      <c r="AI903" s="418"/>
      <c r="AJ903" s="418"/>
      <c r="AK903" s="418"/>
      <c r="AL903" s="321">
        <v>78.599999999999994</v>
      </c>
      <c r="AM903" s="322"/>
      <c r="AN903" s="322"/>
      <c r="AO903" s="323"/>
      <c r="AP903" s="317" t="s">
        <v>680</v>
      </c>
      <c r="AQ903" s="317"/>
      <c r="AR903" s="317"/>
      <c r="AS903" s="317"/>
      <c r="AT903" s="317"/>
      <c r="AU903" s="317"/>
      <c r="AV903" s="317"/>
      <c r="AW903" s="317"/>
      <c r="AX903" s="317"/>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x14ac:dyDescent="0.15">
      <c r="A905" s="400">
        <v>3</v>
      </c>
      <c r="B905" s="400">
        <v>1</v>
      </c>
      <c r="C905" s="422"/>
      <c r="D905" s="414"/>
      <c r="E905" s="414"/>
      <c r="F905" s="414"/>
      <c r="G905" s="414"/>
      <c r="H905" s="414"/>
      <c r="I905" s="414"/>
      <c r="J905" s="415"/>
      <c r="K905" s="416"/>
      <c r="L905" s="416"/>
      <c r="M905" s="416"/>
      <c r="N905" s="416"/>
      <c r="O905" s="416"/>
      <c r="P905" s="423"/>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0">
        <v>4</v>
      </c>
      <c r="B906" s="400">
        <v>1</v>
      </c>
      <c r="C906" s="422"/>
      <c r="D906" s="414"/>
      <c r="E906" s="414"/>
      <c r="F906" s="414"/>
      <c r="G906" s="414"/>
      <c r="H906" s="414"/>
      <c r="I906" s="414"/>
      <c r="J906" s="415"/>
      <c r="K906" s="416"/>
      <c r="L906" s="416"/>
      <c r="M906" s="416"/>
      <c r="N906" s="416"/>
      <c r="O906" s="416"/>
      <c r="P906" s="423"/>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72" t="s">
        <v>431</v>
      </c>
      <c r="K935" s="112"/>
      <c r="L935" s="112"/>
      <c r="M935" s="112"/>
      <c r="N935" s="112"/>
      <c r="O935" s="112"/>
      <c r="P935" s="343" t="s">
        <v>376</v>
      </c>
      <c r="Q935" s="343"/>
      <c r="R935" s="343"/>
      <c r="S935" s="343"/>
      <c r="T935" s="343"/>
      <c r="U935" s="343"/>
      <c r="V935" s="343"/>
      <c r="W935" s="343"/>
      <c r="X935" s="343"/>
      <c r="Y935" s="340" t="s">
        <v>428</v>
      </c>
      <c r="Z935" s="341"/>
      <c r="AA935" s="341"/>
      <c r="AB935" s="341"/>
      <c r="AC935" s="272" t="s">
        <v>474</v>
      </c>
      <c r="AD935" s="272"/>
      <c r="AE935" s="272"/>
      <c r="AF935" s="272"/>
      <c r="AG935" s="272"/>
      <c r="AH935" s="340" t="s">
        <v>507</v>
      </c>
      <c r="AI935" s="342"/>
      <c r="AJ935" s="342"/>
      <c r="AK935" s="342"/>
      <c r="AL935" s="342" t="s">
        <v>21</v>
      </c>
      <c r="AM935" s="342"/>
      <c r="AN935" s="342"/>
      <c r="AO935" s="425"/>
      <c r="AP935" s="426" t="s">
        <v>432</v>
      </c>
      <c r="AQ935" s="426"/>
      <c r="AR935" s="426"/>
      <c r="AS935" s="426"/>
      <c r="AT935" s="426"/>
      <c r="AU935" s="426"/>
      <c r="AV935" s="426"/>
      <c r="AW935" s="426"/>
      <c r="AX935" s="426"/>
    </row>
    <row r="936" spans="1:50" ht="50.25" customHeight="1" x14ac:dyDescent="0.15">
      <c r="A936" s="400">
        <v>1</v>
      </c>
      <c r="B936" s="400">
        <v>1</v>
      </c>
      <c r="C936" s="422" t="s">
        <v>661</v>
      </c>
      <c r="D936" s="414"/>
      <c r="E936" s="414"/>
      <c r="F936" s="414"/>
      <c r="G936" s="414"/>
      <c r="H936" s="414"/>
      <c r="I936" s="414"/>
      <c r="J936" s="415">
        <v>9010005004037</v>
      </c>
      <c r="K936" s="416"/>
      <c r="L936" s="416"/>
      <c r="M936" s="416"/>
      <c r="N936" s="416"/>
      <c r="O936" s="416"/>
      <c r="P936" s="423" t="s">
        <v>683</v>
      </c>
      <c r="Q936" s="313"/>
      <c r="R936" s="313"/>
      <c r="S936" s="313"/>
      <c r="T936" s="313"/>
      <c r="U936" s="313"/>
      <c r="V936" s="313"/>
      <c r="W936" s="313"/>
      <c r="X936" s="313"/>
      <c r="Y936" s="314">
        <v>20</v>
      </c>
      <c r="Z936" s="315"/>
      <c r="AA936" s="315"/>
      <c r="AB936" s="316"/>
      <c r="AC936" s="324" t="s">
        <v>513</v>
      </c>
      <c r="AD936" s="424"/>
      <c r="AE936" s="424"/>
      <c r="AF936" s="424"/>
      <c r="AG936" s="424"/>
      <c r="AH936" s="417">
        <v>1</v>
      </c>
      <c r="AI936" s="418"/>
      <c r="AJ936" s="418"/>
      <c r="AK936" s="418"/>
      <c r="AL936" s="321">
        <v>90.6</v>
      </c>
      <c r="AM936" s="322"/>
      <c r="AN936" s="322"/>
      <c r="AO936" s="323"/>
      <c r="AP936" s="317" t="s">
        <v>634</v>
      </c>
      <c r="AQ936" s="317"/>
      <c r="AR936" s="317"/>
      <c r="AS936" s="317"/>
      <c r="AT936" s="317"/>
      <c r="AU936" s="317"/>
      <c r="AV936" s="317"/>
      <c r="AW936" s="317"/>
      <c r="AX936" s="317"/>
    </row>
    <row r="937" spans="1:50" ht="50.25" customHeight="1" x14ac:dyDescent="0.15">
      <c r="A937" s="400">
        <v>2</v>
      </c>
      <c r="B937" s="400">
        <v>1</v>
      </c>
      <c r="C937" s="422" t="s">
        <v>685</v>
      </c>
      <c r="D937" s="414"/>
      <c r="E937" s="414"/>
      <c r="F937" s="414"/>
      <c r="G937" s="414"/>
      <c r="H937" s="414"/>
      <c r="I937" s="414"/>
      <c r="J937" s="415">
        <v>6010701017253</v>
      </c>
      <c r="K937" s="416"/>
      <c r="L937" s="416"/>
      <c r="M937" s="416"/>
      <c r="N937" s="416"/>
      <c r="O937" s="416"/>
      <c r="P937" s="423" t="s">
        <v>684</v>
      </c>
      <c r="Q937" s="313"/>
      <c r="R937" s="313"/>
      <c r="S937" s="313"/>
      <c r="T937" s="313"/>
      <c r="U937" s="313"/>
      <c r="V937" s="313"/>
      <c r="W937" s="313"/>
      <c r="X937" s="313"/>
      <c r="Y937" s="314">
        <v>8</v>
      </c>
      <c r="Z937" s="315"/>
      <c r="AA937" s="315"/>
      <c r="AB937" s="316"/>
      <c r="AC937" s="324" t="s">
        <v>513</v>
      </c>
      <c r="AD937" s="324"/>
      <c r="AE937" s="324"/>
      <c r="AF937" s="324"/>
      <c r="AG937" s="324"/>
      <c r="AH937" s="417">
        <v>3</v>
      </c>
      <c r="AI937" s="418"/>
      <c r="AJ937" s="418"/>
      <c r="AK937" s="418"/>
      <c r="AL937" s="419">
        <v>85.4</v>
      </c>
      <c r="AM937" s="420"/>
      <c r="AN937" s="420"/>
      <c r="AO937" s="421"/>
      <c r="AP937" s="317" t="s">
        <v>634</v>
      </c>
      <c r="AQ937" s="317"/>
      <c r="AR937" s="317"/>
      <c r="AS937" s="317"/>
      <c r="AT937" s="317"/>
      <c r="AU937" s="317"/>
      <c r="AV937" s="317"/>
      <c r="AW937" s="317"/>
      <c r="AX937" s="317"/>
    </row>
    <row r="938" spans="1:50" ht="30" hidden="1" customHeight="1" x14ac:dyDescent="0.15">
      <c r="A938" s="400">
        <v>3</v>
      </c>
      <c r="B938" s="400">
        <v>1</v>
      </c>
      <c r="C938" s="422"/>
      <c r="D938" s="414"/>
      <c r="E938" s="414"/>
      <c r="F938" s="414"/>
      <c r="G938" s="414"/>
      <c r="H938" s="414"/>
      <c r="I938" s="414"/>
      <c r="J938" s="415"/>
      <c r="K938" s="416"/>
      <c r="L938" s="416"/>
      <c r="M938" s="416"/>
      <c r="N938" s="416"/>
      <c r="O938" s="416"/>
      <c r="P938" s="423"/>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0">
        <v>4</v>
      </c>
      <c r="B939" s="400">
        <v>1</v>
      </c>
      <c r="C939" s="422"/>
      <c r="D939" s="414"/>
      <c r="E939" s="414"/>
      <c r="F939" s="414"/>
      <c r="G939" s="414"/>
      <c r="H939" s="414"/>
      <c r="I939" s="414"/>
      <c r="J939" s="415"/>
      <c r="K939" s="416"/>
      <c r="L939" s="416"/>
      <c r="M939" s="416"/>
      <c r="N939" s="416"/>
      <c r="O939" s="416"/>
      <c r="P939" s="423"/>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2"/>
      <c r="B968" s="342"/>
      <c r="C968" s="342" t="s">
        <v>26</v>
      </c>
      <c r="D968" s="342"/>
      <c r="E968" s="342"/>
      <c r="F968" s="342"/>
      <c r="G968" s="342"/>
      <c r="H968" s="342"/>
      <c r="I968" s="342"/>
      <c r="J968" s="272" t="s">
        <v>431</v>
      </c>
      <c r="K968" s="112"/>
      <c r="L968" s="112"/>
      <c r="M968" s="112"/>
      <c r="N968" s="112"/>
      <c r="O968" s="112"/>
      <c r="P968" s="343" t="s">
        <v>376</v>
      </c>
      <c r="Q968" s="343"/>
      <c r="R968" s="343"/>
      <c r="S968" s="343"/>
      <c r="T968" s="343"/>
      <c r="U968" s="343"/>
      <c r="V968" s="343"/>
      <c r="W968" s="343"/>
      <c r="X968" s="343"/>
      <c r="Y968" s="340" t="s">
        <v>428</v>
      </c>
      <c r="Z968" s="341"/>
      <c r="AA968" s="341"/>
      <c r="AB968" s="341"/>
      <c r="AC968" s="272" t="s">
        <v>474</v>
      </c>
      <c r="AD968" s="272"/>
      <c r="AE968" s="272"/>
      <c r="AF968" s="272"/>
      <c r="AG968" s="272"/>
      <c r="AH968" s="340" t="s">
        <v>507</v>
      </c>
      <c r="AI968" s="342"/>
      <c r="AJ968" s="342"/>
      <c r="AK968" s="342"/>
      <c r="AL968" s="342" t="s">
        <v>21</v>
      </c>
      <c r="AM968" s="342"/>
      <c r="AN968" s="342"/>
      <c r="AO968" s="425"/>
      <c r="AP968" s="426" t="s">
        <v>432</v>
      </c>
      <c r="AQ968" s="426"/>
      <c r="AR968" s="426"/>
      <c r="AS968" s="426"/>
      <c r="AT968" s="426"/>
      <c r="AU968" s="426"/>
      <c r="AV968" s="426"/>
      <c r="AW968" s="426"/>
      <c r="AX968" s="426"/>
    </row>
    <row r="969" spans="1:50" ht="30" customHeight="1" x14ac:dyDescent="0.15">
      <c r="A969" s="400">
        <v>1</v>
      </c>
      <c r="B969" s="400">
        <v>1</v>
      </c>
      <c r="C969" s="422" t="s">
        <v>686</v>
      </c>
      <c r="D969" s="414"/>
      <c r="E969" s="414"/>
      <c r="F969" s="414"/>
      <c r="G969" s="414"/>
      <c r="H969" s="414"/>
      <c r="I969" s="414"/>
      <c r="J969" s="415">
        <v>8460301002996</v>
      </c>
      <c r="K969" s="416"/>
      <c r="L969" s="416"/>
      <c r="M969" s="416"/>
      <c r="N969" s="416"/>
      <c r="O969" s="416"/>
      <c r="P969" s="423" t="s">
        <v>687</v>
      </c>
      <c r="Q969" s="313"/>
      <c r="R969" s="313"/>
      <c r="S969" s="313"/>
      <c r="T969" s="313"/>
      <c r="U969" s="313"/>
      <c r="V969" s="313"/>
      <c r="W969" s="313"/>
      <c r="X969" s="313"/>
      <c r="Y969" s="314">
        <v>20</v>
      </c>
      <c r="Z969" s="315"/>
      <c r="AA969" s="315"/>
      <c r="AB969" s="316"/>
      <c r="AC969" s="324" t="s">
        <v>513</v>
      </c>
      <c r="AD969" s="424"/>
      <c r="AE969" s="424"/>
      <c r="AF969" s="424"/>
      <c r="AG969" s="424"/>
      <c r="AH969" s="417">
        <v>1</v>
      </c>
      <c r="AI969" s="418"/>
      <c r="AJ969" s="418"/>
      <c r="AK969" s="418"/>
      <c r="AL969" s="321">
        <v>86.1</v>
      </c>
      <c r="AM969" s="322"/>
      <c r="AN969" s="322"/>
      <c r="AO969" s="323"/>
      <c r="AP969" s="317" t="s">
        <v>635</v>
      </c>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x14ac:dyDescent="0.15">
      <c r="A971" s="400">
        <v>3</v>
      </c>
      <c r="B971" s="400">
        <v>1</v>
      </c>
      <c r="C971" s="422"/>
      <c r="D971" s="414"/>
      <c r="E971" s="414"/>
      <c r="F971" s="414"/>
      <c r="G971" s="414"/>
      <c r="H971" s="414"/>
      <c r="I971" s="414"/>
      <c r="J971" s="415"/>
      <c r="K971" s="416"/>
      <c r="L971" s="416"/>
      <c r="M971" s="416"/>
      <c r="N971" s="416"/>
      <c r="O971" s="416"/>
      <c r="P971" s="423"/>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0">
        <v>4</v>
      </c>
      <c r="B972" s="400">
        <v>1</v>
      </c>
      <c r="C972" s="422"/>
      <c r="D972" s="414"/>
      <c r="E972" s="414"/>
      <c r="F972" s="414"/>
      <c r="G972" s="414"/>
      <c r="H972" s="414"/>
      <c r="I972" s="414"/>
      <c r="J972" s="415"/>
      <c r="K972" s="416"/>
      <c r="L972" s="416"/>
      <c r="M972" s="416"/>
      <c r="N972" s="416"/>
      <c r="O972" s="416"/>
      <c r="P972" s="423"/>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2"/>
      <c r="B1001" s="342"/>
      <c r="C1001" s="342" t="s">
        <v>26</v>
      </c>
      <c r="D1001" s="342"/>
      <c r="E1001" s="342"/>
      <c r="F1001" s="342"/>
      <c r="G1001" s="342"/>
      <c r="H1001" s="342"/>
      <c r="I1001" s="342"/>
      <c r="J1001" s="272" t="s">
        <v>431</v>
      </c>
      <c r="K1001" s="112"/>
      <c r="L1001" s="112"/>
      <c r="M1001" s="112"/>
      <c r="N1001" s="112"/>
      <c r="O1001" s="112"/>
      <c r="P1001" s="343" t="s">
        <v>376</v>
      </c>
      <c r="Q1001" s="343"/>
      <c r="R1001" s="343"/>
      <c r="S1001" s="343"/>
      <c r="T1001" s="343"/>
      <c r="U1001" s="343"/>
      <c r="V1001" s="343"/>
      <c r="W1001" s="343"/>
      <c r="X1001" s="343"/>
      <c r="Y1001" s="340" t="s">
        <v>428</v>
      </c>
      <c r="Z1001" s="341"/>
      <c r="AA1001" s="341"/>
      <c r="AB1001" s="341"/>
      <c r="AC1001" s="272" t="s">
        <v>474</v>
      </c>
      <c r="AD1001" s="272"/>
      <c r="AE1001" s="272"/>
      <c r="AF1001" s="272"/>
      <c r="AG1001" s="272"/>
      <c r="AH1001" s="340" t="s">
        <v>507</v>
      </c>
      <c r="AI1001" s="342"/>
      <c r="AJ1001" s="342"/>
      <c r="AK1001" s="342"/>
      <c r="AL1001" s="342" t="s">
        <v>21</v>
      </c>
      <c r="AM1001" s="342"/>
      <c r="AN1001" s="342"/>
      <c r="AO1001" s="425"/>
      <c r="AP1001" s="426" t="s">
        <v>432</v>
      </c>
      <c r="AQ1001" s="426"/>
      <c r="AR1001" s="426"/>
      <c r="AS1001" s="426"/>
      <c r="AT1001" s="426"/>
      <c r="AU1001" s="426"/>
      <c r="AV1001" s="426"/>
      <c r="AW1001" s="426"/>
      <c r="AX1001" s="426"/>
    </row>
    <row r="1002" spans="1:50" ht="30" customHeight="1" x14ac:dyDescent="0.15">
      <c r="A1002" s="400">
        <v>1</v>
      </c>
      <c r="B1002" s="400">
        <v>1</v>
      </c>
      <c r="C1002" s="422" t="s">
        <v>660</v>
      </c>
      <c r="D1002" s="414"/>
      <c r="E1002" s="414"/>
      <c r="F1002" s="414"/>
      <c r="G1002" s="414"/>
      <c r="H1002" s="414"/>
      <c r="I1002" s="414"/>
      <c r="J1002" s="415">
        <v>9010005004037</v>
      </c>
      <c r="K1002" s="416"/>
      <c r="L1002" s="416"/>
      <c r="M1002" s="416"/>
      <c r="N1002" s="416"/>
      <c r="O1002" s="416"/>
      <c r="P1002" s="423" t="s">
        <v>688</v>
      </c>
      <c r="Q1002" s="313"/>
      <c r="R1002" s="313"/>
      <c r="S1002" s="313"/>
      <c r="T1002" s="313"/>
      <c r="U1002" s="313"/>
      <c r="V1002" s="313"/>
      <c r="W1002" s="313"/>
      <c r="X1002" s="313"/>
      <c r="Y1002" s="314">
        <v>20</v>
      </c>
      <c r="Z1002" s="315"/>
      <c r="AA1002" s="315"/>
      <c r="AB1002" s="316"/>
      <c r="AC1002" s="324" t="s">
        <v>513</v>
      </c>
      <c r="AD1002" s="424"/>
      <c r="AE1002" s="424"/>
      <c r="AF1002" s="424"/>
      <c r="AG1002" s="424"/>
      <c r="AH1002" s="417">
        <v>1</v>
      </c>
      <c r="AI1002" s="418"/>
      <c r="AJ1002" s="418"/>
      <c r="AK1002" s="418"/>
      <c r="AL1002" s="321">
        <v>86.2</v>
      </c>
      <c r="AM1002" s="322"/>
      <c r="AN1002" s="322"/>
      <c r="AO1002" s="323"/>
      <c r="AP1002" s="317" t="s">
        <v>689</v>
      </c>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x14ac:dyDescent="0.15">
      <c r="A1004" s="400">
        <v>3</v>
      </c>
      <c r="B1004" s="400">
        <v>1</v>
      </c>
      <c r="C1004" s="422"/>
      <c r="D1004" s="414"/>
      <c r="E1004" s="414"/>
      <c r="F1004" s="414"/>
      <c r="G1004" s="414"/>
      <c r="H1004" s="414"/>
      <c r="I1004" s="414"/>
      <c r="J1004" s="415"/>
      <c r="K1004" s="416"/>
      <c r="L1004" s="416"/>
      <c r="M1004" s="416"/>
      <c r="N1004" s="416"/>
      <c r="O1004" s="416"/>
      <c r="P1004" s="423"/>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0">
        <v>4</v>
      </c>
      <c r="B1005" s="400">
        <v>1</v>
      </c>
      <c r="C1005" s="422"/>
      <c r="D1005" s="414"/>
      <c r="E1005" s="414"/>
      <c r="F1005" s="414"/>
      <c r="G1005" s="414"/>
      <c r="H1005" s="414"/>
      <c r="I1005" s="414"/>
      <c r="J1005" s="415"/>
      <c r="K1005" s="416"/>
      <c r="L1005" s="416"/>
      <c r="M1005" s="416"/>
      <c r="N1005" s="416"/>
      <c r="O1005" s="416"/>
      <c r="P1005" s="423"/>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2"/>
      <c r="B1034" s="342"/>
      <c r="C1034" s="342" t="s">
        <v>26</v>
      </c>
      <c r="D1034" s="342"/>
      <c r="E1034" s="342"/>
      <c r="F1034" s="342"/>
      <c r="G1034" s="342"/>
      <c r="H1034" s="342"/>
      <c r="I1034" s="342"/>
      <c r="J1034" s="272" t="s">
        <v>431</v>
      </c>
      <c r="K1034" s="112"/>
      <c r="L1034" s="112"/>
      <c r="M1034" s="112"/>
      <c r="N1034" s="112"/>
      <c r="O1034" s="112"/>
      <c r="P1034" s="343" t="s">
        <v>376</v>
      </c>
      <c r="Q1034" s="343"/>
      <c r="R1034" s="343"/>
      <c r="S1034" s="343"/>
      <c r="T1034" s="343"/>
      <c r="U1034" s="343"/>
      <c r="V1034" s="343"/>
      <c r="W1034" s="343"/>
      <c r="X1034" s="343"/>
      <c r="Y1034" s="340" t="s">
        <v>428</v>
      </c>
      <c r="Z1034" s="341"/>
      <c r="AA1034" s="341"/>
      <c r="AB1034" s="341"/>
      <c r="AC1034" s="272" t="s">
        <v>474</v>
      </c>
      <c r="AD1034" s="272"/>
      <c r="AE1034" s="272"/>
      <c r="AF1034" s="272"/>
      <c r="AG1034" s="272"/>
      <c r="AH1034" s="340" t="s">
        <v>507</v>
      </c>
      <c r="AI1034" s="342"/>
      <c r="AJ1034" s="342"/>
      <c r="AK1034" s="342"/>
      <c r="AL1034" s="342" t="s">
        <v>21</v>
      </c>
      <c r="AM1034" s="342"/>
      <c r="AN1034" s="342"/>
      <c r="AO1034" s="425"/>
      <c r="AP1034" s="426" t="s">
        <v>432</v>
      </c>
      <c r="AQ1034" s="426"/>
      <c r="AR1034" s="426"/>
      <c r="AS1034" s="426"/>
      <c r="AT1034" s="426"/>
      <c r="AU1034" s="426"/>
      <c r="AV1034" s="426"/>
      <c r="AW1034" s="426"/>
      <c r="AX1034" s="426"/>
    </row>
    <row r="1035" spans="1:50" ht="61.5" customHeight="1" x14ac:dyDescent="0.15">
      <c r="A1035" s="400">
        <v>1</v>
      </c>
      <c r="B1035" s="400">
        <v>1</v>
      </c>
      <c r="C1035" s="422" t="s">
        <v>660</v>
      </c>
      <c r="D1035" s="414"/>
      <c r="E1035" s="414"/>
      <c r="F1035" s="414"/>
      <c r="G1035" s="414"/>
      <c r="H1035" s="414"/>
      <c r="I1035" s="414"/>
      <c r="J1035" s="415">
        <v>9010005004037</v>
      </c>
      <c r="K1035" s="416"/>
      <c r="L1035" s="416"/>
      <c r="M1035" s="416"/>
      <c r="N1035" s="416"/>
      <c r="O1035" s="416"/>
      <c r="P1035" s="423" t="s">
        <v>696</v>
      </c>
      <c r="Q1035" s="313"/>
      <c r="R1035" s="313"/>
      <c r="S1035" s="313"/>
      <c r="T1035" s="313"/>
      <c r="U1035" s="313"/>
      <c r="V1035" s="313"/>
      <c r="W1035" s="313"/>
      <c r="X1035" s="313"/>
      <c r="Y1035" s="314">
        <v>16</v>
      </c>
      <c r="Z1035" s="315"/>
      <c r="AA1035" s="315"/>
      <c r="AB1035" s="316"/>
      <c r="AC1035" s="324" t="s">
        <v>513</v>
      </c>
      <c r="AD1035" s="424"/>
      <c r="AE1035" s="424"/>
      <c r="AF1035" s="424"/>
      <c r="AG1035" s="424"/>
      <c r="AH1035" s="417">
        <v>2</v>
      </c>
      <c r="AI1035" s="418"/>
      <c r="AJ1035" s="418"/>
      <c r="AK1035" s="418"/>
      <c r="AL1035" s="321">
        <v>99.5</v>
      </c>
      <c r="AM1035" s="322"/>
      <c r="AN1035" s="322"/>
      <c r="AO1035" s="323"/>
      <c r="AP1035" s="317" t="s">
        <v>680</v>
      </c>
      <c r="AQ1035" s="317"/>
      <c r="AR1035" s="317"/>
      <c r="AS1035" s="317"/>
      <c r="AT1035" s="317"/>
      <c r="AU1035" s="317"/>
      <c r="AV1035" s="317"/>
      <c r="AW1035" s="317"/>
      <c r="AX1035" s="317"/>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x14ac:dyDescent="0.15">
      <c r="A1037" s="400">
        <v>3</v>
      </c>
      <c r="B1037" s="400">
        <v>1</v>
      </c>
      <c r="C1037" s="422"/>
      <c r="D1037" s="414"/>
      <c r="E1037" s="414"/>
      <c r="F1037" s="414"/>
      <c r="G1037" s="414"/>
      <c r="H1037" s="414"/>
      <c r="I1037" s="414"/>
      <c r="J1037" s="415"/>
      <c r="K1037" s="416"/>
      <c r="L1037" s="416"/>
      <c r="M1037" s="416"/>
      <c r="N1037" s="416"/>
      <c r="O1037" s="416"/>
      <c r="P1037" s="423"/>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0">
        <v>4</v>
      </c>
      <c r="B1038" s="400">
        <v>1</v>
      </c>
      <c r="C1038" s="422"/>
      <c r="D1038" s="414"/>
      <c r="E1038" s="414"/>
      <c r="F1038" s="414"/>
      <c r="G1038" s="414"/>
      <c r="H1038" s="414"/>
      <c r="I1038" s="414"/>
      <c r="J1038" s="415"/>
      <c r="K1038" s="416"/>
      <c r="L1038" s="416"/>
      <c r="M1038" s="416"/>
      <c r="N1038" s="416"/>
      <c r="O1038" s="416"/>
      <c r="P1038" s="423"/>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2" t="s">
        <v>431</v>
      </c>
      <c r="K1067" s="112"/>
      <c r="L1067" s="112"/>
      <c r="M1067" s="112"/>
      <c r="N1067" s="112"/>
      <c r="O1067" s="112"/>
      <c r="P1067" s="343" t="s">
        <v>376</v>
      </c>
      <c r="Q1067" s="343"/>
      <c r="R1067" s="343"/>
      <c r="S1067" s="343"/>
      <c r="T1067" s="343"/>
      <c r="U1067" s="343"/>
      <c r="V1067" s="343"/>
      <c r="W1067" s="343"/>
      <c r="X1067" s="343"/>
      <c r="Y1067" s="340" t="s">
        <v>428</v>
      </c>
      <c r="Z1067" s="341"/>
      <c r="AA1067" s="341"/>
      <c r="AB1067" s="341"/>
      <c r="AC1067" s="272" t="s">
        <v>474</v>
      </c>
      <c r="AD1067" s="272"/>
      <c r="AE1067" s="272"/>
      <c r="AF1067" s="272"/>
      <c r="AG1067" s="272"/>
      <c r="AH1067" s="340" t="s">
        <v>507</v>
      </c>
      <c r="AI1067" s="342"/>
      <c r="AJ1067" s="342"/>
      <c r="AK1067" s="342"/>
      <c r="AL1067" s="342" t="s">
        <v>21</v>
      </c>
      <c r="AM1067" s="342"/>
      <c r="AN1067" s="342"/>
      <c r="AO1067" s="425"/>
      <c r="AP1067" s="426" t="s">
        <v>432</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4"/>
      <c r="AE1068" s="424"/>
      <c r="AF1068" s="424"/>
      <c r="AG1068" s="424"/>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x14ac:dyDescent="0.15">
      <c r="A1070" s="400">
        <v>3</v>
      </c>
      <c r="B1070" s="400">
        <v>1</v>
      </c>
      <c r="C1070" s="422"/>
      <c r="D1070" s="414"/>
      <c r="E1070" s="414"/>
      <c r="F1070" s="414"/>
      <c r="G1070" s="414"/>
      <c r="H1070" s="414"/>
      <c r="I1070" s="414"/>
      <c r="J1070" s="415"/>
      <c r="K1070" s="416"/>
      <c r="L1070" s="416"/>
      <c r="M1070" s="416"/>
      <c r="N1070" s="416"/>
      <c r="O1070" s="416"/>
      <c r="P1070" s="423"/>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0">
        <v>4</v>
      </c>
      <c r="B1071" s="400">
        <v>1</v>
      </c>
      <c r="C1071" s="422"/>
      <c r="D1071" s="414"/>
      <c r="E1071" s="414"/>
      <c r="F1071" s="414"/>
      <c r="G1071" s="414"/>
      <c r="H1071" s="414"/>
      <c r="I1071" s="414"/>
      <c r="J1071" s="415"/>
      <c r="K1071" s="416"/>
      <c r="L1071" s="416"/>
      <c r="M1071" s="416"/>
      <c r="N1071" s="416"/>
      <c r="O1071" s="416"/>
      <c r="P1071" s="423"/>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10" t="s">
        <v>462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481</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913"/>
      <c r="E1101" s="272" t="s">
        <v>396</v>
      </c>
      <c r="F1101" s="913"/>
      <c r="G1101" s="913"/>
      <c r="H1101" s="913"/>
      <c r="I1101" s="913"/>
      <c r="J1101" s="272" t="s">
        <v>431</v>
      </c>
      <c r="K1101" s="272"/>
      <c r="L1101" s="272"/>
      <c r="M1101" s="272"/>
      <c r="N1101" s="272"/>
      <c r="O1101" s="272"/>
      <c r="P1101" s="340" t="s">
        <v>27</v>
      </c>
      <c r="Q1101" s="340"/>
      <c r="R1101" s="340"/>
      <c r="S1101" s="340"/>
      <c r="T1101" s="340"/>
      <c r="U1101" s="340"/>
      <c r="V1101" s="340"/>
      <c r="W1101" s="340"/>
      <c r="X1101" s="340"/>
      <c r="Y1101" s="272" t="s">
        <v>433</v>
      </c>
      <c r="Z1101" s="913"/>
      <c r="AA1101" s="913"/>
      <c r="AB1101" s="913"/>
      <c r="AC1101" s="272" t="s">
        <v>377</v>
      </c>
      <c r="AD1101" s="272"/>
      <c r="AE1101" s="272"/>
      <c r="AF1101" s="272"/>
      <c r="AG1101" s="272"/>
      <c r="AH1101" s="340" t="s">
        <v>391</v>
      </c>
      <c r="AI1101" s="341"/>
      <c r="AJ1101" s="341"/>
      <c r="AK1101" s="341"/>
      <c r="AL1101" s="341" t="s">
        <v>21</v>
      </c>
      <c r="AM1101" s="341"/>
      <c r="AN1101" s="341"/>
      <c r="AO1101" s="916"/>
      <c r="AP1101" s="426" t="s">
        <v>463</v>
      </c>
      <c r="AQ1101" s="426"/>
      <c r="AR1101" s="426"/>
      <c r="AS1101" s="426"/>
      <c r="AT1101" s="426"/>
      <c r="AU1101" s="426"/>
      <c r="AV1101" s="426"/>
      <c r="AW1101" s="426"/>
      <c r="AX1101" s="426"/>
    </row>
    <row r="1102" spans="1:50" ht="30" customHeight="1" x14ac:dyDescent="0.15">
      <c r="A1102" s="400">
        <v>1</v>
      </c>
      <c r="B1102" s="400">
        <v>1</v>
      </c>
      <c r="C1102" s="915"/>
      <c r="D1102" s="915"/>
      <c r="E1102" s="256" t="s">
        <v>711</v>
      </c>
      <c r="F1102" s="914"/>
      <c r="G1102" s="914"/>
      <c r="H1102" s="914"/>
      <c r="I1102" s="914"/>
      <c r="J1102" s="415" t="s">
        <v>711</v>
      </c>
      <c r="K1102" s="416"/>
      <c r="L1102" s="416"/>
      <c r="M1102" s="416"/>
      <c r="N1102" s="416"/>
      <c r="O1102" s="416"/>
      <c r="P1102" s="423" t="s">
        <v>711</v>
      </c>
      <c r="Q1102" s="313"/>
      <c r="R1102" s="313"/>
      <c r="S1102" s="313"/>
      <c r="T1102" s="313"/>
      <c r="U1102" s="313"/>
      <c r="V1102" s="313"/>
      <c r="W1102" s="313"/>
      <c r="X1102" s="313"/>
      <c r="Y1102" s="314" t="s">
        <v>711</v>
      </c>
      <c r="Z1102" s="315"/>
      <c r="AA1102" s="315"/>
      <c r="AB1102" s="316"/>
      <c r="AC1102" s="318"/>
      <c r="AD1102" s="318"/>
      <c r="AE1102" s="318"/>
      <c r="AF1102" s="318"/>
      <c r="AG1102" s="318"/>
      <c r="AH1102" s="319" t="s">
        <v>711</v>
      </c>
      <c r="AI1102" s="320"/>
      <c r="AJ1102" s="320"/>
      <c r="AK1102" s="320"/>
      <c r="AL1102" s="321" t="s">
        <v>711</v>
      </c>
      <c r="AM1102" s="322"/>
      <c r="AN1102" s="322"/>
      <c r="AO1102" s="323"/>
      <c r="AP1102" s="317" t="s">
        <v>711</v>
      </c>
      <c r="AQ1102" s="317"/>
      <c r="AR1102" s="317"/>
      <c r="AS1102" s="317"/>
      <c r="AT1102" s="317"/>
      <c r="AU1102" s="317"/>
      <c r="AV1102" s="317"/>
      <c r="AW1102" s="317"/>
      <c r="AX1102" s="317"/>
    </row>
    <row r="1103" spans="1:50" ht="30" hidden="1" customHeight="1" x14ac:dyDescent="0.15">
      <c r="A1103" s="400">
        <v>2</v>
      </c>
      <c r="B1103" s="400">
        <v>1</v>
      </c>
      <c r="C1103" s="915"/>
      <c r="D1103" s="915"/>
      <c r="E1103" s="914"/>
      <c r="F1103" s="914"/>
      <c r="G1103" s="914"/>
      <c r="H1103" s="914"/>
      <c r="I1103" s="9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0">
        <v>3</v>
      </c>
      <c r="B1104" s="400">
        <v>1</v>
      </c>
      <c r="C1104" s="915"/>
      <c r="D1104" s="915"/>
      <c r="E1104" s="914"/>
      <c r="F1104" s="914"/>
      <c r="G1104" s="914"/>
      <c r="H1104" s="914"/>
      <c r="I1104" s="9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0">
        <v>4</v>
      </c>
      <c r="B1105" s="400">
        <v>1</v>
      </c>
      <c r="C1105" s="915"/>
      <c r="D1105" s="915"/>
      <c r="E1105" s="914"/>
      <c r="F1105" s="914"/>
      <c r="G1105" s="914"/>
      <c r="H1105" s="914"/>
      <c r="I1105" s="9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0">
        <v>5</v>
      </c>
      <c r="B1106" s="400">
        <v>1</v>
      </c>
      <c r="C1106" s="915"/>
      <c r="D1106" s="915"/>
      <c r="E1106" s="914"/>
      <c r="F1106" s="914"/>
      <c r="G1106" s="914"/>
      <c r="H1106" s="914"/>
      <c r="I1106" s="9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0">
        <v>6</v>
      </c>
      <c r="B1107" s="400">
        <v>1</v>
      </c>
      <c r="C1107" s="915"/>
      <c r="D1107" s="915"/>
      <c r="E1107" s="914"/>
      <c r="F1107" s="914"/>
      <c r="G1107" s="914"/>
      <c r="H1107" s="914"/>
      <c r="I1107" s="9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0">
        <v>7</v>
      </c>
      <c r="B1108" s="400">
        <v>1</v>
      </c>
      <c r="C1108" s="915"/>
      <c r="D1108" s="915"/>
      <c r="E1108" s="914"/>
      <c r="F1108" s="914"/>
      <c r="G1108" s="914"/>
      <c r="H1108" s="914"/>
      <c r="I1108" s="9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0">
        <v>8</v>
      </c>
      <c r="B1109" s="400">
        <v>1</v>
      </c>
      <c r="C1109" s="915"/>
      <c r="D1109" s="915"/>
      <c r="E1109" s="914"/>
      <c r="F1109" s="914"/>
      <c r="G1109" s="914"/>
      <c r="H1109" s="914"/>
      <c r="I1109" s="9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0">
        <v>9</v>
      </c>
      <c r="B1110" s="400">
        <v>1</v>
      </c>
      <c r="C1110" s="915"/>
      <c r="D1110" s="915"/>
      <c r="E1110" s="914"/>
      <c r="F1110" s="914"/>
      <c r="G1110" s="914"/>
      <c r="H1110" s="914"/>
      <c r="I1110" s="9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0">
        <v>10</v>
      </c>
      <c r="B1111" s="400">
        <v>1</v>
      </c>
      <c r="C1111" s="915"/>
      <c r="D1111" s="915"/>
      <c r="E1111" s="914"/>
      <c r="F1111" s="914"/>
      <c r="G1111" s="914"/>
      <c r="H1111" s="914"/>
      <c r="I1111" s="9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0">
        <v>11</v>
      </c>
      <c r="B1112" s="400">
        <v>1</v>
      </c>
      <c r="C1112" s="915"/>
      <c r="D1112" s="915"/>
      <c r="E1112" s="914"/>
      <c r="F1112" s="914"/>
      <c r="G1112" s="914"/>
      <c r="H1112" s="914"/>
      <c r="I1112" s="9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0">
        <v>12</v>
      </c>
      <c r="B1113" s="400">
        <v>1</v>
      </c>
      <c r="C1113" s="915"/>
      <c r="D1113" s="915"/>
      <c r="E1113" s="914"/>
      <c r="F1113" s="914"/>
      <c r="G1113" s="914"/>
      <c r="H1113" s="914"/>
      <c r="I1113" s="9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0">
        <v>13</v>
      </c>
      <c r="B1114" s="400">
        <v>1</v>
      </c>
      <c r="C1114" s="915"/>
      <c r="D1114" s="915"/>
      <c r="E1114" s="914"/>
      <c r="F1114" s="914"/>
      <c r="G1114" s="914"/>
      <c r="H1114" s="914"/>
      <c r="I1114" s="9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0">
        <v>14</v>
      </c>
      <c r="B1115" s="400">
        <v>1</v>
      </c>
      <c r="C1115" s="915"/>
      <c r="D1115" s="915"/>
      <c r="E1115" s="914"/>
      <c r="F1115" s="914"/>
      <c r="G1115" s="914"/>
      <c r="H1115" s="914"/>
      <c r="I1115" s="9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0">
        <v>15</v>
      </c>
      <c r="B1116" s="400">
        <v>1</v>
      </c>
      <c r="C1116" s="915"/>
      <c r="D1116" s="915"/>
      <c r="E1116" s="914"/>
      <c r="F1116" s="914"/>
      <c r="G1116" s="914"/>
      <c r="H1116" s="914"/>
      <c r="I1116" s="9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0">
        <v>16</v>
      </c>
      <c r="B1117" s="400">
        <v>1</v>
      </c>
      <c r="C1117" s="915"/>
      <c r="D1117" s="915"/>
      <c r="E1117" s="914"/>
      <c r="F1117" s="914"/>
      <c r="G1117" s="914"/>
      <c r="H1117" s="914"/>
      <c r="I1117" s="9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0">
        <v>17</v>
      </c>
      <c r="B1118" s="400">
        <v>1</v>
      </c>
      <c r="C1118" s="915"/>
      <c r="D1118" s="915"/>
      <c r="E1118" s="914"/>
      <c r="F1118" s="914"/>
      <c r="G1118" s="914"/>
      <c r="H1118" s="914"/>
      <c r="I1118" s="9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0">
        <v>18</v>
      </c>
      <c r="B1119" s="400">
        <v>1</v>
      </c>
      <c r="C1119" s="915"/>
      <c r="D1119" s="915"/>
      <c r="E1119" s="256"/>
      <c r="F1119" s="914"/>
      <c r="G1119" s="914"/>
      <c r="H1119" s="914"/>
      <c r="I1119" s="9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0">
        <v>19</v>
      </c>
      <c r="B1120" s="400">
        <v>1</v>
      </c>
      <c r="C1120" s="915"/>
      <c r="D1120" s="915"/>
      <c r="E1120" s="914"/>
      <c r="F1120" s="914"/>
      <c r="G1120" s="914"/>
      <c r="H1120" s="914"/>
      <c r="I1120" s="9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0">
        <v>20</v>
      </c>
      <c r="B1121" s="400">
        <v>1</v>
      </c>
      <c r="C1121" s="915"/>
      <c r="D1121" s="915"/>
      <c r="E1121" s="914"/>
      <c r="F1121" s="914"/>
      <c r="G1121" s="914"/>
      <c r="H1121" s="914"/>
      <c r="I1121" s="9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0">
        <v>21</v>
      </c>
      <c r="B1122" s="400">
        <v>1</v>
      </c>
      <c r="C1122" s="915"/>
      <c r="D1122" s="915"/>
      <c r="E1122" s="914"/>
      <c r="F1122" s="914"/>
      <c r="G1122" s="914"/>
      <c r="H1122" s="914"/>
      <c r="I1122" s="9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0">
        <v>22</v>
      </c>
      <c r="B1123" s="400">
        <v>1</v>
      </c>
      <c r="C1123" s="915"/>
      <c r="D1123" s="915"/>
      <c r="E1123" s="914"/>
      <c r="F1123" s="914"/>
      <c r="G1123" s="914"/>
      <c r="H1123" s="914"/>
      <c r="I1123" s="91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0">
        <v>23</v>
      </c>
      <c r="B1124" s="400">
        <v>1</v>
      </c>
      <c r="C1124" s="915"/>
      <c r="D1124" s="915"/>
      <c r="E1124" s="914"/>
      <c r="F1124" s="914"/>
      <c r="G1124" s="914"/>
      <c r="H1124" s="914"/>
      <c r="I1124" s="91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0">
        <v>24</v>
      </c>
      <c r="B1125" s="400">
        <v>1</v>
      </c>
      <c r="C1125" s="915"/>
      <c r="D1125" s="915"/>
      <c r="E1125" s="914"/>
      <c r="F1125" s="914"/>
      <c r="G1125" s="914"/>
      <c r="H1125" s="914"/>
      <c r="I1125" s="91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0">
        <v>25</v>
      </c>
      <c r="B1126" s="400">
        <v>1</v>
      </c>
      <c r="C1126" s="915"/>
      <c r="D1126" s="915"/>
      <c r="E1126" s="914"/>
      <c r="F1126" s="914"/>
      <c r="G1126" s="914"/>
      <c r="H1126" s="914"/>
      <c r="I1126" s="9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0">
        <v>26</v>
      </c>
      <c r="B1127" s="400">
        <v>1</v>
      </c>
      <c r="C1127" s="915"/>
      <c r="D1127" s="915"/>
      <c r="E1127" s="914"/>
      <c r="F1127" s="914"/>
      <c r="G1127" s="914"/>
      <c r="H1127" s="914"/>
      <c r="I1127" s="9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0">
        <v>27</v>
      </c>
      <c r="B1128" s="400">
        <v>1</v>
      </c>
      <c r="C1128" s="915"/>
      <c r="D1128" s="915"/>
      <c r="E1128" s="914"/>
      <c r="F1128" s="914"/>
      <c r="G1128" s="914"/>
      <c r="H1128" s="914"/>
      <c r="I1128" s="9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0">
        <v>28</v>
      </c>
      <c r="B1129" s="400">
        <v>1</v>
      </c>
      <c r="C1129" s="915"/>
      <c r="D1129" s="915"/>
      <c r="E1129" s="914"/>
      <c r="F1129" s="914"/>
      <c r="G1129" s="914"/>
      <c r="H1129" s="914"/>
      <c r="I1129" s="9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0">
        <v>29</v>
      </c>
      <c r="B1130" s="400">
        <v>1</v>
      </c>
      <c r="C1130" s="915"/>
      <c r="D1130" s="915"/>
      <c r="E1130" s="914"/>
      <c r="F1130" s="914"/>
      <c r="G1130" s="914"/>
      <c r="H1130" s="914"/>
      <c r="I1130" s="9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0">
        <v>30</v>
      </c>
      <c r="B1131" s="400">
        <v>1</v>
      </c>
      <c r="C1131" s="915"/>
      <c r="D1131" s="915"/>
      <c r="E1131" s="914"/>
      <c r="F1131" s="914"/>
      <c r="G1131" s="914"/>
      <c r="H1131" s="914"/>
      <c r="I1131" s="9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P18:AX18">
    <cfRule type="expression" dxfId="2793" priority="13895">
      <formula>IF(RIGHT(TEXT(P18,"0.#"),1)=".",FALSE,TRUE)</formula>
    </cfRule>
    <cfRule type="expression" dxfId="2792" priority="13896">
      <formula>IF(RIGHT(TEXT(P18,"0.#"),1)=".",TRUE,FALSE)</formula>
    </cfRule>
  </conditionalFormatting>
  <conditionalFormatting sqref="Y782">
    <cfRule type="expression" dxfId="2791" priority="13891">
      <formula>IF(RIGHT(TEXT(Y782,"0.#"),1)=".",FALSE,TRUE)</formula>
    </cfRule>
    <cfRule type="expression" dxfId="2790" priority="13892">
      <formula>IF(RIGHT(TEXT(Y782,"0.#"),1)=".",TRUE,FALSE)</formula>
    </cfRule>
  </conditionalFormatting>
  <conditionalFormatting sqref="Y791">
    <cfRule type="expression" dxfId="2789" priority="13887">
      <formula>IF(RIGHT(TEXT(Y791,"0.#"),1)=".",FALSE,TRUE)</formula>
    </cfRule>
    <cfRule type="expression" dxfId="2788" priority="13888">
      <formula>IF(RIGHT(TEXT(Y791,"0.#"),1)=".",TRUE,FALSE)</formula>
    </cfRule>
  </conditionalFormatting>
  <conditionalFormatting sqref="Y822:Y829 Y820 Y809:Y816 Y807 Y796:Y803 Y794">
    <cfRule type="expression" dxfId="2787" priority="13669">
      <formula>IF(RIGHT(TEXT(Y794,"0.#"),1)=".",FALSE,TRUE)</formula>
    </cfRule>
    <cfRule type="expression" dxfId="2786" priority="13670">
      <formula>IF(RIGHT(TEXT(Y794,"0.#"),1)=".",TRUE,FALSE)</formula>
    </cfRule>
  </conditionalFormatting>
  <conditionalFormatting sqref="P16:AQ17 P15:AX15 P13:AX13">
    <cfRule type="expression" dxfId="2785" priority="13717">
      <formula>IF(RIGHT(TEXT(P13,"0.#"),1)=".",FALSE,TRUE)</formula>
    </cfRule>
    <cfRule type="expression" dxfId="2784" priority="13718">
      <formula>IF(RIGHT(TEXT(P13,"0.#"),1)=".",TRUE,FALSE)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7">
      <formula>IF(RIGHT(TEXT(AI34,"0.#"),1)=".",FALSE,TRUE)</formula>
    </cfRule>
    <cfRule type="expression" dxfId="708" priority="8">
      <formula>IF(RIGHT(TEXT(AI34,"0.#"),1)=".",TRUE,FALSE)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8">
    <cfRule type="expression" dxfId="701" priority="1">
      <formula>IF(RIGHT(TEXT(AM108,"0.#"),1)=".",FALSE,TRUE)</formula>
    </cfRule>
    <cfRule type="expression" dxfId="700" priority="2">
      <formula>IF(RIGHT(TEXT(AM108,"0.#"),1)=".",TRUE,FALSE)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57" max="49" man="1"/>
    <brk id="189" max="49" man="1"/>
    <brk id="725" max="49" man="1"/>
    <brk id="739" max="49" man="1"/>
    <brk id="817"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545</v>
      </c>
      <c r="M2" s="13" t="str">
        <f>IF(L2="","",K2)</f>
        <v>社会保障</v>
      </c>
      <c r="N2" s="13" t="str">
        <f>IF(M2="","",IF(N1&lt;&gt;"",CONCATENATE(N1,"、",M2),M2))</f>
        <v>社会保障</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545</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545</v>
      </c>
      <c r="R4" s="13" t="str">
        <f t="shared" si="3"/>
        <v>補助</v>
      </c>
      <c r="S4" s="13" t="str">
        <f t="shared" si="4"/>
        <v>直接実施、委託・請負、補助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直接実施、委託・請負、補助</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直接実施、委託・請負、補助</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直接実施、委託・請負、補助</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直接実施、委託・請負、補助</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t="s">
        <v>545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545</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男女共同参画、ＩＴ戦略</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445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男女共同参画、ＩＴ戦略</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545</v>
      </c>
      <c r="C22" s="13" t="str">
        <f t="shared" si="0"/>
        <v>地方創生</v>
      </c>
      <c r="D22" s="13" t="str">
        <f t="shared" si="8"/>
        <v>男女共同参画、ＩＴ戦略、地方創生</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545</v>
      </c>
      <c r="C25" s="13" t="str">
        <f t="shared" si="0"/>
        <v>一億総活躍推進</v>
      </c>
      <c r="D25" s="13" t="str">
        <f>IF(C25="",D24,IF(D24&lt;&gt;"",CONCATENATE(D24,"、",C25),C25))</f>
        <v>男女共同参画、ＩＴ戦略、地方創生、一億総活躍推進</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男女共同参画、ＩＴ戦略、地方創生、一億総活躍推進</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486</v>
      </c>
      <c r="B2" s="515"/>
      <c r="C2" s="515"/>
      <c r="D2" s="515"/>
      <c r="E2" s="515"/>
      <c r="F2" s="516"/>
      <c r="G2" s="815" t="s">
        <v>265</v>
      </c>
      <c r="H2" s="800"/>
      <c r="I2" s="800"/>
      <c r="J2" s="800"/>
      <c r="K2" s="800"/>
      <c r="L2" s="800"/>
      <c r="M2" s="800"/>
      <c r="N2" s="800"/>
      <c r="O2" s="801"/>
      <c r="P2" s="799" t="s">
        <v>59</v>
      </c>
      <c r="Q2" s="800"/>
      <c r="R2" s="800"/>
      <c r="S2" s="800"/>
      <c r="T2" s="800"/>
      <c r="U2" s="800"/>
      <c r="V2" s="800"/>
      <c r="W2" s="800"/>
      <c r="X2" s="801"/>
      <c r="Y2" s="1026"/>
      <c r="Z2" s="408"/>
      <c r="AA2" s="409"/>
      <c r="AB2" s="1030" t="s">
        <v>11</v>
      </c>
      <c r="AC2" s="1031"/>
      <c r="AD2" s="1032"/>
      <c r="AE2" s="1018" t="s">
        <v>357</v>
      </c>
      <c r="AF2" s="1018"/>
      <c r="AG2" s="1018"/>
      <c r="AH2" s="1018"/>
      <c r="AI2" s="1018" t="s">
        <v>363</v>
      </c>
      <c r="AJ2" s="1018"/>
      <c r="AK2" s="1018"/>
      <c r="AL2" s="1018"/>
      <c r="AM2" s="1018" t="s">
        <v>467</v>
      </c>
      <c r="AN2" s="1018"/>
      <c r="AO2" s="1018"/>
      <c r="AP2" s="457"/>
      <c r="AQ2" s="173" t="s">
        <v>355</v>
      </c>
      <c r="AR2" s="166"/>
      <c r="AS2" s="166"/>
      <c r="AT2" s="167"/>
      <c r="AU2" s="369" t="s">
        <v>253</v>
      </c>
      <c r="AV2" s="369"/>
      <c r="AW2" s="369"/>
      <c r="AX2" s="370"/>
    </row>
    <row r="3" spans="1:50" ht="18.75" customHeight="1" x14ac:dyDescent="0.15">
      <c r="A3" s="514"/>
      <c r="B3" s="515"/>
      <c r="C3" s="515"/>
      <c r="D3" s="515"/>
      <c r="E3" s="515"/>
      <c r="F3" s="516"/>
      <c r="G3" s="576"/>
      <c r="H3" s="375"/>
      <c r="I3" s="375"/>
      <c r="J3" s="375"/>
      <c r="K3" s="375"/>
      <c r="L3" s="375"/>
      <c r="M3" s="375"/>
      <c r="N3" s="375"/>
      <c r="O3" s="577"/>
      <c r="P3" s="589"/>
      <c r="Q3" s="375"/>
      <c r="R3" s="375"/>
      <c r="S3" s="375"/>
      <c r="T3" s="375"/>
      <c r="U3" s="375"/>
      <c r="V3" s="375"/>
      <c r="W3" s="375"/>
      <c r="X3" s="577"/>
      <c r="Y3" s="1027"/>
      <c r="Z3" s="1028"/>
      <c r="AA3" s="1029"/>
      <c r="AB3" s="1033"/>
      <c r="AC3" s="1034"/>
      <c r="AD3" s="1035"/>
      <c r="AE3" s="372"/>
      <c r="AF3" s="372"/>
      <c r="AG3" s="372"/>
      <c r="AH3" s="372"/>
      <c r="AI3" s="372"/>
      <c r="AJ3" s="372"/>
      <c r="AK3" s="372"/>
      <c r="AL3" s="372"/>
      <c r="AM3" s="372"/>
      <c r="AN3" s="372"/>
      <c r="AO3" s="372"/>
      <c r="AP3" s="328"/>
      <c r="AQ3" s="265"/>
      <c r="AR3" s="266"/>
      <c r="AS3" s="134" t="s">
        <v>356</v>
      </c>
      <c r="AT3" s="169"/>
      <c r="AU3" s="266"/>
      <c r="AV3" s="266"/>
      <c r="AW3" s="375" t="s">
        <v>300</v>
      </c>
      <c r="AX3" s="376"/>
    </row>
    <row r="4" spans="1:50" ht="22.5" customHeight="1" x14ac:dyDescent="0.15">
      <c r="A4" s="517"/>
      <c r="B4" s="515"/>
      <c r="C4" s="515"/>
      <c r="D4" s="515"/>
      <c r="E4" s="515"/>
      <c r="F4" s="516"/>
      <c r="G4" s="542"/>
      <c r="H4" s="543"/>
      <c r="I4" s="543"/>
      <c r="J4" s="543"/>
      <c r="K4" s="543"/>
      <c r="L4" s="543"/>
      <c r="M4" s="543"/>
      <c r="N4" s="543"/>
      <c r="O4" s="544"/>
      <c r="P4" s="158"/>
      <c r="Q4" s="552"/>
      <c r="R4" s="552"/>
      <c r="S4" s="552"/>
      <c r="T4" s="552"/>
      <c r="U4" s="552"/>
      <c r="V4" s="552"/>
      <c r="W4" s="552"/>
      <c r="X4" s="553"/>
      <c r="Y4" s="1022" t="s">
        <v>12</v>
      </c>
      <c r="Z4" s="1023"/>
      <c r="AA4" s="1024"/>
      <c r="AB4" s="560"/>
      <c r="AC4" s="1025"/>
      <c r="AD4" s="1025"/>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8"/>
      <c r="B5" s="519"/>
      <c r="C5" s="519"/>
      <c r="D5" s="519"/>
      <c r="E5" s="519"/>
      <c r="F5" s="520"/>
      <c r="G5" s="545"/>
      <c r="H5" s="546"/>
      <c r="I5" s="546"/>
      <c r="J5" s="546"/>
      <c r="K5" s="546"/>
      <c r="L5" s="546"/>
      <c r="M5" s="546"/>
      <c r="N5" s="546"/>
      <c r="O5" s="547"/>
      <c r="P5" s="554"/>
      <c r="Q5" s="554"/>
      <c r="R5" s="554"/>
      <c r="S5" s="554"/>
      <c r="T5" s="554"/>
      <c r="U5" s="554"/>
      <c r="V5" s="554"/>
      <c r="W5" s="554"/>
      <c r="X5" s="555"/>
      <c r="Y5" s="298" t="s">
        <v>54</v>
      </c>
      <c r="Z5" s="1019"/>
      <c r="AA5" s="1020"/>
      <c r="AB5" s="691"/>
      <c r="AC5" s="1021"/>
      <c r="AD5" s="1021"/>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8"/>
      <c r="B6" s="519"/>
      <c r="C6" s="519"/>
      <c r="D6" s="519"/>
      <c r="E6" s="519"/>
      <c r="F6" s="520"/>
      <c r="G6" s="548"/>
      <c r="H6" s="549"/>
      <c r="I6" s="549"/>
      <c r="J6" s="549"/>
      <c r="K6" s="549"/>
      <c r="L6" s="549"/>
      <c r="M6" s="549"/>
      <c r="N6" s="549"/>
      <c r="O6" s="550"/>
      <c r="P6" s="556"/>
      <c r="Q6" s="556"/>
      <c r="R6" s="556"/>
      <c r="S6" s="556"/>
      <c r="T6" s="556"/>
      <c r="U6" s="556"/>
      <c r="V6" s="556"/>
      <c r="W6" s="556"/>
      <c r="X6" s="557"/>
      <c r="Y6" s="1036" t="s">
        <v>13</v>
      </c>
      <c r="Z6" s="1019"/>
      <c r="AA6" s="1020"/>
      <c r="AB6" s="460" t="s">
        <v>301</v>
      </c>
      <c r="AC6" s="1037"/>
      <c r="AD6" s="1037"/>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19" t="s">
        <v>520</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4" t="s">
        <v>486</v>
      </c>
      <c r="B9" s="515"/>
      <c r="C9" s="515"/>
      <c r="D9" s="515"/>
      <c r="E9" s="515"/>
      <c r="F9" s="516"/>
      <c r="G9" s="815" t="s">
        <v>265</v>
      </c>
      <c r="H9" s="800"/>
      <c r="I9" s="800"/>
      <c r="J9" s="800"/>
      <c r="K9" s="800"/>
      <c r="L9" s="800"/>
      <c r="M9" s="800"/>
      <c r="N9" s="800"/>
      <c r="O9" s="801"/>
      <c r="P9" s="799" t="s">
        <v>59</v>
      </c>
      <c r="Q9" s="800"/>
      <c r="R9" s="800"/>
      <c r="S9" s="800"/>
      <c r="T9" s="800"/>
      <c r="U9" s="800"/>
      <c r="V9" s="800"/>
      <c r="W9" s="800"/>
      <c r="X9" s="801"/>
      <c r="Y9" s="1026"/>
      <c r="Z9" s="408"/>
      <c r="AA9" s="409"/>
      <c r="AB9" s="1030" t="s">
        <v>11</v>
      </c>
      <c r="AC9" s="1031"/>
      <c r="AD9" s="1032"/>
      <c r="AE9" s="1018" t="s">
        <v>357</v>
      </c>
      <c r="AF9" s="1018"/>
      <c r="AG9" s="1018"/>
      <c r="AH9" s="1018"/>
      <c r="AI9" s="1018" t="s">
        <v>363</v>
      </c>
      <c r="AJ9" s="1018"/>
      <c r="AK9" s="1018"/>
      <c r="AL9" s="1018"/>
      <c r="AM9" s="1018" t="s">
        <v>467</v>
      </c>
      <c r="AN9" s="1018"/>
      <c r="AO9" s="1018"/>
      <c r="AP9" s="457"/>
      <c r="AQ9" s="173" t="s">
        <v>355</v>
      </c>
      <c r="AR9" s="166"/>
      <c r="AS9" s="166"/>
      <c r="AT9" s="167"/>
      <c r="AU9" s="369" t="s">
        <v>253</v>
      </c>
      <c r="AV9" s="369"/>
      <c r="AW9" s="369"/>
      <c r="AX9" s="370"/>
    </row>
    <row r="10" spans="1:50" ht="18.75" customHeight="1" x14ac:dyDescent="0.15">
      <c r="A10" s="514"/>
      <c r="B10" s="515"/>
      <c r="C10" s="515"/>
      <c r="D10" s="515"/>
      <c r="E10" s="515"/>
      <c r="F10" s="516"/>
      <c r="G10" s="576"/>
      <c r="H10" s="375"/>
      <c r="I10" s="375"/>
      <c r="J10" s="375"/>
      <c r="K10" s="375"/>
      <c r="L10" s="375"/>
      <c r="M10" s="375"/>
      <c r="N10" s="375"/>
      <c r="O10" s="577"/>
      <c r="P10" s="589"/>
      <c r="Q10" s="375"/>
      <c r="R10" s="375"/>
      <c r="S10" s="375"/>
      <c r="T10" s="375"/>
      <c r="U10" s="375"/>
      <c r="V10" s="375"/>
      <c r="W10" s="375"/>
      <c r="X10" s="577"/>
      <c r="Y10" s="1027"/>
      <c r="Z10" s="1028"/>
      <c r="AA10" s="1029"/>
      <c r="AB10" s="1033"/>
      <c r="AC10" s="1034"/>
      <c r="AD10" s="1035"/>
      <c r="AE10" s="372"/>
      <c r="AF10" s="372"/>
      <c r="AG10" s="372"/>
      <c r="AH10" s="372"/>
      <c r="AI10" s="372"/>
      <c r="AJ10" s="372"/>
      <c r="AK10" s="372"/>
      <c r="AL10" s="372"/>
      <c r="AM10" s="372"/>
      <c r="AN10" s="372"/>
      <c r="AO10" s="372"/>
      <c r="AP10" s="328"/>
      <c r="AQ10" s="265"/>
      <c r="AR10" s="266"/>
      <c r="AS10" s="134" t="s">
        <v>356</v>
      </c>
      <c r="AT10" s="169"/>
      <c r="AU10" s="266"/>
      <c r="AV10" s="266"/>
      <c r="AW10" s="375" t="s">
        <v>300</v>
      </c>
      <c r="AX10" s="376"/>
    </row>
    <row r="11" spans="1:50" ht="22.5" customHeight="1" x14ac:dyDescent="0.15">
      <c r="A11" s="517"/>
      <c r="B11" s="515"/>
      <c r="C11" s="515"/>
      <c r="D11" s="515"/>
      <c r="E11" s="515"/>
      <c r="F11" s="516"/>
      <c r="G11" s="542"/>
      <c r="H11" s="543"/>
      <c r="I11" s="543"/>
      <c r="J11" s="543"/>
      <c r="K11" s="543"/>
      <c r="L11" s="543"/>
      <c r="M11" s="543"/>
      <c r="N11" s="543"/>
      <c r="O11" s="544"/>
      <c r="P11" s="158"/>
      <c r="Q11" s="552"/>
      <c r="R11" s="552"/>
      <c r="S11" s="552"/>
      <c r="T11" s="552"/>
      <c r="U11" s="552"/>
      <c r="V11" s="552"/>
      <c r="W11" s="552"/>
      <c r="X11" s="553"/>
      <c r="Y11" s="1022" t="s">
        <v>12</v>
      </c>
      <c r="Z11" s="1023"/>
      <c r="AA11" s="1024"/>
      <c r="AB11" s="560"/>
      <c r="AC11" s="1025"/>
      <c r="AD11" s="1025"/>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8"/>
      <c r="B12" s="519"/>
      <c r="C12" s="519"/>
      <c r="D12" s="519"/>
      <c r="E12" s="519"/>
      <c r="F12" s="520"/>
      <c r="G12" s="545"/>
      <c r="H12" s="546"/>
      <c r="I12" s="546"/>
      <c r="J12" s="546"/>
      <c r="K12" s="546"/>
      <c r="L12" s="546"/>
      <c r="M12" s="546"/>
      <c r="N12" s="546"/>
      <c r="O12" s="547"/>
      <c r="P12" s="554"/>
      <c r="Q12" s="554"/>
      <c r="R12" s="554"/>
      <c r="S12" s="554"/>
      <c r="T12" s="554"/>
      <c r="U12" s="554"/>
      <c r="V12" s="554"/>
      <c r="W12" s="554"/>
      <c r="X12" s="555"/>
      <c r="Y12" s="298" t="s">
        <v>54</v>
      </c>
      <c r="Z12" s="1019"/>
      <c r="AA12" s="1020"/>
      <c r="AB12" s="691"/>
      <c r="AC12" s="1021"/>
      <c r="AD12" s="1021"/>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55"/>
      <c r="B13" s="656"/>
      <c r="C13" s="656"/>
      <c r="D13" s="656"/>
      <c r="E13" s="656"/>
      <c r="F13" s="657"/>
      <c r="G13" s="548"/>
      <c r="H13" s="549"/>
      <c r="I13" s="549"/>
      <c r="J13" s="549"/>
      <c r="K13" s="549"/>
      <c r="L13" s="549"/>
      <c r="M13" s="549"/>
      <c r="N13" s="549"/>
      <c r="O13" s="550"/>
      <c r="P13" s="556"/>
      <c r="Q13" s="556"/>
      <c r="R13" s="556"/>
      <c r="S13" s="556"/>
      <c r="T13" s="556"/>
      <c r="U13" s="556"/>
      <c r="V13" s="556"/>
      <c r="W13" s="556"/>
      <c r="X13" s="557"/>
      <c r="Y13" s="1036" t="s">
        <v>13</v>
      </c>
      <c r="Z13" s="1019"/>
      <c r="AA13" s="1020"/>
      <c r="AB13" s="460" t="s">
        <v>301</v>
      </c>
      <c r="AC13" s="1037"/>
      <c r="AD13" s="1037"/>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19" t="s">
        <v>520</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4" t="s">
        <v>486</v>
      </c>
      <c r="B16" s="515"/>
      <c r="C16" s="515"/>
      <c r="D16" s="515"/>
      <c r="E16" s="515"/>
      <c r="F16" s="516"/>
      <c r="G16" s="815" t="s">
        <v>265</v>
      </c>
      <c r="H16" s="800"/>
      <c r="I16" s="800"/>
      <c r="J16" s="800"/>
      <c r="K16" s="800"/>
      <c r="L16" s="800"/>
      <c r="M16" s="800"/>
      <c r="N16" s="800"/>
      <c r="O16" s="801"/>
      <c r="P16" s="799" t="s">
        <v>59</v>
      </c>
      <c r="Q16" s="800"/>
      <c r="R16" s="800"/>
      <c r="S16" s="800"/>
      <c r="T16" s="800"/>
      <c r="U16" s="800"/>
      <c r="V16" s="800"/>
      <c r="W16" s="800"/>
      <c r="X16" s="801"/>
      <c r="Y16" s="1026"/>
      <c r="Z16" s="408"/>
      <c r="AA16" s="409"/>
      <c r="AB16" s="1030" t="s">
        <v>11</v>
      </c>
      <c r="AC16" s="1031"/>
      <c r="AD16" s="1032"/>
      <c r="AE16" s="1018" t="s">
        <v>357</v>
      </c>
      <c r="AF16" s="1018"/>
      <c r="AG16" s="1018"/>
      <c r="AH16" s="1018"/>
      <c r="AI16" s="1018" t="s">
        <v>363</v>
      </c>
      <c r="AJ16" s="1018"/>
      <c r="AK16" s="1018"/>
      <c r="AL16" s="1018"/>
      <c r="AM16" s="1018" t="s">
        <v>467</v>
      </c>
      <c r="AN16" s="1018"/>
      <c r="AO16" s="1018"/>
      <c r="AP16" s="457"/>
      <c r="AQ16" s="173" t="s">
        <v>355</v>
      </c>
      <c r="AR16" s="166"/>
      <c r="AS16" s="166"/>
      <c r="AT16" s="167"/>
      <c r="AU16" s="369" t="s">
        <v>253</v>
      </c>
      <c r="AV16" s="369"/>
      <c r="AW16" s="369"/>
      <c r="AX16" s="370"/>
    </row>
    <row r="17" spans="1:50" ht="18.75" customHeight="1" x14ac:dyDescent="0.15">
      <c r="A17" s="514"/>
      <c r="B17" s="515"/>
      <c r="C17" s="515"/>
      <c r="D17" s="515"/>
      <c r="E17" s="515"/>
      <c r="F17" s="516"/>
      <c r="G17" s="576"/>
      <c r="H17" s="375"/>
      <c r="I17" s="375"/>
      <c r="J17" s="375"/>
      <c r="K17" s="375"/>
      <c r="L17" s="375"/>
      <c r="M17" s="375"/>
      <c r="N17" s="375"/>
      <c r="O17" s="577"/>
      <c r="P17" s="589"/>
      <c r="Q17" s="375"/>
      <c r="R17" s="375"/>
      <c r="S17" s="375"/>
      <c r="T17" s="375"/>
      <c r="U17" s="375"/>
      <c r="V17" s="375"/>
      <c r="W17" s="375"/>
      <c r="X17" s="577"/>
      <c r="Y17" s="1027"/>
      <c r="Z17" s="1028"/>
      <c r="AA17" s="1029"/>
      <c r="AB17" s="1033"/>
      <c r="AC17" s="1034"/>
      <c r="AD17" s="1035"/>
      <c r="AE17" s="372"/>
      <c r="AF17" s="372"/>
      <c r="AG17" s="372"/>
      <c r="AH17" s="372"/>
      <c r="AI17" s="372"/>
      <c r="AJ17" s="372"/>
      <c r="AK17" s="372"/>
      <c r="AL17" s="372"/>
      <c r="AM17" s="372"/>
      <c r="AN17" s="372"/>
      <c r="AO17" s="372"/>
      <c r="AP17" s="328"/>
      <c r="AQ17" s="265"/>
      <c r="AR17" s="266"/>
      <c r="AS17" s="134" t="s">
        <v>356</v>
      </c>
      <c r="AT17" s="169"/>
      <c r="AU17" s="266"/>
      <c r="AV17" s="266"/>
      <c r="AW17" s="375" t="s">
        <v>300</v>
      </c>
      <c r="AX17" s="376"/>
    </row>
    <row r="18" spans="1:50" ht="22.5" customHeight="1" x14ac:dyDescent="0.15">
      <c r="A18" s="517"/>
      <c r="B18" s="515"/>
      <c r="C18" s="515"/>
      <c r="D18" s="515"/>
      <c r="E18" s="515"/>
      <c r="F18" s="516"/>
      <c r="G18" s="542"/>
      <c r="H18" s="543"/>
      <c r="I18" s="543"/>
      <c r="J18" s="543"/>
      <c r="K18" s="543"/>
      <c r="L18" s="543"/>
      <c r="M18" s="543"/>
      <c r="N18" s="543"/>
      <c r="O18" s="544"/>
      <c r="P18" s="158"/>
      <c r="Q18" s="552"/>
      <c r="R18" s="552"/>
      <c r="S18" s="552"/>
      <c r="T18" s="552"/>
      <c r="U18" s="552"/>
      <c r="V18" s="552"/>
      <c r="W18" s="552"/>
      <c r="X18" s="553"/>
      <c r="Y18" s="1022" t="s">
        <v>12</v>
      </c>
      <c r="Z18" s="1023"/>
      <c r="AA18" s="1024"/>
      <c r="AB18" s="560"/>
      <c r="AC18" s="1025"/>
      <c r="AD18" s="1025"/>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8"/>
      <c r="B19" s="519"/>
      <c r="C19" s="519"/>
      <c r="D19" s="519"/>
      <c r="E19" s="519"/>
      <c r="F19" s="520"/>
      <c r="G19" s="545"/>
      <c r="H19" s="546"/>
      <c r="I19" s="546"/>
      <c r="J19" s="546"/>
      <c r="K19" s="546"/>
      <c r="L19" s="546"/>
      <c r="M19" s="546"/>
      <c r="N19" s="546"/>
      <c r="O19" s="547"/>
      <c r="P19" s="554"/>
      <c r="Q19" s="554"/>
      <c r="R19" s="554"/>
      <c r="S19" s="554"/>
      <c r="T19" s="554"/>
      <c r="U19" s="554"/>
      <c r="V19" s="554"/>
      <c r="W19" s="554"/>
      <c r="X19" s="555"/>
      <c r="Y19" s="298" t="s">
        <v>54</v>
      </c>
      <c r="Z19" s="1019"/>
      <c r="AA19" s="1020"/>
      <c r="AB19" s="691"/>
      <c r="AC19" s="1021"/>
      <c r="AD19" s="1021"/>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55"/>
      <c r="B20" s="656"/>
      <c r="C20" s="656"/>
      <c r="D20" s="656"/>
      <c r="E20" s="656"/>
      <c r="F20" s="657"/>
      <c r="G20" s="548"/>
      <c r="H20" s="549"/>
      <c r="I20" s="549"/>
      <c r="J20" s="549"/>
      <c r="K20" s="549"/>
      <c r="L20" s="549"/>
      <c r="M20" s="549"/>
      <c r="N20" s="549"/>
      <c r="O20" s="550"/>
      <c r="P20" s="556"/>
      <c r="Q20" s="556"/>
      <c r="R20" s="556"/>
      <c r="S20" s="556"/>
      <c r="T20" s="556"/>
      <c r="U20" s="556"/>
      <c r="V20" s="556"/>
      <c r="W20" s="556"/>
      <c r="X20" s="557"/>
      <c r="Y20" s="1036" t="s">
        <v>13</v>
      </c>
      <c r="Z20" s="1019"/>
      <c r="AA20" s="1020"/>
      <c r="AB20" s="460" t="s">
        <v>301</v>
      </c>
      <c r="AC20" s="1037"/>
      <c r="AD20" s="1037"/>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19" t="s">
        <v>520</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4" t="s">
        <v>486</v>
      </c>
      <c r="B23" s="515"/>
      <c r="C23" s="515"/>
      <c r="D23" s="515"/>
      <c r="E23" s="515"/>
      <c r="F23" s="516"/>
      <c r="G23" s="815" t="s">
        <v>265</v>
      </c>
      <c r="H23" s="800"/>
      <c r="I23" s="800"/>
      <c r="J23" s="800"/>
      <c r="K23" s="800"/>
      <c r="L23" s="800"/>
      <c r="M23" s="800"/>
      <c r="N23" s="800"/>
      <c r="O23" s="801"/>
      <c r="P23" s="799" t="s">
        <v>59</v>
      </c>
      <c r="Q23" s="800"/>
      <c r="R23" s="800"/>
      <c r="S23" s="800"/>
      <c r="T23" s="800"/>
      <c r="U23" s="800"/>
      <c r="V23" s="800"/>
      <c r="W23" s="800"/>
      <c r="X23" s="801"/>
      <c r="Y23" s="1026"/>
      <c r="Z23" s="408"/>
      <c r="AA23" s="409"/>
      <c r="AB23" s="1030" t="s">
        <v>11</v>
      </c>
      <c r="AC23" s="1031"/>
      <c r="AD23" s="1032"/>
      <c r="AE23" s="1018" t="s">
        <v>357</v>
      </c>
      <c r="AF23" s="1018"/>
      <c r="AG23" s="1018"/>
      <c r="AH23" s="1018"/>
      <c r="AI23" s="1018" t="s">
        <v>363</v>
      </c>
      <c r="AJ23" s="1018"/>
      <c r="AK23" s="1018"/>
      <c r="AL23" s="1018"/>
      <c r="AM23" s="1018" t="s">
        <v>467</v>
      </c>
      <c r="AN23" s="1018"/>
      <c r="AO23" s="1018"/>
      <c r="AP23" s="457"/>
      <c r="AQ23" s="173" t="s">
        <v>355</v>
      </c>
      <c r="AR23" s="166"/>
      <c r="AS23" s="166"/>
      <c r="AT23" s="167"/>
      <c r="AU23" s="369" t="s">
        <v>253</v>
      </c>
      <c r="AV23" s="369"/>
      <c r="AW23" s="369"/>
      <c r="AX23" s="370"/>
    </row>
    <row r="24" spans="1:50" ht="18.75" customHeight="1" x14ac:dyDescent="0.15">
      <c r="A24" s="514"/>
      <c r="B24" s="515"/>
      <c r="C24" s="515"/>
      <c r="D24" s="515"/>
      <c r="E24" s="515"/>
      <c r="F24" s="516"/>
      <c r="G24" s="576"/>
      <c r="H24" s="375"/>
      <c r="I24" s="375"/>
      <c r="J24" s="375"/>
      <c r="K24" s="375"/>
      <c r="L24" s="375"/>
      <c r="M24" s="375"/>
      <c r="N24" s="375"/>
      <c r="O24" s="577"/>
      <c r="P24" s="589"/>
      <c r="Q24" s="375"/>
      <c r="R24" s="375"/>
      <c r="S24" s="375"/>
      <c r="T24" s="375"/>
      <c r="U24" s="375"/>
      <c r="V24" s="375"/>
      <c r="W24" s="375"/>
      <c r="X24" s="577"/>
      <c r="Y24" s="1027"/>
      <c r="Z24" s="1028"/>
      <c r="AA24" s="1029"/>
      <c r="AB24" s="1033"/>
      <c r="AC24" s="1034"/>
      <c r="AD24" s="1035"/>
      <c r="AE24" s="372"/>
      <c r="AF24" s="372"/>
      <c r="AG24" s="372"/>
      <c r="AH24" s="372"/>
      <c r="AI24" s="372"/>
      <c r="AJ24" s="372"/>
      <c r="AK24" s="372"/>
      <c r="AL24" s="372"/>
      <c r="AM24" s="372"/>
      <c r="AN24" s="372"/>
      <c r="AO24" s="372"/>
      <c r="AP24" s="328"/>
      <c r="AQ24" s="265"/>
      <c r="AR24" s="266"/>
      <c r="AS24" s="134" t="s">
        <v>356</v>
      </c>
      <c r="AT24" s="169"/>
      <c r="AU24" s="266"/>
      <c r="AV24" s="266"/>
      <c r="AW24" s="375" t="s">
        <v>300</v>
      </c>
      <c r="AX24" s="376"/>
    </row>
    <row r="25" spans="1:50" ht="22.5" customHeight="1" x14ac:dyDescent="0.15">
      <c r="A25" s="517"/>
      <c r="B25" s="515"/>
      <c r="C25" s="515"/>
      <c r="D25" s="515"/>
      <c r="E25" s="515"/>
      <c r="F25" s="516"/>
      <c r="G25" s="542"/>
      <c r="H25" s="543"/>
      <c r="I25" s="543"/>
      <c r="J25" s="543"/>
      <c r="K25" s="543"/>
      <c r="L25" s="543"/>
      <c r="M25" s="543"/>
      <c r="N25" s="543"/>
      <c r="O25" s="544"/>
      <c r="P25" s="158"/>
      <c r="Q25" s="552"/>
      <c r="R25" s="552"/>
      <c r="S25" s="552"/>
      <c r="T25" s="552"/>
      <c r="U25" s="552"/>
      <c r="V25" s="552"/>
      <c r="W25" s="552"/>
      <c r="X25" s="553"/>
      <c r="Y25" s="1022" t="s">
        <v>12</v>
      </c>
      <c r="Z25" s="1023"/>
      <c r="AA25" s="1024"/>
      <c r="AB25" s="560"/>
      <c r="AC25" s="1025"/>
      <c r="AD25" s="1025"/>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8"/>
      <c r="B26" s="519"/>
      <c r="C26" s="519"/>
      <c r="D26" s="519"/>
      <c r="E26" s="519"/>
      <c r="F26" s="520"/>
      <c r="G26" s="545"/>
      <c r="H26" s="546"/>
      <c r="I26" s="546"/>
      <c r="J26" s="546"/>
      <c r="K26" s="546"/>
      <c r="L26" s="546"/>
      <c r="M26" s="546"/>
      <c r="N26" s="546"/>
      <c r="O26" s="547"/>
      <c r="P26" s="554"/>
      <c r="Q26" s="554"/>
      <c r="R26" s="554"/>
      <c r="S26" s="554"/>
      <c r="T26" s="554"/>
      <c r="U26" s="554"/>
      <c r="V26" s="554"/>
      <c r="W26" s="554"/>
      <c r="X26" s="555"/>
      <c r="Y26" s="298" t="s">
        <v>54</v>
      </c>
      <c r="Z26" s="1019"/>
      <c r="AA26" s="1020"/>
      <c r="AB26" s="691"/>
      <c r="AC26" s="1021"/>
      <c r="AD26" s="1021"/>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55"/>
      <c r="B27" s="656"/>
      <c r="C27" s="656"/>
      <c r="D27" s="656"/>
      <c r="E27" s="656"/>
      <c r="F27" s="657"/>
      <c r="G27" s="548"/>
      <c r="H27" s="549"/>
      <c r="I27" s="549"/>
      <c r="J27" s="549"/>
      <c r="K27" s="549"/>
      <c r="L27" s="549"/>
      <c r="M27" s="549"/>
      <c r="N27" s="549"/>
      <c r="O27" s="550"/>
      <c r="P27" s="556"/>
      <c r="Q27" s="556"/>
      <c r="R27" s="556"/>
      <c r="S27" s="556"/>
      <c r="T27" s="556"/>
      <c r="U27" s="556"/>
      <c r="V27" s="556"/>
      <c r="W27" s="556"/>
      <c r="X27" s="557"/>
      <c r="Y27" s="1036" t="s">
        <v>13</v>
      </c>
      <c r="Z27" s="1019"/>
      <c r="AA27" s="1020"/>
      <c r="AB27" s="460" t="s">
        <v>301</v>
      </c>
      <c r="AC27" s="1037"/>
      <c r="AD27" s="1037"/>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19" t="s">
        <v>520</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4" t="s">
        <v>486</v>
      </c>
      <c r="B30" s="515"/>
      <c r="C30" s="515"/>
      <c r="D30" s="515"/>
      <c r="E30" s="515"/>
      <c r="F30" s="516"/>
      <c r="G30" s="815" t="s">
        <v>265</v>
      </c>
      <c r="H30" s="800"/>
      <c r="I30" s="800"/>
      <c r="J30" s="800"/>
      <c r="K30" s="800"/>
      <c r="L30" s="800"/>
      <c r="M30" s="800"/>
      <c r="N30" s="800"/>
      <c r="O30" s="801"/>
      <c r="P30" s="799" t="s">
        <v>59</v>
      </c>
      <c r="Q30" s="800"/>
      <c r="R30" s="800"/>
      <c r="S30" s="800"/>
      <c r="T30" s="800"/>
      <c r="U30" s="800"/>
      <c r="V30" s="800"/>
      <c r="W30" s="800"/>
      <c r="X30" s="801"/>
      <c r="Y30" s="1026"/>
      <c r="Z30" s="408"/>
      <c r="AA30" s="409"/>
      <c r="AB30" s="1030" t="s">
        <v>11</v>
      </c>
      <c r="AC30" s="1031"/>
      <c r="AD30" s="1032"/>
      <c r="AE30" s="1018" t="s">
        <v>357</v>
      </c>
      <c r="AF30" s="1018"/>
      <c r="AG30" s="1018"/>
      <c r="AH30" s="1018"/>
      <c r="AI30" s="1018" t="s">
        <v>363</v>
      </c>
      <c r="AJ30" s="1018"/>
      <c r="AK30" s="1018"/>
      <c r="AL30" s="1018"/>
      <c r="AM30" s="1018" t="s">
        <v>467</v>
      </c>
      <c r="AN30" s="1018"/>
      <c r="AO30" s="1018"/>
      <c r="AP30" s="457"/>
      <c r="AQ30" s="173" t="s">
        <v>355</v>
      </c>
      <c r="AR30" s="166"/>
      <c r="AS30" s="166"/>
      <c r="AT30" s="167"/>
      <c r="AU30" s="369" t="s">
        <v>253</v>
      </c>
      <c r="AV30" s="369"/>
      <c r="AW30" s="369"/>
      <c r="AX30" s="370"/>
    </row>
    <row r="31" spans="1:50" ht="18.75" customHeight="1" x14ac:dyDescent="0.15">
      <c r="A31" s="514"/>
      <c r="B31" s="515"/>
      <c r="C31" s="515"/>
      <c r="D31" s="515"/>
      <c r="E31" s="515"/>
      <c r="F31" s="516"/>
      <c r="G31" s="576"/>
      <c r="H31" s="375"/>
      <c r="I31" s="375"/>
      <c r="J31" s="375"/>
      <c r="K31" s="375"/>
      <c r="L31" s="375"/>
      <c r="M31" s="375"/>
      <c r="N31" s="375"/>
      <c r="O31" s="577"/>
      <c r="P31" s="589"/>
      <c r="Q31" s="375"/>
      <c r="R31" s="375"/>
      <c r="S31" s="375"/>
      <c r="T31" s="375"/>
      <c r="U31" s="375"/>
      <c r="V31" s="375"/>
      <c r="W31" s="375"/>
      <c r="X31" s="577"/>
      <c r="Y31" s="1027"/>
      <c r="Z31" s="1028"/>
      <c r="AA31" s="1029"/>
      <c r="AB31" s="1033"/>
      <c r="AC31" s="1034"/>
      <c r="AD31" s="1035"/>
      <c r="AE31" s="372"/>
      <c r="AF31" s="372"/>
      <c r="AG31" s="372"/>
      <c r="AH31" s="372"/>
      <c r="AI31" s="372"/>
      <c r="AJ31" s="372"/>
      <c r="AK31" s="372"/>
      <c r="AL31" s="372"/>
      <c r="AM31" s="372"/>
      <c r="AN31" s="372"/>
      <c r="AO31" s="372"/>
      <c r="AP31" s="328"/>
      <c r="AQ31" s="265"/>
      <c r="AR31" s="266"/>
      <c r="AS31" s="134" t="s">
        <v>356</v>
      </c>
      <c r="AT31" s="169"/>
      <c r="AU31" s="266"/>
      <c r="AV31" s="266"/>
      <c r="AW31" s="375" t="s">
        <v>300</v>
      </c>
      <c r="AX31" s="376"/>
    </row>
    <row r="32" spans="1:50" ht="22.5" customHeight="1" x14ac:dyDescent="0.15">
      <c r="A32" s="517"/>
      <c r="B32" s="515"/>
      <c r="C32" s="515"/>
      <c r="D32" s="515"/>
      <c r="E32" s="515"/>
      <c r="F32" s="516"/>
      <c r="G32" s="542"/>
      <c r="H32" s="543"/>
      <c r="I32" s="543"/>
      <c r="J32" s="543"/>
      <c r="K32" s="543"/>
      <c r="L32" s="543"/>
      <c r="M32" s="543"/>
      <c r="N32" s="543"/>
      <c r="O32" s="544"/>
      <c r="P32" s="158"/>
      <c r="Q32" s="552"/>
      <c r="R32" s="552"/>
      <c r="S32" s="552"/>
      <c r="T32" s="552"/>
      <c r="U32" s="552"/>
      <c r="V32" s="552"/>
      <c r="W32" s="552"/>
      <c r="X32" s="553"/>
      <c r="Y32" s="1022" t="s">
        <v>12</v>
      </c>
      <c r="Z32" s="1023"/>
      <c r="AA32" s="1024"/>
      <c r="AB32" s="560"/>
      <c r="AC32" s="1025"/>
      <c r="AD32" s="1025"/>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8"/>
      <c r="B33" s="519"/>
      <c r="C33" s="519"/>
      <c r="D33" s="519"/>
      <c r="E33" s="519"/>
      <c r="F33" s="520"/>
      <c r="G33" s="545"/>
      <c r="H33" s="546"/>
      <c r="I33" s="546"/>
      <c r="J33" s="546"/>
      <c r="K33" s="546"/>
      <c r="L33" s="546"/>
      <c r="M33" s="546"/>
      <c r="N33" s="546"/>
      <c r="O33" s="547"/>
      <c r="P33" s="554"/>
      <c r="Q33" s="554"/>
      <c r="R33" s="554"/>
      <c r="S33" s="554"/>
      <c r="T33" s="554"/>
      <c r="U33" s="554"/>
      <c r="V33" s="554"/>
      <c r="W33" s="554"/>
      <c r="X33" s="555"/>
      <c r="Y33" s="298" t="s">
        <v>54</v>
      </c>
      <c r="Z33" s="1019"/>
      <c r="AA33" s="1020"/>
      <c r="AB33" s="691"/>
      <c r="AC33" s="1021"/>
      <c r="AD33" s="1021"/>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55"/>
      <c r="B34" s="656"/>
      <c r="C34" s="656"/>
      <c r="D34" s="656"/>
      <c r="E34" s="656"/>
      <c r="F34" s="657"/>
      <c r="G34" s="548"/>
      <c r="H34" s="549"/>
      <c r="I34" s="549"/>
      <c r="J34" s="549"/>
      <c r="K34" s="549"/>
      <c r="L34" s="549"/>
      <c r="M34" s="549"/>
      <c r="N34" s="549"/>
      <c r="O34" s="550"/>
      <c r="P34" s="556"/>
      <c r="Q34" s="556"/>
      <c r="R34" s="556"/>
      <c r="S34" s="556"/>
      <c r="T34" s="556"/>
      <c r="U34" s="556"/>
      <c r="V34" s="556"/>
      <c r="W34" s="556"/>
      <c r="X34" s="557"/>
      <c r="Y34" s="1036" t="s">
        <v>13</v>
      </c>
      <c r="Z34" s="1019"/>
      <c r="AA34" s="1020"/>
      <c r="AB34" s="460" t="s">
        <v>301</v>
      </c>
      <c r="AC34" s="1037"/>
      <c r="AD34" s="1037"/>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19" t="s">
        <v>520</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4" t="s">
        <v>486</v>
      </c>
      <c r="B37" s="515"/>
      <c r="C37" s="515"/>
      <c r="D37" s="515"/>
      <c r="E37" s="515"/>
      <c r="F37" s="516"/>
      <c r="G37" s="815" t="s">
        <v>265</v>
      </c>
      <c r="H37" s="800"/>
      <c r="I37" s="800"/>
      <c r="J37" s="800"/>
      <c r="K37" s="800"/>
      <c r="L37" s="800"/>
      <c r="M37" s="800"/>
      <c r="N37" s="800"/>
      <c r="O37" s="801"/>
      <c r="P37" s="799" t="s">
        <v>59</v>
      </c>
      <c r="Q37" s="800"/>
      <c r="R37" s="800"/>
      <c r="S37" s="800"/>
      <c r="T37" s="800"/>
      <c r="U37" s="800"/>
      <c r="V37" s="800"/>
      <c r="W37" s="800"/>
      <c r="X37" s="801"/>
      <c r="Y37" s="1026"/>
      <c r="Z37" s="408"/>
      <c r="AA37" s="409"/>
      <c r="AB37" s="1030" t="s">
        <v>11</v>
      </c>
      <c r="AC37" s="1031"/>
      <c r="AD37" s="1032"/>
      <c r="AE37" s="1018" t="s">
        <v>357</v>
      </c>
      <c r="AF37" s="1018"/>
      <c r="AG37" s="1018"/>
      <c r="AH37" s="1018"/>
      <c r="AI37" s="1018" t="s">
        <v>363</v>
      </c>
      <c r="AJ37" s="1018"/>
      <c r="AK37" s="1018"/>
      <c r="AL37" s="1018"/>
      <c r="AM37" s="1018" t="s">
        <v>467</v>
      </c>
      <c r="AN37" s="1018"/>
      <c r="AO37" s="1018"/>
      <c r="AP37" s="457"/>
      <c r="AQ37" s="173" t="s">
        <v>355</v>
      </c>
      <c r="AR37" s="166"/>
      <c r="AS37" s="166"/>
      <c r="AT37" s="167"/>
      <c r="AU37" s="369" t="s">
        <v>253</v>
      </c>
      <c r="AV37" s="369"/>
      <c r="AW37" s="369"/>
      <c r="AX37" s="370"/>
    </row>
    <row r="38" spans="1:50" ht="18.75" customHeight="1" x14ac:dyDescent="0.15">
      <c r="A38" s="514"/>
      <c r="B38" s="515"/>
      <c r="C38" s="515"/>
      <c r="D38" s="515"/>
      <c r="E38" s="515"/>
      <c r="F38" s="516"/>
      <c r="G38" s="576"/>
      <c r="H38" s="375"/>
      <c r="I38" s="375"/>
      <c r="J38" s="375"/>
      <c r="K38" s="375"/>
      <c r="L38" s="375"/>
      <c r="M38" s="375"/>
      <c r="N38" s="375"/>
      <c r="O38" s="577"/>
      <c r="P38" s="589"/>
      <c r="Q38" s="375"/>
      <c r="R38" s="375"/>
      <c r="S38" s="375"/>
      <c r="T38" s="375"/>
      <c r="U38" s="375"/>
      <c r="V38" s="375"/>
      <c r="W38" s="375"/>
      <c r="X38" s="577"/>
      <c r="Y38" s="1027"/>
      <c r="Z38" s="1028"/>
      <c r="AA38" s="1029"/>
      <c r="AB38" s="1033"/>
      <c r="AC38" s="1034"/>
      <c r="AD38" s="1035"/>
      <c r="AE38" s="372"/>
      <c r="AF38" s="372"/>
      <c r="AG38" s="372"/>
      <c r="AH38" s="372"/>
      <c r="AI38" s="372"/>
      <c r="AJ38" s="372"/>
      <c r="AK38" s="372"/>
      <c r="AL38" s="372"/>
      <c r="AM38" s="372"/>
      <c r="AN38" s="372"/>
      <c r="AO38" s="372"/>
      <c r="AP38" s="328"/>
      <c r="AQ38" s="265"/>
      <c r="AR38" s="266"/>
      <c r="AS38" s="134" t="s">
        <v>356</v>
      </c>
      <c r="AT38" s="169"/>
      <c r="AU38" s="266"/>
      <c r="AV38" s="266"/>
      <c r="AW38" s="375" t="s">
        <v>300</v>
      </c>
      <c r="AX38" s="376"/>
    </row>
    <row r="39" spans="1:50" ht="22.5" customHeight="1" x14ac:dyDescent="0.15">
      <c r="A39" s="517"/>
      <c r="B39" s="515"/>
      <c r="C39" s="515"/>
      <c r="D39" s="515"/>
      <c r="E39" s="515"/>
      <c r="F39" s="516"/>
      <c r="G39" s="542"/>
      <c r="H39" s="543"/>
      <c r="I39" s="543"/>
      <c r="J39" s="543"/>
      <c r="K39" s="543"/>
      <c r="L39" s="543"/>
      <c r="M39" s="543"/>
      <c r="N39" s="543"/>
      <c r="O39" s="544"/>
      <c r="P39" s="158"/>
      <c r="Q39" s="552"/>
      <c r="R39" s="552"/>
      <c r="S39" s="552"/>
      <c r="T39" s="552"/>
      <c r="U39" s="552"/>
      <c r="V39" s="552"/>
      <c r="W39" s="552"/>
      <c r="X39" s="553"/>
      <c r="Y39" s="1022" t="s">
        <v>12</v>
      </c>
      <c r="Z39" s="1023"/>
      <c r="AA39" s="1024"/>
      <c r="AB39" s="560"/>
      <c r="AC39" s="1025"/>
      <c r="AD39" s="1025"/>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8"/>
      <c r="B40" s="519"/>
      <c r="C40" s="519"/>
      <c r="D40" s="519"/>
      <c r="E40" s="519"/>
      <c r="F40" s="520"/>
      <c r="G40" s="545"/>
      <c r="H40" s="546"/>
      <c r="I40" s="546"/>
      <c r="J40" s="546"/>
      <c r="K40" s="546"/>
      <c r="L40" s="546"/>
      <c r="M40" s="546"/>
      <c r="N40" s="546"/>
      <c r="O40" s="547"/>
      <c r="P40" s="554"/>
      <c r="Q40" s="554"/>
      <c r="R40" s="554"/>
      <c r="S40" s="554"/>
      <c r="T40" s="554"/>
      <c r="U40" s="554"/>
      <c r="V40" s="554"/>
      <c r="W40" s="554"/>
      <c r="X40" s="555"/>
      <c r="Y40" s="298" t="s">
        <v>54</v>
      </c>
      <c r="Z40" s="1019"/>
      <c r="AA40" s="1020"/>
      <c r="AB40" s="691"/>
      <c r="AC40" s="1021"/>
      <c r="AD40" s="1021"/>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55"/>
      <c r="B41" s="656"/>
      <c r="C41" s="656"/>
      <c r="D41" s="656"/>
      <c r="E41" s="656"/>
      <c r="F41" s="657"/>
      <c r="G41" s="548"/>
      <c r="H41" s="549"/>
      <c r="I41" s="549"/>
      <c r="J41" s="549"/>
      <c r="K41" s="549"/>
      <c r="L41" s="549"/>
      <c r="M41" s="549"/>
      <c r="N41" s="549"/>
      <c r="O41" s="550"/>
      <c r="P41" s="556"/>
      <c r="Q41" s="556"/>
      <c r="R41" s="556"/>
      <c r="S41" s="556"/>
      <c r="T41" s="556"/>
      <c r="U41" s="556"/>
      <c r="V41" s="556"/>
      <c r="W41" s="556"/>
      <c r="X41" s="557"/>
      <c r="Y41" s="1036" t="s">
        <v>13</v>
      </c>
      <c r="Z41" s="1019"/>
      <c r="AA41" s="1020"/>
      <c r="AB41" s="460" t="s">
        <v>301</v>
      </c>
      <c r="AC41" s="1037"/>
      <c r="AD41" s="1037"/>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19" t="s">
        <v>520</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4" t="s">
        <v>486</v>
      </c>
      <c r="B44" s="515"/>
      <c r="C44" s="515"/>
      <c r="D44" s="515"/>
      <c r="E44" s="515"/>
      <c r="F44" s="516"/>
      <c r="G44" s="815" t="s">
        <v>265</v>
      </c>
      <c r="H44" s="800"/>
      <c r="I44" s="800"/>
      <c r="J44" s="800"/>
      <c r="K44" s="800"/>
      <c r="L44" s="800"/>
      <c r="M44" s="800"/>
      <c r="N44" s="800"/>
      <c r="O44" s="801"/>
      <c r="P44" s="799" t="s">
        <v>59</v>
      </c>
      <c r="Q44" s="800"/>
      <c r="R44" s="800"/>
      <c r="S44" s="800"/>
      <c r="T44" s="800"/>
      <c r="U44" s="800"/>
      <c r="V44" s="800"/>
      <c r="W44" s="800"/>
      <c r="X44" s="801"/>
      <c r="Y44" s="1026"/>
      <c r="Z44" s="408"/>
      <c r="AA44" s="409"/>
      <c r="AB44" s="1030" t="s">
        <v>11</v>
      </c>
      <c r="AC44" s="1031"/>
      <c r="AD44" s="1032"/>
      <c r="AE44" s="1018" t="s">
        <v>357</v>
      </c>
      <c r="AF44" s="1018"/>
      <c r="AG44" s="1018"/>
      <c r="AH44" s="1018"/>
      <c r="AI44" s="1018" t="s">
        <v>363</v>
      </c>
      <c r="AJ44" s="1018"/>
      <c r="AK44" s="1018"/>
      <c r="AL44" s="1018"/>
      <c r="AM44" s="1018" t="s">
        <v>467</v>
      </c>
      <c r="AN44" s="1018"/>
      <c r="AO44" s="1018"/>
      <c r="AP44" s="457"/>
      <c r="AQ44" s="173" t="s">
        <v>355</v>
      </c>
      <c r="AR44" s="166"/>
      <c r="AS44" s="166"/>
      <c r="AT44" s="167"/>
      <c r="AU44" s="369" t="s">
        <v>253</v>
      </c>
      <c r="AV44" s="369"/>
      <c r="AW44" s="369"/>
      <c r="AX44" s="370"/>
    </row>
    <row r="45" spans="1:50" ht="18.75" customHeight="1" x14ac:dyDescent="0.15">
      <c r="A45" s="514"/>
      <c r="B45" s="515"/>
      <c r="C45" s="515"/>
      <c r="D45" s="515"/>
      <c r="E45" s="515"/>
      <c r="F45" s="516"/>
      <c r="G45" s="576"/>
      <c r="H45" s="375"/>
      <c r="I45" s="375"/>
      <c r="J45" s="375"/>
      <c r="K45" s="375"/>
      <c r="L45" s="375"/>
      <c r="M45" s="375"/>
      <c r="N45" s="375"/>
      <c r="O45" s="577"/>
      <c r="P45" s="589"/>
      <c r="Q45" s="375"/>
      <c r="R45" s="375"/>
      <c r="S45" s="375"/>
      <c r="T45" s="375"/>
      <c r="U45" s="375"/>
      <c r="V45" s="375"/>
      <c r="W45" s="375"/>
      <c r="X45" s="577"/>
      <c r="Y45" s="1027"/>
      <c r="Z45" s="1028"/>
      <c r="AA45" s="1029"/>
      <c r="AB45" s="1033"/>
      <c r="AC45" s="1034"/>
      <c r="AD45" s="1035"/>
      <c r="AE45" s="372"/>
      <c r="AF45" s="372"/>
      <c r="AG45" s="372"/>
      <c r="AH45" s="372"/>
      <c r="AI45" s="372"/>
      <c r="AJ45" s="372"/>
      <c r="AK45" s="372"/>
      <c r="AL45" s="372"/>
      <c r="AM45" s="372"/>
      <c r="AN45" s="372"/>
      <c r="AO45" s="372"/>
      <c r="AP45" s="328"/>
      <c r="AQ45" s="265"/>
      <c r="AR45" s="266"/>
      <c r="AS45" s="134" t="s">
        <v>356</v>
      </c>
      <c r="AT45" s="169"/>
      <c r="AU45" s="266"/>
      <c r="AV45" s="266"/>
      <c r="AW45" s="375" t="s">
        <v>300</v>
      </c>
      <c r="AX45" s="376"/>
    </row>
    <row r="46" spans="1:50" ht="22.5" customHeight="1" x14ac:dyDescent="0.15">
      <c r="A46" s="517"/>
      <c r="B46" s="515"/>
      <c r="C46" s="515"/>
      <c r="D46" s="515"/>
      <c r="E46" s="515"/>
      <c r="F46" s="516"/>
      <c r="G46" s="542"/>
      <c r="H46" s="543"/>
      <c r="I46" s="543"/>
      <c r="J46" s="543"/>
      <c r="K46" s="543"/>
      <c r="L46" s="543"/>
      <c r="M46" s="543"/>
      <c r="N46" s="543"/>
      <c r="O46" s="544"/>
      <c r="P46" s="158"/>
      <c r="Q46" s="552"/>
      <c r="R46" s="552"/>
      <c r="S46" s="552"/>
      <c r="T46" s="552"/>
      <c r="U46" s="552"/>
      <c r="V46" s="552"/>
      <c r="W46" s="552"/>
      <c r="X46" s="553"/>
      <c r="Y46" s="1022" t="s">
        <v>12</v>
      </c>
      <c r="Z46" s="1023"/>
      <c r="AA46" s="1024"/>
      <c r="AB46" s="560"/>
      <c r="AC46" s="1025"/>
      <c r="AD46" s="1025"/>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8"/>
      <c r="B47" s="519"/>
      <c r="C47" s="519"/>
      <c r="D47" s="519"/>
      <c r="E47" s="519"/>
      <c r="F47" s="520"/>
      <c r="G47" s="545"/>
      <c r="H47" s="546"/>
      <c r="I47" s="546"/>
      <c r="J47" s="546"/>
      <c r="K47" s="546"/>
      <c r="L47" s="546"/>
      <c r="M47" s="546"/>
      <c r="N47" s="546"/>
      <c r="O47" s="547"/>
      <c r="P47" s="554"/>
      <c r="Q47" s="554"/>
      <c r="R47" s="554"/>
      <c r="S47" s="554"/>
      <c r="T47" s="554"/>
      <c r="U47" s="554"/>
      <c r="V47" s="554"/>
      <c r="W47" s="554"/>
      <c r="X47" s="555"/>
      <c r="Y47" s="298" t="s">
        <v>54</v>
      </c>
      <c r="Z47" s="1019"/>
      <c r="AA47" s="1020"/>
      <c r="AB47" s="691"/>
      <c r="AC47" s="1021"/>
      <c r="AD47" s="1021"/>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55"/>
      <c r="B48" s="656"/>
      <c r="C48" s="656"/>
      <c r="D48" s="656"/>
      <c r="E48" s="656"/>
      <c r="F48" s="657"/>
      <c r="G48" s="548"/>
      <c r="H48" s="549"/>
      <c r="I48" s="549"/>
      <c r="J48" s="549"/>
      <c r="K48" s="549"/>
      <c r="L48" s="549"/>
      <c r="M48" s="549"/>
      <c r="N48" s="549"/>
      <c r="O48" s="550"/>
      <c r="P48" s="556"/>
      <c r="Q48" s="556"/>
      <c r="R48" s="556"/>
      <c r="S48" s="556"/>
      <c r="T48" s="556"/>
      <c r="U48" s="556"/>
      <c r="V48" s="556"/>
      <c r="W48" s="556"/>
      <c r="X48" s="557"/>
      <c r="Y48" s="1036" t="s">
        <v>13</v>
      </c>
      <c r="Z48" s="1019"/>
      <c r="AA48" s="1020"/>
      <c r="AB48" s="460" t="s">
        <v>301</v>
      </c>
      <c r="AC48" s="1037"/>
      <c r="AD48" s="1037"/>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19" t="s">
        <v>520</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4" t="s">
        <v>486</v>
      </c>
      <c r="B51" s="515"/>
      <c r="C51" s="515"/>
      <c r="D51" s="515"/>
      <c r="E51" s="515"/>
      <c r="F51" s="516"/>
      <c r="G51" s="815" t="s">
        <v>265</v>
      </c>
      <c r="H51" s="800"/>
      <c r="I51" s="800"/>
      <c r="J51" s="800"/>
      <c r="K51" s="800"/>
      <c r="L51" s="800"/>
      <c r="M51" s="800"/>
      <c r="N51" s="800"/>
      <c r="O51" s="801"/>
      <c r="P51" s="799" t="s">
        <v>59</v>
      </c>
      <c r="Q51" s="800"/>
      <c r="R51" s="800"/>
      <c r="S51" s="800"/>
      <c r="T51" s="800"/>
      <c r="U51" s="800"/>
      <c r="V51" s="800"/>
      <c r="W51" s="800"/>
      <c r="X51" s="801"/>
      <c r="Y51" s="1026"/>
      <c r="Z51" s="408"/>
      <c r="AA51" s="409"/>
      <c r="AB51" s="457" t="s">
        <v>11</v>
      </c>
      <c r="AC51" s="1031"/>
      <c r="AD51" s="1032"/>
      <c r="AE51" s="1018" t="s">
        <v>357</v>
      </c>
      <c r="AF51" s="1018"/>
      <c r="AG51" s="1018"/>
      <c r="AH51" s="1018"/>
      <c r="AI51" s="1018" t="s">
        <v>363</v>
      </c>
      <c r="AJ51" s="1018"/>
      <c r="AK51" s="1018"/>
      <c r="AL51" s="1018"/>
      <c r="AM51" s="1018" t="s">
        <v>467</v>
      </c>
      <c r="AN51" s="1018"/>
      <c r="AO51" s="1018"/>
      <c r="AP51" s="457"/>
      <c r="AQ51" s="173" t="s">
        <v>355</v>
      </c>
      <c r="AR51" s="166"/>
      <c r="AS51" s="166"/>
      <c r="AT51" s="167"/>
      <c r="AU51" s="369" t="s">
        <v>253</v>
      </c>
      <c r="AV51" s="369"/>
      <c r="AW51" s="369"/>
      <c r="AX51" s="370"/>
    </row>
    <row r="52" spans="1:50" ht="18.75" customHeight="1" x14ac:dyDescent="0.15">
      <c r="A52" s="514"/>
      <c r="B52" s="515"/>
      <c r="C52" s="515"/>
      <c r="D52" s="515"/>
      <c r="E52" s="515"/>
      <c r="F52" s="516"/>
      <c r="G52" s="576"/>
      <c r="H52" s="375"/>
      <c r="I52" s="375"/>
      <c r="J52" s="375"/>
      <c r="K52" s="375"/>
      <c r="L52" s="375"/>
      <c r="M52" s="375"/>
      <c r="N52" s="375"/>
      <c r="O52" s="577"/>
      <c r="P52" s="589"/>
      <c r="Q52" s="375"/>
      <c r="R52" s="375"/>
      <c r="S52" s="375"/>
      <c r="T52" s="375"/>
      <c r="U52" s="375"/>
      <c r="V52" s="375"/>
      <c r="W52" s="375"/>
      <c r="X52" s="577"/>
      <c r="Y52" s="1027"/>
      <c r="Z52" s="1028"/>
      <c r="AA52" s="1029"/>
      <c r="AB52" s="1033"/>
      <c r="AC52" s="1034"/>
      <c r="AD52" s="1035"/>
      <c r="AE52" s="372"/>
      <c r="AF52" s="372"/>
      <c r="AG52" s="372"/>
      <c r="AH52" s="372"/>
      <c r="AI52" s="372"/>
      <c r="AJ52" s="372"/>
      <c r="AK52" s="372"/>
      <c r="AL52" s="372"/>
      <c r="AM52" s="372"/>
      <c r="AN52" s="372"/>
      <c r="AO52" s="372"/>
      <c r="AP52" s="328"/>
      <c r="AQ52" s="265"/>
      <c r="AR52" s="266"/>
      <c r="AS52" s="134" t="s">
        <v>356</v>
      </c>
      <c r="AT52" s="169"/>
      <c r="AU52" s="266"/>
      <c r="AV52" s="266"/>
      <c r="AW52" s="375" t="s">
        <v>300</v>
      </c>
      <c r="AX52" s="376"/>
    </row>
    <row r="53" spans="1:50" ht="22.5" customHeight="1" x14ac:dyDescent="0.15">
      <c r="A53" s="517"/>
      <c r="B53" s="515"/>
      <c r="C53" s="515"/>
      <c r="D53" s="515"/>
      <c r="E53" s="515"/>
      <c r="F53" s="516"/>
      <c r="G53" s="542"/>
      <c r="H53" s="543"/>
      <c r="I53" s="543"/>
      <c r="J53" s="543"/>
      <c r="K53" s="543"/>
      <c r="L53" s="543"/>
      <c r="M53" s="543"/>
      <c r="N53" s="543"/>
      <c r="O53" s="544"/>
      <c r="P53" s="158"/>
      <c r="Q53" s="552"/>
      <c r="R53" s="552"/>
      <c r="S53" s="552"/>
      <c r="T53" s="552"/>
      <c r="U53" s="552"/>
      <c r="V53" s="552"/>
      <c r="W53" s="552"/>
      <c r="X53" s="553"/>
      <c r="Y53" s="1022" t="s">
        <v>12</v>
      </c>
      <c r="Z53" s="1023"/>
      <c r="AA53" s="1024"/>
      <c r="AB53" s="560"/>
      <c r="AC53" s="1025"/>
      <c r="AD53" s="1025"/>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8"/>
      <c r="B54" s="519"/>
      <c r="C54" s="519"/>
      <c r="D54" s="519"/>
      <c r="E54" s="519"/>
      <c r="F54" s="520"/>
      <c r="G54" s="545"/>
      <c r="H54" s="546"/>
      <c r="I54" s="546"/>
      <c r="J54" s="546"/>
      <c r="K54" s="546"/>
      <c r="L54" s="546"/>
      <c r="M54" s="546"/>
      <c r="N54" s="546"/>
      <c r="O54" s="547"/>
      <c r="P54" s="554"/>
      <c r="Q54" s="554"/>
      <c r="R54" s="554"/>
      <c r="S54" s="554"/>
      <c r="T54" s="554"/>
      <c r="U54" s="554"/>
      <c r="V54" s="554"/>
      <c r="W54" s="554"/>
      <c r="X54" s="555"/>
      <c r="Y54" s="298" t="s">
        <v>54</v>
      </c>
      <c r="Z54" s="1019"/>
      <c r="AA54" s="1020"/>
      <c r="AB54" s="691"/>
      <c r="AC54" s="1021"/>
      <c r="AD54" s="1021"/>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55"/>
      <c r="B55" s="656"/>
      <c r="C55" s="656"/>
      <c r="D55" s="656"/>
      <c r="E55" s="656"/>
      <c r="F55" s="657"/>
      <c r="G55" s="548"/>
      <c r="H55" s="549"/>
      <c r="I55" s="549"/>
      <c r="J55" s="549"/>
      <c r="K55" s="549"/>
      <c r="L55" s="549"/>
      <c r="M55" s="549"/>
      <c r="N55" s="549"/>
      <c r="O55" s="550"/>
      <c r="P55" s="556"/>
      <c r="Q55" s="556"/>
      <c r="R55" s="556"/>
      <c r="S55" s="556"/>
      <c r="T55" s="556"/>
      <c r="U55" s="556"/>
      <c r="V55" s="556"/>
      <c r="W55" s="556"/>
      <c r="X55" s="557"/>
      <c r="Y55" s="1036" t="s">
        <v>13</v>
      </c>
      <c r="Z55" s="1019"/>
      <c r="AA55" s="1020"/>
      <c r="AB55" s="460" t="s">
        <v>301</v>
      </c>
      <c r="AC55" s="1037"/>
      <c r="AD55" s="1037"/>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19" t="s">
        <v>520</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4" t="s">
        <v>486</v>
      </c>
      <c r="B58" s="515"/>
      <c r="C58" s="515"/>
      <c r="D58" s="515"/>
      <c r="E58" s="515"/>
      <c r="F58" s="516"/>
      <c r="G58" s="815" t="s">
        <v>265</v>
      </c>
      <c r="H58" s="800"/>
      <c r="I58" s="800"/>
      <c r="J58" s="800"/>
      <c r="K58" s="800"/>
      <c r="L58" s="800"/>
      <c r="M58" s="800"/>
      <c r="N58" s="800"/>
      <c r="O58" s="801"/>
      <c r="P58" s="799" t="s">
        <v>59</v>
      </c>
      <c r="Q58" s="800"/>
      <c r="R58" s="800"/>
      <c r="S58" s="800"/>
      <c r="T58" s="800"/>
      <c r="U58" s="800"/>
      <c r="V58" s="800"/>
      <c r="W58" s="800"/>
      <c r="X58" s="801"/>
      <c r="Y58" s="1026"/>
      <c r="Z58" s="408"/>
      <c r="AA58" s="409"/>
      <c r="AB58" s="1030" t="s">
        <v>11</v>
      </c>
      <c r="AC58" s="1031"/>
      <c r="AD58" s="1032"/>
      <c r="AE58" s="1018" t="s">
        <v>357</v>
      </c>
      <c r="AF58" s="1018"/>
      <c r="AG58" s="1018"/>
      <c r="AH58" s="1018"/>
      <c r="AI58" s="1018" t="s">
        <v>363</v>
      </c>
      <c r="AJ58" s="1018"/>
      <c r="AK58" s="1018"/>
      <c r="AL58" s="1018"/>
      <c r="AM58" s="1018" t="s">
        <v>467</v>
      </c>
      <c r="AN58" s="1018"/>
      <c r="AO58" s="1018"/>
      <c r="AP58" s="457"/>
      <c r="AQ58" s="173" t="s">
        <v>355</v>
      </c>
      <c r="AR58" s="166"/>
      <c r="AS58" s="166"/>
      <c r="AT58" s="167"/>
      <c r="AU58" s="369" t="s">
        <v>253</v>
      </c>
      <c r="AV58" s="369"/>
      <c r="AW58" s="369"/>
      <c r="AX58" s="370"/>
    </row>
    <row r="59" spans="1:50" ht="18.75" customHeight="1" x14ac:dyDescent="0.15">
      <c r="A59" s="514"/>
      <c r="B59" s="515"/>
      <c r="C59" s="515"/>
      <c r="D59" s="515"/>
      <c r="E59" s="515"/>
      <c r="F59" s="516"/>
      <c r="G59" s="576"/>
      <c r="H59" s="375"/>
      <c r="I59" s="375"/>
      <c r="J59" s="375"/>
      <c r="K59" s="375"/>
      <c r="L59" s="375"/>
      <c r="M59" s="375"/>
      <c r="N59" s="375"/>
      <c r="O59" s="577"/>
      <c r="P59" s="589"/>
      <c r="Q59" s="375"/>
      <c r="R59" s="375"/>
      <c r="S59" s="375"/>
      <c r="T59" s="375"/>
      <c r="U59" s="375"/>
      <c r="V59" s="375"/>
      <c r="W59" s="375"/>
      <c r="X59" s="577"/>
      <c r="Y59" s="1027"/>
      <c r="Z59" s="1028"/>
      <c r="AA59" s="1029"/>
      <c r="AB59" s="1033"/>
      <c r="AC59" s="1034"/>
      <c r="AD59" s="1035"/>
      <c r="AE59" s="372"/>
      <c r="AF59" s="372"/>
      <c r="AG59" s="372"/>
      <c r="AH59" s="372"/>
      <c r="AI59" s="372"/>
      <c r="AJ59" s="372"/>
      <c r="AK59" s="372"/>
      <c r="AL59" s="372"/>
      <c r="AM59" s="372"/>
      <c r="AN59" s="372"/>
      <c r="AO59" s="372"/>
      <c r="AP59" s="328"/>
      <c r="AQ59" s="265"/>
      <c r="AR59" s="266"/>
      <c r="AS59" s="134" t="s">
        <v>356</v>
      </c>
      <c r="AT59" s="169"/>
      <c r="AU59" s="266"/>
      <c r="AV59" s="266"/>
      <c r="AW59" s="375" t="s">
        <v>300</v>
      </c>
      <c r="AX59" s="376"/>
    </row>
    <row r="60" spans="1:50" ht="22.5" customHeight="1" x14ac:dyDescent="0.15">
      <c r="A60" s="517"/>
      <c r="B60" s="515"/>
      <c r="C60" s="515"/>
      <c r="D60" s="515"/>
      <c r="E60" s="515"/>
      <c r="F60" s="516"/>
      <c r="G60" s="542"/>
      <c r="H60" s="543"/>
      <c r="I60" s="543"/>
      <c r="J60" s="543"/>
      <c r="K60" s="543"/>
      <c r="L60" s="543"/>
      <c r="M60" s="543"/>
      <c r="N60" s="543"/>
      <c r="O60" s="544"/>
      <c r="P60" s="158"/>
      <c r="Q60" s="552"/>
      <c r="R60" s="552"/>
      <c r="S60" s="552"/>
      <c r="T60" s="552"/>
      <c r="U60" s="552"/>
      <c r="V60" s="552"/>
      <c r="W60" s="552"/>
      <c r="X60" s="553"/>
      <c r="Y60" s="1022" t="s">
        <v>12</v>
      </c>
      <c r="Z60" s="1023"/>
      <c r="AA60" s="1024"/>
      <c r="AB60" s="560"/>
      <c r="AC60" s="1025"/>
      <c r="AD60" s="1025"/>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8"/>
      <c r="B61" s="519"/>
      <c r="C61" s="519"/>
      <c r="D61" s="519"/>
      <c r="E61" s="519"/>
      <c r="F61" s="520"/>
      <c r="G61" s="545"/>
      <c r="H61" s="546"/>
      <c r="I61" s="546"/>
      <c r="J61" s="546"/>
      <c r="K61" s="546"/>
      <c r="L61" s="546"/>
      <c r="M61" s="546"/>
      <c r="N61" s="546"/>
      <c r="O61" s="547"/>
      <c r="P61" s="554"/>
      <c r="Q61" s="554"/>
      <c r="R61" s="554"/>
      <c r="S61" s="554"/>
      <c r="T61" s="554"/>
      <c r="U61" s="554"/>
      <c r="V61" s="554"/>
      <c r="W61" s="554"/>
      <c r="X61" s="555"/>
      <c r="Y61" s="298" t="s">
        <v>54</v>
      </c>
      <c r="Z61" s="1019"/>
      <c r="AA61" s="1020"/>
      <c r="AB61" s="691"/>
      <c r="AC61" s="1021"/>
      <c r="AD61" s="1021"/>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55"/>
      <c r="B62" s="656"/>
      <c r="C62" s="656"/>
      <c r="D62" s="656"/>
      <c r="E62" s="656"/>
      <c r="F62" s="657"/>
      <c r="G62" s="548"/>
      <c r="H62" s="549"/>
      <c r="I62" s="549"/>
      <c r="J62" s="549"/>
      <c r="K62" s="549"/>
      <c r="L62" s="549"/>
      <c r="M62" s="549"/>
      <c r="N62" s="549"/>
      <c r="O62" s="550"/>
      <c r="P62" s="556"/>
      <c r="Q62" s="556"/>
      <c r="R62" s="556"/>
      <c r="S62" s="556"/>
      <c r="T62" s="556"/>
      <c r="U62" s="556"/>
      <c r="V62" s="556"/>
      <c r="W62" s="556"/>
      <c r="X62" s="557"/>
      <c r="Y62" s="1036" t="s">
        <v>13</v>
      </c>
      <c r="Z62" s="1019"/>
      <c r="AA62" s="1020"/>
      <c r="AB62" s="460" t="s">
        <v>301</v>
      </c>
      <c r="AC62" s="1037"/>
      <c r="AD62" s="1037"/>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19" t="s">
        <v>520</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4" t="s">
        <v>486</v>
      </c>
      <c r="B65" s="515"/>
      <c r="C65" s="515"/>
      <c r="D65" s="515"/>
      <c r="E65" s="515"/>
      <c r="F65" s="516"/>
      <c r="G65" s="815" t="s">
        <v>265</v>
      </c>
      <c r="H65" s="800"/>
      <c r="I65" s="800"/>
      <c r="J65" s="800"/>
      <c r="K65" s="800"/>
      <c r="L65" s="800"/>
      <c r="M65" s="800"/>
      <c r="N65" s="800"/>
      <c r="O65" s="801"/>
      <c r="P65" s="799" t="s">
        <v>59</v>
      </c>
      <c r="Q65" s="800"/>
      <c r="R65" s="800"/>
      <c r="S65" s="800"/>
      <c r="T65" s="800"/>
      <c r="U65" s="800"/>
      <c r="V65" s="800"/>
      <c r="W65" s="800"/>
      <c r="X65" s="801"/>
      <c r="Y65" s="1026"/>
      <c r="Z65" s="408"/>
      <c r="AA65" s="409"/>
      <c r="AB65" s="1030" t="s">
        <v>11</v>
      </c>
      <c r="AC65" s="1031"/>
      <c r="AD65" s="1032"/>
      <c r="AE65" s="1018" t="s">
        <v>357</v>
      </c>
      <c r="AF65" s="1018"/>
      <c r="AG65" s="1018"/>
      <c r="AH65" s="1018"/>
      <c r="AI65" s="1018" t="s">
        <v>363</v>
      </c>
      <c r="AJ65" s="1018"/>
      <c r="AK65" s="1018"/>
      <c r="AL65" s="1018"/>
      <c r="AM65" s="1018" t="s">
        <v>467</v>
      </c>
      <c r="AN65" s="1018"/>
      <c r="AO65" s="1018"/>
      <c r="AP65" s="457"/>
      <c r="AQ65" s="173" t="s">
        <v>355</v>
      </c>
      <c r="AR65" s="166"/>
      <c r="AS65" s="166"/>
      <c r="AT65" s="167"/>
      <c r="AU65" s="369" t="s">
        <v>253</v>
      </c>
      <c r="AV65" s="369"/>
      <c r="AW65" s="369"/>
      <c r="AX65" s="370"/>
    </row>
    <row r="66" spans="1:50" ht="18.75" customHeight="1" x14ac:dyDescent="0.15">
      <c r="A66" s="514"/>
      <c r="B66" s="515"/>
      <c r="C66" s="515"/>
      <c r="D66" s="515"/>
      <c r="E66" s="515"/>
      <c r="F66" s="516"/>
      <c r="G66" s="576"/>
      <c r="H66" s="375"/>
      <c r="I66" s="375"/>
      <c r="J66" s="375"/>
      <c r="K66" s="375"/>
      <c r="L66" s="375"/>
      <c r="M66" s="375"/>
      <c r="N66" s="375"/>
      <c r="O66" s="577"/>
      <c r="P66" s="589"/>
      <c r="Q66" s="375"/>
      <c r="R66" s="375"/>
      <c r="S66" s="375"/>
      <c r="T66" s="375"/>
      <c r="U66" s="375"/>
      <c r="V66" s="375"/>
      <c r="W66" s="375"/>
      <c r="X66" s="577"/>
      <c r="Y66" s="1027"/>
      <c r="Z66" s="1028"/>
      <c r="AA66" s="1029"/>
      <c r="AB66" s="1033"/>
      <c r="AC66" s="1034"/>
      <c r="AD66" s="1035"/>
      <c r="AE66" s="372"/>
      <c r="AF66" s="372"/>
      <c r="AG66" s="372"/>
      <c r="AH66" s="372"/>
      <c r="AI66" s="372"/>
      <c r="AJ66" s="372"/>
      <c r="AK66" s="372"/>
      <c r="AL66" s="372"/>
      <c r="AM66" s="372"/>
      <c r="AN66" s="372"/>
      <c r="AO66" s="372"/>
      <c r="AP66" s="328"/>
      <c r="AQ66" s="265"/>
      <c r="AR66" s="266"/>
      <c r="AS66" s="134" t="s">
        <v>356</v>
      </c>
      <c r="AT66" s="169"/>
      <c r="AU66" s="266"/>
      <c r="AV66" s="266"/>
      <c r="AW66" s="375" t="s">
        <v>300</v>
      </c>
      <c r="AX66" s="376"/>
    </row>
    <row r="67" spans="1:50" ht="22.5" customHeight="1" x14ac:dyDescent="0.15">
      <c r="A67" s="517"/>
      <c r="B67" s="515"/>
      <c r="C67" s="515"/>
      <c r="D67" s="515"/>
      <c r="E67" s="515"/>
      <c r="F67" s="516"/>
      <c r="G67" s="542"/>
      <c r="H67" s="543"/>
      <c r="I67" s="543"/>
      <c r="J67" s="543"/>
      <c r="K67" s="543"/>
      <c r="L67" s="543"/>
      <c r="M67" s="543"/>
      <c r="N67" s="543"/>
      <c r="O67" s="544"/>
      <c r="P67" s="158"/>
      <c r="Q67" s="552"/>
      <c r="R67" s="552"/>
      <c r="S67" s="552"/>
      <c r="T67" s="552"/>
      <c r="U67" s="552"/>
      <c r="V67" s="552"/>
      <c r="W67" s="552"/>
      <c r="X67" s="553"/>
      <c r="Y67" s="1022" t="s">
        <v>12</v>
      </c>
      <c r="Z67" s="1023"/>
      <c r="AA67" s="1024"/>
      <c r="AB67" s="560"/>
      <c r="AC67" s="1025"/>
      <c r="AD67" s="1025"/>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8"/>
      <c r="B68" s="519"/>
      <c r="C68" s="519"/>
      <c r="D68" s="519"/>
      <c r="E68" s="519"/>
      <c r="F68" s="520"/>
      <c r="G68" s="545"/>
      <c r="H68" s="546"/>
      <c r="I68" s="546"/>
      <c r="J68" s="546"/>
      <c r="K68" s="546"/>
      <c r="L68" s="546"/>
      <c r="M68" s="546"/>
      <c r="N68" s="546"/>
      <c r="O68" s="547"/>
      <c r="P68" s="554"/>
      <c r="Q68" s="554"/>
      <c r="R68" s="554"/>
      <c r="S68" s="554"/>
      <c r="T68" s="554"/>
      <c r="U68" s="554"/>
      <c r="V68" s="554"/>
      <c r="W68" s="554"/>
      <c r="X68" s="555"/>
      <c r="Y68" s="298" t="s">
        <v>54</v>
      </c>
      <c r="Z68" s="1019"/>
      <c r="AA68" s="1020"/>
      <c r="AB68" s="691"/>
      <c r="AC68" s="1021"/>
      <c r="AD68" s="1021"/>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55"/>
      <c r="B69" s="656"/>
      <c r="C69" s="656"/>
      <c r="D69" s="656"/>
      <c r="E69" s="656"/>
      <c r="F69" s="657"/>
      <c r="G69" s="548"/>
      <c r="H69" s="549"/>
      <c r="I69" s="549"/>
      <c r="J69" s="549"/>
      <c r="K69" s="549"/>
      <c r="L69" s="549"/>
      <c r="M69" s="549"/>
      <c r="N69" s="549"/>
      <c r="O69" s="550"/>
      <c r="P69" s="556"/>
      <c r="Q69" s="556"/>
      <c r="R69" s="556"/>
      <c r="S69" s="556"/>
      <c r="T69" s="556"/>
      <c r="U69" s="556"/>
      <c r="V69" s="556"/>
      <c r="W69" s="556"/>
      <c r="X69" s="557"/>
      <c r="Y69" s="298" t="s">
        <v>13</v>
      </c>
      <c r="Z69" s="1019"/>
      <c r="AA69" s="1020"/>
      <c r="AB69" s="496"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19" t="s">
        <v>520</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8" t="s">
        <v>506</v>
      </c>
      <c r="H2" s="439"/>
      <c r="I2" s="439"/>
      <c r="J2" s="439"/>
      <c r="K2" s="439"/>
      <c r="L2" s="439"/>
      <c r="M2" s="439"/>
      <c r="N2" s="439"/>
      <c r="O2" s="439"/>
      <c r="P2" s="439"/>
      <c r="Q2" s="439"/>
      <c r="R2" s="439"/>
      <c r="S2" s="439"/>
      <c r="T2" s="439"/>
      <c r="U2" s="439"/>
      <c r="V2" s="439"/>
      <c r="W2" s="439"/>
      <c r="X2" s="439"/>
      <c r="Y2" s="439"/>
      <c r="Z2" s="439"/>
      <c r="AA2" s="439"/>
      <c r="AB2" s="440"/>
      <c r="AC2" s="438" t="s">
        <v>508</v>
      </c>
      <c r="AD2" s="623"/>
      <c r="AE2" s="623"/>
      <c r="AF2" s="623"/>
      <c r="AG2" s="623"/>
      <c r="AH2" s="623"/>
      <c r="AI2" s="623"/>
      <c r="AJ2" s="623"/>
      <c r="AK2" s="623"/>
      <c r="AL2" s="623"/>
      <c r="AM2" s="623"/>
      <c r="AN2" s="623"/>
      <c r="AO2" s="623"/>
      <c r="AP2" s="623"/>
      <c r="AQ2" s="623"/>
      <c r="AR2" s="623"/>
      <c r="AS2" s="623"/>
      <c r="AT2" s="623"/>
      <c r="AU2" s="623"/>
      <c r="AV2" s="623"/>
      <c r="AW2" s="623"/>
      <c r="AX2" s="624"/>
    </row>
    <row r="3" spans="1:50" ht="24.75" customHeight="1" x14ac:dyDescent="0.15">
      <c r="A3" s="1044"/>
      <c r="B3" s="1045"/>
      <c r="C3" s="1045"/>
      <c r="D3" s="1045"/>
      <c r="E3" s="1045"/>
      <c r="F3" s="104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4"/>
      <c r="B4" s="1045"/>
      <c r="C4" s="1045"/>
      <c r="D4" s="1045"/>
      <c r="E4" s="1045"/>
      <c r="F4" s="1046"/>
      <c r="G4" s="447"/>
      <c r="H4" s="448"/>
      <c r="I4" s="448"/>
      <c r="J4" s="448"/>
      <c r="K4" s="449"/>
      <c r="L4" s="450"/>
      <c r="M4" s="451"/>
      <c r="N4" s="451"/>
      <c r="O4" s="451"/>
      <c r="P4" s="451"/>
      <c r="Q4" s="451"/>
      <c r="R4" s="451"/>
      <c r="S4" s="451"/>
      <c r="T4" s="451"/>
      <c r="U4" s="451"/>
      <c r="V4" s="451"/>
      <c r="W4" s="451"/>
      <c r="X4" s="452"/>
      <c r="Y4" s="453"/>
      <c r="Z4" s="454"/>
      <c r="AA4" s="454"/>
      <c r="AB4" s="56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4"/>
      <c r="B5" s="1045"/>
      <c r="C5" s="1045"/>
      <c r="D5" s="1045"/>
      <c r="E5" s="1045"/>
      <c r="F5" s="1046"/>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x14ac:dyDescent="0.15">
      <c r="A6" s="1044"/>
      <c r="B6" s="1045"/>
      <c r="C6" s="1045"/>
      <c r="D6" s="1045"/>
      <c r="E6" s="1045"/>
      <c r="F6" s="1046"/>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x14ac:dyDescent="0.15">
      <c r="A7" s="1044"/>
      <c r="B7" s="1045"/>
      <c r="C7" s="1045"/>
      <c r="D7" s="1045"/>
      <c r="E7" s="1045"/>
      <c r="F7" s="1046"/>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x14ac:dyDescent="0.15">
      <c r="A8" s="1044"/>
      <c r="B8" s="1045"/>
      <c r="C8" s="1045"/>
      <c r="D8" s="1045"/>
      <c r="E8" s="1045"/>
      <c r="F8" s="1046"/>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x14ac:dyDescent="0.15">
      <c r="A9" s="1044"/>
      <c r="B9" s="1045"/>
      <c r="C9" s="1045"/>
      <c r="D9" s="1045"/>
      <c r="E9" s="1045"/>
      <c r="F9" s="1046"/>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x14ac:dyDescent="0.15">
      <c r="A10" s="1044"/>
      <c r="B10" s="1045"/>
      <c r="C10" s="1045"/>
      <c r="D10" s="1045"/>
      <c r="E10" s="1045"/>
      <c r="F10" s="1046"/>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4"/>
      <c r="B11" s="1045"/>
      <c r="C11" s="1045"/>
      <c r="D11" s="1045"/>
      <c r="E11" s="1045"/>
      <c r="F11" s="1046"/>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4"/>
      <c r="B12" s="1045"/>
      <c r="C12" s="1045"/>
      <c r="D12" s="1045"/>
      <c r="E12" s="1045"/>
      <c r="F12" s="1046"/>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4"/>
      <c r="B13" s="1045"/>
      <c r="C13" s="1045"/>
      <c r="D13" s="1045"/>
      <c r="E13" s="1045"/>
      <c r="F13" s="1046"/>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4"/>
      <c r="B14" s="1045"/>
      <c r="C14" s="1045"/>
      <c r="D14" s="1045"/>
      <c r="E14" s="1045"/>
      <c r="F14" s="104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4"/>
      <c r="B15" s="1045"/>
      <c r="C15" s="1045"/>
      <c r="D15" s="1045"/>
      <c r="E15" s="1045"/>
      <c r="F15" s="1046"/>
      <c r="G15" s="438" t="s">
        <v>401</v>
      </c>
      <c r="H15" s="439"/>
      <c r="I15" s="439"/>
      <c r="J15" s="439"/>
      <c r="K15" s="439"/>
      <c r="L15" s="439"/>
      <c r="M15" s="439"/>
      <c r="N15" s="439"/>
      <c r="O15" s="439"/>
      <c r="P15" s="439"/>
      <c r="Q15" s="439"/>
      <c r="R15" s="439"/>
      <c r="S15" s="439"/>
      <c r="T15" s="439"/>
      <c r="U15" s="439"/>
      <c r="V15" s="439"/>
      <c r="W15" s="439"/>
      <c r="X15" s="439"/>
      <c r="Y15" s="439"/>
      <c r="Z15" s="439"/>
      <c r="AA15" s="439"/>
      <c r="AB15" s="440"/>
      <c r="AC15" s="438" t="s">
        <v>402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4"/>
      <c r="B16" s="1045"/>
      <c r="C16" s="1045"/>
      <c r="D16" s="1045"/>
      <c r="E16" s="1045"/>
      <c r="F16" s="104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4"/>
      <c r="B17" s="1045"/>
      <c r="C17" s="1045"/>
      <c r="D17" s="1045"/>
      <c r="E17" s="1045"/>
      <c r="F17" s="1046"/>
      <c r="G17" s="447"/>
      <c r="H17" s="448"/>
      <c r="I17" s="448"/>
      <c r="J17" s="448"/>
      <c r="K17" s="449"/>
      <c r="L17" s="450"/>
      <c r="M17" s="451"/>
      <c r="N17" s="451"/>
      <c r="O17" s="451"/>
      <c r="P17" s="451"/>
      <c r="Q17" s="451"/>
      <c r="R17" s="451"/>
      <c r="S17" s="451"/>
      <c r="T17" s="451"/>
      <c r="U17" s="451"/>
      <c r="V17" s="451"/>
      <c r="W17" s="451"/>
      <c r="X17" s="452"/>
      <c r="Y17" s="453"/>
      <c r="Z17" s="454"/>
      <c r="AA17" s="454"/>
      <c r="AB17" s="56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4"/>
      <c r="B18" s="1045"/>
      <c r="C18" s="1045"/>
      <c r="D18" s="1045"/>
      <c r="E18" s="1045"/>
      <c r="F18" s="1046"/>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4"/>
      <c r="B19" s="1045"/>
      <c r="C19" s="1045"/>
      <c r="D19" s="1045"/>
      <c r="E19" s="1045"/>
      <c r="F19" s="1046"/>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4"/>
      <c r="B20" s="1045"/>
      <c r="C20" s="1045"/>
      <c r="D20" s="1045"/>
      <c r="E20" s="1045"/>
      <c r="F20" s="1046"/>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4"/>
      <c r="B21" s="1045"/>
      <c r="C21" s="1045"/>
      <c r="D21" s="1045"/>
      <c r="E21" s="1045"/>
      <c r="F21" s="1046"/>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4"/>
      <c r="B22" s="1045"/>
      <c r="C22" s="1045"/>
      <c r="D22" s="1045"/>
      <c r="E22" s="1045"/>
      <c r="F22" s="1046"/>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4"/>
      <c r="B23" s="1045"/>
      <c r="C23" s="1045"/>
      <c r="D23" s="1045"/>
      <c r="E23" s="1045"/>
      <c r="F23" s="1046"/>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4"/>
      <c r="B24" s="1045"/>
      <c r="C24" s="1045"/>
      <c r="D24" s="1045"/>
      <c r="E24" s="1045"/>
      <c r="F24" s="1046"/>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4"/>
      <c r="B25" s="1045"/>
      <c r="C25" s="1045"/>
      <c r="D25" s="1045"/>
      <c r="E25" s="1045"/>
      <c r="F25" s="1046"/>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4"/>
      <c r="B26" s="1045"/>
      <c r="C26" s="1045"/>
      <c r="D26" s="1045"/>
      <c r="E26" s="1045"/>
      <c r="F26" s="1046"/>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4"/>
      <c r="B27" s="1045"/>
      <c r="C27" s="1045"/>
      <c r="D27" s="1045"/>
      <c r="E27" s="1045"/>
      <c r="F27" s="104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4"/>
      <c r="B28" s="1045"/>
      <c r="C28" s="1045"/>
      <c r="D28" s="1045"/>
      <c r="E28" s="1045"/>
      <c r="F28" s="1046"/>
      <c r="G28" s="438" t="s">
        <v>400</v>
      </c>
      <c r="H28" s="439"/>
      <c r="I28" s="439"/>
      <c r="J28" s="439"/>
      <c r="K28" s="439"/>
      <c r="L28" s="439"/>
      <c r="M28" s="439"/>
      <c r="N28" s="439"/>
      <c r="O28" s="439"/>
      <c r="P28" s="439"/>
      <c r="Q28" s="439"/>
      <c r="R28" s="439"/>
      <c r="S28" s="439"/>
      <c r="T28" s="439"/>
      <c r="U28" s="439"/>
      <c r="V28" s="439"/>
      <c r="W28" s="439"/>
      <c r="X28" s="439"/>
      <c r="Y28" s="439"/>
      <c r="Z28" s="439"/>
      <c r="AA28" s="439"/>
      <c r="AB28" s="440"/>
      <c r="AC28" s="438" t="s">
        <v>403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4"/>
      <c r="B29" s="1045"/>
      <c r="C29" s="1045"/>
      <c r="D29" s="1045"/>
      <c r="E29" s="1045"/>
      <c r="F29" s="104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4"/>
      <c r="B30" s="1045"/>
      <c r="C30" s="1045"/>
      <c r="D30" s="1045"/>
      <c r="E30" s="1045"/>
      <c r="F30" s="1046"/>
      <c r="G30" s="447"/>
      <c r="H30" s="448"/>
      <c r="I30" s="448"/>
      <c r="J30" s="448"/>
      <c r="K30" s="449"/>
      <c r="L30" s="450"/>
      <c r="M30" s="451"/>
      <c r="N30" s="451"/>
      <c r="O30" s="451"/>
      <c r="P30" s="451"/>
      <c r="Q30" s="451"/>
      <c r="R30" s="451"/>
      <c r="S30" s="451"/>
      <c r="T30" s="451"/>
      <c r="U30" s="451"/>
      <c r="V30" s="451"/>
      <c r="W30" s="451"/>
      <c r="X30" s="452"/>
      <c r="Y30" s="453"/>
      <c r="Z30" s="454"/>
      <c r="AA30" s="454"/>
      <c r="AB30" s="56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4"/>
      <c r="B31" s="1045"/>
      <c r="C31" s="1045"/>
      <c r="D31" s="1045"/>
      <c r="E31" s="1045"/>
      <c r="F31" s="1046"/>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4"/>
      <c r="B32" s="1045"/>
      <c r="C32" s="1045"/>
      <c r="D32" s="1045"/>
      <c r="E32" s="1045"/>
      <c r="F32" s="1046"/>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4"/>
      <c r="B33" s="1045"/>
      <c r="C33" s="1045"/>
      <c r="D33" s="1045"/>
      <c r="E33" s="1045"/>
      <c r="F33" s="1046"/>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4"/>
      <c r="B34" s="1045"/>
      <c r="C34" s="1045"/>
      <c r="D34" s="1045"/>
      <c r="E34" s="1045"/>
      <c r="F34" s="1046"/>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4"/>
      <c r="B35" s="1045"/>
      <c r="C35" s="1045"/>
      <c r="D35" s="1045"/>
      <c r="E35" s="1045"/>
      <c r="F35" s="1046"/>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4"/>
      <c r="B36" s="1045"/>
      <c r="C36" s="1045"/>
      <c r="D36" s="1045"/>
      <c r="E36" s="1045"/>
      <c r="F36" s="1046"/>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4"/>
      <c r="B37" s="1045"/>
      <c r="C37" s="1045"/>
      <c r="D37" s="1045"/>
      <c r="E37" s="1045"/>
      <c r="F37" s="1046"/>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4"/>
      <c r="B38" s="1045"/>
      <c r="C38" s="1045"/>
      <c r="D38" s="1045"/>
      <c r="E38" s="1045"/>
      <c r="F38" s="1046"/>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4"/>
      <c r="B39" s="1045"/>
      <c r="C39" s="1045"/>
      <c r="D39" s="1045"/>
      <c r="E39" s="1045"/>
      <c r="F39" s="1046"/>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4"/>
      <c r="B40" s="1045"/>
      <c r="C40" s="1045"/>
      <c r="D40" s="1045"/>
      <c r="E40" s="1045"/>
      <c r="F40" s="104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4"/>
      <c r="B41" s="1045"/>
      <c r="C41" s="1045"/>
      <c r="D41" s="1045"/>
      <c r="E41" s="1045"/>
      <c r="F41" s="1046"/>
      <c r="G41" s="438" t="s">
        <v>450</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4"/>
      <c r="B42" s="1045"/>
      <c r="C42" s="1045"/>
      <c r="D42" s="1045"/>
      <c r="E42" s="1045"/>
      <c r="F42" s="104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4"/>
      <c r="B43" s="1045"/>
      <c r="C43" s="1045"/>
      <c r="D43" s="1045"/>
      <c r="E43" s="1045"/>
      <c r="F43" s="1046"/>
      <c r="G43" s="447"/>
      <c r="H43" s="448"/>
      <c r="I43" s="448"/>
      <c r="J43" s="448"/>
      <c r="K43" s="449"/>
      <c r="L43" s="450"/>
      <c r="M43" s="451"/>
      <c r="N43" s="451"/>
      <c r="O43" s="451"/>
      <c r="P43" s="451"/>
      <c r="Q43" s="451"/>
      <c r="R43" s="451"/>
      <c r="S43" s="451"/>
      <c r="T43" s="451"/>
      <c r="U43" s="451"/>
      <c r="V43" s="451"/>
      <c r="W43" s="451"/>
      <c r="X43" s="452"/>
      <c r="Y43" s="453"/>
      <c r="Z43" s="454"/>
      <c r="AA43" s="454"/>
      <c r="AB43" s="56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4"/>
      <c r="B44" s="1045"/>
      <c r="C44" s="1045"/>
      <c r="D44" s="1045"/>
      <c r="E44" s="1045"/>
      <c r="F44" s="1046"/>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4"/>
      <c r="B45" s="1045"/>
      <c r="C45" s="1045"/>
      <c r="D45" s="1045"/>
      <c r="E45" s="1045"/>
      <c r="F45" s="1046"/>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4"/>
      <c r="B46" s="1045"/>
      <c r="C46" s="1045"/>
      <c r="D46" s="1045"/>
      <c r="E46" s="1045"/>
      <c r="F46" s="1046"/>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4"/>
      <c r="B47" s="1045"/>
      <c r="C47" s="1045"/>
      <c r="D47" s="1045"/>
      <c r="E47" s="1045"/>
      <c r="F47" s="1046"/>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4"/>
      <c r="B48" s="1045"/>
      <c r="C48" s="1045"/>
      <c r="D48" s="1045"/>
      <c r="E48" s="1045"/>
      <c r="F48" s="1046"/>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4"/>
      <c r="B49" s="1045"/>
      <c r="C49" s="1045"/>
      <c r="D49" s="1045"/>
      <c r="E49" s="1045"/>
      <c r="F49" s="1046"/>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4"/>
      <c r="B50" s="1045"/>
      <c r="C50" s="1045"/>
      <c r="D50" s="1045"/>
      <c r="E50" s="1045"/>
      <c r="F50" s="1046"/>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4"/>
      <c r="B51" s="1045"/>
      <c r="C51" s="1045"/>
      <c r="D51" s="1045"/>
      <c r="E51" s="1045"/>
      <c r="F51" s="1046"/>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4"/>
      <c r="B52" s="1045"/>
      <c r="C52" s="1045"/>
      <c r="D52" s="1045"/>
      <c r="E52" s="1045"/>
      <c r="F52" s="1046"/>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7"/>
      <c r="B53" s="1048"/>
      <c r="C53" s="1048"/>
      <c r="D53" s="1048"/>
      <c r="E53" s="1048"/>
      <c r="F53" s="1049"/>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41" t="s">
        <v>28</v>
      </c>
      <c r="B55" s="1042"/>
      <c r="C55" s="1042"/>
      <c r="D55" s="1042"/>
      <c r="E55" s="1042"/>
      <c r="F55" s="1043"/>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4"/>
      <c r="B56" s="1045"/>
      <c r="C56" s="1045"/>
      <c r="D56" s="1045"/>
      <c r="E56" s="1045"/>
      <c r="F56" s="104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4"/>
      <c r="B57" s="1045"/>
      <c r="C57" s="1045"/>
      <c r="D57" s="1045"/>
      <c r="E57" s="1045"/>
      <c r="F57" s="1046"/>
      <c r="G57" s="447"/>
      <c r="H57" s="448"/>
      <c r="I57" s="448"/>
      <c r="J57" s="448"/>
      <c r="K57" s="449"/>
      <c r="L57" s="450"/>
      <c r="M57" s="451"/>
      <c r="N57" s="451"/>
      <c r="O57" s="451"/>
      <c r="P57" s="451"/>
      <c r="Q57" s="451"/>
      <c r="R57" s="451"/>
      <c r="S57" s="451"/>
      <c r="T57" s="451"/>
      <c r="U57" s="451"/>
      <c r="V57" s="451"/>
      <c r="W57" s="451"/>
      <c r="X57" s="452"/>
      <c r="Y57" s="453"/>
      <c r="Z57" s="454"/>
      <c r="AA57" s="454"/>
      <c r="AB57" s="56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4"/>
      <c r="B58" s="1045"/>
      <c r="C58" s="1045"/>
      <c r="D58" s="1045"/>
      <c r="E58" s="1045"/>
      <c r="F58" s="1046"/>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4"/>
      <c r="B59" s="1045"/>
      <c r="C59" s="1045"/>
      <c r="D59" s="1045"/>
      <c r="E59" s="1045"/>
      <c r="F59" s="1046"/>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4"/>
      <c r="B60" s="1045"/>
      <c r="C60" s="1045"/>
      <c r="D60" s="1045"/>
      <c r="E60" s="1045"/>
      <c r="F60" s="1046"/>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4"/>
      <c r="B61" s="1045"/>
      <c r="C61" s="1045"/>
      <c r="D61" s="1045"/>
      <c r="E61" s="1045"/>
      <c r="F61" s="1046"/>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4"/>
      <c r="B62" s="1045"/>
      <c r="C62" s="1045"/>
      <c r="D62" s="1045"/>
      <c r="E62" s="1045"/>
      <c r="F62" s="1046"/>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4"/>
      <c r="B63" s="1045"/>
      <c r="C63" s="1045"/>
      <c r="D63" s="1045"/>
      <c r="E63" s="1045"/>
      <c r="F63" s="1046"/>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4"/>
      <c r="B64" s="1045"/>
      <c r="C64" s="1045"/>
      <c r="D64" s="1045"/>
      <c r="E64" s="1045"/>
      <c r="F64" s="1046"/>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4"/>
      <c r="B65" s="1045"/>
      <c r="C65" s="1045"/>
      <c r="D65" s="1045"/>
      <c r="E65" s="1045"/>
      <c r="F65" s="1046"/>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4"/>
      <c r="B66" s="1045"/>
      <c r="C66" s="1045"/>
      <c r="D66" s="1045"/>
      <c r="E66" s="1045"/>
      <c r="F66" s="1046"/>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4"/>
      <c r="B67" s="1045"/>
      <c r="C67" s="1045"/>
      <c r="D67" s="1045"/>
      <c r="E67" s="1045"/>
      <c r="F67" s="104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4"/>
      <c r="B68" s="1045"/>
      <c r="C68" s="1045"/>
      <c r="D68" s="1045"/>
      <c r="E68" s="1045"/>
      <c r="F68" s="1046"/>
      <c r="G68" s="438" t="s">
        <v>405</v>
      </c>
      <c r="H68" s="439"/>
      <c r="I68" s="439"/>
      <c r="J68" s="439"/>
      <c r="K68" s="439"/>
      <c r="L68" s="439"/>
      <c r="M68" s="439"/>
      <c r="N68" s="439"/>
      <c r="O68" s="439"/>
      <c r="P68" s="439"/>
      <c r="Q68" s="439"/>
      <c r="R68" s="439"/>
      <c r="S68" s="439"/>
      <c r="T68" s="439"/>
      <c r="U68" s="439"/>
      <c r="V68" s="439"/>
      <c r="W68" s="439"/>
      <c r="X68" s="439"/>
      <c r="Y68" s="439"/>
      <c r="Z68" s="439"/>
      <c r="AA68" s="439"/>
      <c r="AB68" s="440"/>
      <c r="AC68" s="438" t="s">
        <v>406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4"/>
      <c r="B69" s="1045"/>
      <c r="C69" s="1045"/>
      <c r="D69" s="1045"/>
      <c r="E69" s="1045"/>
      <c r="F69" s="104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4"/>
      <c r="B70" s="1045"/>
      <c r="C70" s="1045"/>
      <c r="D70" s="1045"/>
      <c r="E70" s="1045"/>
      <c r="F70" s="1046"/>
      <c r="G70" s="447"/>
      <c r="H70" s="448"/>
      <c r="I70" s="448"/>
      <c r="J70" s="448"/>
      <c r="K70" s="449"/>
      <c r="L70" s="450"/>
      <c r="M70" s="451"/>
      <c r="N70" s="451"/>
      <c r="O70" s="451"/>
      <c r="P70" s="451"/>
      <c r="Q70" s="451"/>
      <c r="R70" s="451"/>
      <c r="S70" s="451"/>
      <c r="T70" s="451"/>
      <c r="U70" s="451"/>
      <c r="V70" s="451"/>
      <c r="W70" s="451"/>
      <c r="X70" s="452"/>
      <c r="Y70" s="453"/>
      <c r="Z70" s="454"/>
      <c r="AA70" s="454"/>
      <c r="AB70" s="56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4"/>
      <c r="B71" s="1045"/>
      <c r="C71" s="1045"/>
      <c r="D71" s="1045"/>
      <c r="E71" s="1045"/>
      <c r="F71" s="1046"/>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4"/>
      <c r="B72" s="1045"/>
      <c r="C72" s="1045"/>
      <c r="D72" s="1045"/>
      <c r="E72" s="1045"/>
      <c r="F72" s="1046"/>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4"/>
      <c r="B73" s="1045"/>
      <c r="C73" s="1045"/>
      <c r="D73" s="1045"/>
      <c r="E73" s="1045"/>
      <c r="F73" s="1046"/>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4"/>
      <c r="B74" s="1045"/>
      <c r="C74" s="1045"/>
      <c r="D74" s="1045"/>
      <c r="E74" s="1045"/>
      <c r="F74" s="1046"/>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4"/>
      <c r="B75" s="1045"/>
      <c r="C75" s="1045"/>
      <c r="D75" s="1045"/>
      <c r="E75" s="1045"/>
      <c r="F75" s="1046"/>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4"/>
      <c r="B76" s="1045"/>
      <c r="C76" s="1045"/>
      <c r="D76" s="1045"/>
      <c r="E76" s="1045"/>
      <c r="F76" s="1046"/>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4"/>
      <c r="B77" s="1045"/>
      <c r="C77" s="1045"/>
      <c r="D77" s="1045"/>
      <c r="E77" s="1045"/>
      <c r="F77" s="1046"/>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4"/>
      <c r="B78" s="1045"/>
      <c r="C78" s="1045"/>
      <c r="D78" s="1045"/>
      <c r="E78" s="1045"/>
      <c r="F78" s="1046"/>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4"/>
      <c r="B79" s="1045"/>
      <c r="C79" s="1045"/>
      <c r="D79" s="1045"/>
      <c r="E79" s="1045"/>
      <c r="F79" s="1046"/>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4"/>
      <c r="B80" s="1045"/>
      <c r="C80" s="1045"/>
      <c r="D80" s="1045"/>
      <c r="E80" s="1045"/>
      <c r="F80" s="104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4"/>
      <c r="B81" s="1045"/>
      <c r="C81" s="1045"/>
      <c r="D81" s="1045"/>
      <c r="E81" s="1045"/>
      <c r="F81" s="1046"/>
      <c r="G81" s="438" t="s">
        <v>407</v>
      </c>
      <c r="H81" s="439"/>
      <c r="I81" s="439"/>
      <c r="J81" s="439"/>
      <c r="K81" s="439"/>
      <c r="L81" s="439"/>
      <c r="M81" s="439"/>
      <c r="N81" s="439"/>
      <c r="O81" s="439"/>
      <c r="P81" s="439"/>
      <c r="Q81" s="439"/>
      <c r="R81" s="439"/>
      <c r="S81" s="439"/>
      <c r="T81" s="439"/>
      <c r="U81" s="439"/>
      <c r="V81" s="439"/>
      <c r="W81" s="439"/>
      <c r="X81" s="439"/>
      <c r="Y81" s="439"/>
      <c r="Z81" s="439"/>
      <c r="AA81" s="439"/>
      <c r="AB81" s="440"/>
      <c r="AC81" s="438" t="s">
        <v>408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4"/>
      <c r="B82" s="1045"/>
      <c r="C82" s="1045"/>
      <c r="D82" s="1045"/>
      <c r="E82" s="1045"/>
      <c r="F82" s="104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4"/>
      <c r="B83" s="1045"/>
      <c r="C83" s="1045"/>
      <c r="D83" s="1045"/>
      <c r="E83" s="1045"/>
      <c r="F83" s="1046"/>
      <c r="G83" s="447"/>
      <c r="H83" s="448"/>
      <c r="I83" s="448"/>
      <c r="J83" s="448"/>
      <c r="K83" s="449"/>
      <c r="L83" s="450"/>
      <c r="M83" s="451"/>
      <c r="N83" s="451"/>
      <c r="O83" s="451"/>
      <c r="P83" s="451"/>
      <c r="Q83" s="451"/>
      <c r="R83" s="451"/>
      <c r="S83" s="451"/>
      <c r="T83" s="451"/>
      <c r="U83" s="451"/>
      <c r="V83" s="451"/>
      <c r="W83" s="451"/>
      <c r="X83" s="452"/>
      <c r="Y83" s="453"/>
      <c r="Z83" s="454"/>
      <c r="AA83" s="454"/>
      <c r="AB83" s="56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4"/>
      <c r="B84" s="1045"/>
      <c r="C84" s="1045"/>
      <c r="D84" s="1045"/>
      <c r="E84" s="1045"/>
      <c r="F84" s="1046"/>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4"/>
      <c r="B85" s="1045"/>
      <c r="C85" s="1045"/>
      <c r="D85" s="1045"/>
      <c r="E85" s="1045"/>
      <c r="F85" s="1046"/>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4"/>
      <c r="B86" s="1045"/>
      <c r="C86" s="1045"/>
      <c r="D86" s="1045"/>
      <c r="E86" s="1045"/>
      <c r="F86" s="1046"/>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4"/>
      <c r="B87" s="1045"/>
      <c r="C87" s="1045"/>
      <c r="D87" s="1045"/>
      <c r="E87" s="1045"/>
      <c r="F87" s="1046"/>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4"/>
      <c r="B88" s="1045"/>
      <c r="C88" s="1045"/>
      <c r="D88" s="1045"/>
      <c r="E88" s="1045"/>
      <c r="F88" s="1046"/>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4"/>
      <c r="B89" s="1045"/>
      <c r="C89" s="1045"/>
      <c r="D89" s="1045"/>
      <c r="E89" s="1045"/>
      <c r="F89" s="1046"/>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4"/>
      <c r="B90" s="1045"/>
      <c r="C90" s="1045"/>
      <c r="D90" s="1045"/>
      <c r="E90" s="1045"/>
      <c r="F90" s="1046"/>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4"/>
      <c r="B91" s="1045"/>
      <c r="C91" s="1045"/>
      <c r="D91" s="1045"/>
      <c r="E91" s="1045"/>
      <c r="F91" s="1046"/>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4"/>
      <c r="B92" s="1045"/>
      <c r="C92" s="1045"/>
      <c r="D92" s="1045"/>
      <c r="E92" s="1045"/>
      <c r="F92" s="1046"/>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4"/>
      <c r="B93" s="1045"/>
      <c r="C93" s="1045"/>
      <c r="D93" s="1045"/>
      <c r="E93" s="1045"/>
      <c r="F93" s="104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4"/>
      <c r="B94" s="1045"/>
      <c r="C94" s="1045"/>
      <c r="D94" s="1045"/>
      <c r="E94" s="1045"/>
      <c r="F94" s="1046"/>
      <c r="G94" s="438" t="s">
        <v>409</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4"/>
      <c r="B95" s="1045"/>
      <c r="C95" s="1045"/>
      <c r="D95" s="1045"/>
      <c r="E95" s="1045"/>
      <c r="F95" s="104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4"/>
      <c r="B96" s="1045"/>
      <c r="C96" s="1045"/>
      <c r="D96" s="1045"/>
      <c r="E96" s="1045"/>
      <c r="F96" s="1046"/>
      <c r="G96" s="447"/>
      <c r="H96" s="448"/>
      <c r="I96" s="448"/>
      <c r="J96" s="448"/>
      <c r="K96" s="449"/>
      <c r="L96" s="450"/>
      <c r="M96" s="451"/>
      <c r="N96" s="451"/>
      <c r="O96" s="451"/>
      <c r="P96" s="451"/>
      <c r="Q96" s="451"/>
      <c r="R96" s="451"/>
      <c r="S96" s="451"/>
      <c r="T96" s="451"/>
      <c r="U96" s="451"/>
      <c r="V96" s="451"/>
      <c r="W96" s="451"/>
      <c r="X96" s="452"/>
      <c r="Y96" s="453"/>
      <c r="Z96" s="454"/>
      <c r="AA96" s="454"/>
      <c r="AB96" s="56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4"/>
      <c r="B97" s="1045"/>
      <c r="C97" s="1045"/>
      <c r="D97" s="1045"/>
      <c r="E97" s="1045"/>
      <c r="F97" s="1046"/>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4"/>
      <c r="B98" s="1045"/>
      <c r="C98" s="1045"/>
      <c r="D98" s="1045"/>
      <c r="E98" s="1045"/>
      <c r="F98" s="1046"/>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4"/>
      <c r="B99" s="1045"/>
      <c r="C99" s="1045"/>
      <c r="D99" s="1045"/>
      <c r="E99" s="1045"/>
      <c r="F99" s="1046"/>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4"/>
      <c r="B100" s="1045"/>
      <c r="C100" s="1045"/>
      <c r="D100" s="1045"/>
      <c r="E100" s="1045"/>
      <c r="F100" s="1046"/>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4"/>
      <c r="B101" s="1045"/>
      <c r="C101" s="1045"/>
      <c r="D101" s="1045"/>
      <c r="E101" s="1045"/>
      <c r="F101" s="1046"/>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4"/>
      <c r="B102" s="1045"/>
      <c r="C102" s="1045"/>
      <c r="D102" s="1045"/>
      <c r="E102" s="1045"/>
      <c r="F102" s="1046"/>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4"/>
      <c r="B103" s="1045"/>
      <c r="C103" s="1045"/>
      <c r="D103" s="1045"/>
      <c r="E103" s="1045"/>
      <c r="F103" s="1046"/>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4"/>
      <c r="B104" s="1045"/>
      <c r="C104" s="1045"/>
      <c r="D104" s="1045"/>
      <c r="E104" s="1045"/>
      <c r="F104" s="1046"/>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4"/>
      <c r="B105" s="1045"/>
      <c r="C105" s="1045"/>
      <c r="D105" s="1045"/>
      <c r="E105" s="1045"/>
      <c r="F105" s="1046"/>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7"/>
      <c r="B106" s="1048"/>
      <c r="C106" s="1048"/>
      <c r="D106" s="1048"/>
      <c r="E106" s="1048"/>
      <c r="F106" s="1049"/>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41" t="s">
        <v>28</v>
      </c>
      <c r="B108" s="1042"/>
      <c r="C108" s="1042"/>
      <c r="D108" s="1042"/>
      <c r="E108" s="1042"/>
      <c r="F108" s="1043"/>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4"/>
      <c r="B109" s="1045"/>
      <c r="C109" s="1045"/>
      <c r="D109" s="1045"/>
      <c r="E109" s="1045"/>
      <c r="F109" s="104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4"/>
      <c r="B110" s="1045"/>
      <c r="C110" s="1045"/>
      <c r="D110" s="1045"/>
      <c r="E110" s="1045"/>
      <c r="F110" s="1046"/>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4"/>
      <c r="B111" s="1045"/>
      <c r="C111" s="1045"/>
      <c r="D111" s="1045"/>
      <c r="E111" s="1045"/>
      <c r="F111" s="1046"/>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4"/>
      <c r="B112" s="1045"/>
      <c r="C112" s="1045"/>
      <c r="D112" s="1045"/>
      <c r="E112" s="1045"/>
      <c r="F112" s="1046"/>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4"/>
      <c r="B113" s="1045"/>
      <c r="C113" s="1045"/>
      <c r="D113" s="1045"/>
      <c r="E113" s="1045"/>
      <c r="F113" s="1046"/>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4"/>
      <c r="B114" s="1045"/>
      <c r="C114" s="1045"/>
      <c r="D114" s="1045"/>
      <c r="E114" s="1045"/>
      <c r="F114" s="1046"/>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4"/>
      <c r="B115" s="1045"/>
      <c r="C115" s="1045"/>
      <c r="D115" s="1045"/>
      <c r="E115" s="1045"/>
      <c r="F115" s="1046"/>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4"/>
      <c r="B116" s="1045"/>
      <c r="C116" s="1045"/>
      <c r="D116" s="1045"/>
      <c r="E116" s="1045"/>
      <c r="F116" s="1046"/>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4"/>
      <c r="B117" s="1045"/>
      <c r="C117" s="1045"/>
      <c r="D117" s="1045"/>
      <c r="E117" s="1045"/>
      <c r="F117" s="1046"/>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4"/>
      <c r="B118" s="1045"/>
      <c r="C118" s="1045"/>
      <c r="D118" s="1045"/>
      <c r="E118" s="1045"/>
      <c r="F118" s="1046"/>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4"/>
      <c r="B119" s="1045"/>
      <c r="C119" s="1045"/>
      <c r="D119" s="1045"/>
      <c r="E119" s="1045"/>
      <c r="F119" s="1046"/>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4"/>
      <c r="B120" s="1045"/>
      <c r="C120" s="1045"/>
      <c r="D120" s="1045"/>
      <c r="E120" s="1045"/>
      <c r="F120" s="104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4"/>
      <c r="B121" s="1045"/>
      <c r="C121" s="1045"/>
      <c r="D121" s="1045"/>
      <c r="E121" s="1045"/>
      <c r="F121" s="1046"/>
      <c r="G121" s="438" t="s">
        <v>411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4"/>
      <c r="B122" s="1045"/>
      <c r="C122" s="1045"/>
      <c r="D122" s="1045"/>
      <c r="E122" s="1045"/>
      <c r="F122" s="104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4"/>
      <c r="B123" s="1045"/>
      <c r="C123" s="1045"/>
      <c r="D123" s="1045"/>
      <c r="E123" s="1045"/>
      <c r="F123" s="1046"/>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4"/>
      <c r="B124" s="1045"/>
      <c r="C124" s="1045"/>
      <c r="D124" s="1045"/>
      <c r="E124" s="1045"/>
      <c r="F124" s="1046"/>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4"/>
      <c r="B125" s="1045"/>
      <c r="C125" s="1045"/>
      <c r="D125" s="1045"/>
      <c r="E125" s="1045"/>
      <c r="F125" s="1046"/>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4"/>
      <c r="B126" s="1045"/>
      <c r="C126" s="1045"/>
      <c r="D126" s="1045"/>
      <c r="E126" s="1045"/>
      <c r="F126" s="1046"/>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4"/>
      <c r="B127" s="1045"/>
      <c r="C127" s="1045"/>
      <c r="D127" s="1045"/>
      <c r="E127" s="1045"/>
      <c r="F127" s="1046"/>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4"/>
      <c r="B128" s="1045"/>
      <c r="C128" s="1045"/>
      <c r="D128" s="1045"/>
      <c r="E128" s="1045"/>
      <c r="F128" s="1046"/>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4"/>
      <c r="B129" s="1045"/>
      <c r="C129" s="1045"/>
      <c r="D129" s="1045"/>
      <c r="E129" s="1045"/>
      <c r="F129" s="1046"/>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4"/>
      <c r="B130" s="1045"/>
      <c r="C130" s="1045"/>
      <c r="D130" s="1045"/>
      <c r="E130" s="1045"/>
      <c r="F130" s="1046"/>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4"/>
      <c r="B131" s="1045"/>
      <c r="C131" s="1045"/>
      <c r="D131" s="1045"/>
      <c r="E131" s="1045"/>
      <c r="F131" s="1046"/>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4"/>
      <c r="B132" s="1045"/>
      <c r="C132" s="1045"/>
      <c r="D132" s="1045"/>
      <c r="E132" s="1045"/>
      <c r="F132" s="1046"/>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4"/>
      <c r="B133" s="1045"/>
      <c r="C133" s="1045"/>
      <c r="D133" s="1045"/>
      <c r="E133" s="1045"/>
      <c r="F133" s="104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4"/>
      <c r="B134" s="1045"/>
      <c r="C134" s="1045"/>
      <c r="D134" s="1045"/>
      <c r="E134" s="1045"/>
      <c r="F134" s="1046"/>
      <c r="G134" s="438" t="s">
        <v>413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4"/>
      <c r="B135" s="1045"/>
      <c r="C135" s="1045"/>
      <c r="D135" s="1045"/>
      <c r="E135" s="1045"/>
      <c r="F135" s="104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4"/>
      <c r="B136" s="1045"/>
      <c r="C136" s="1045"/>
      <c r="D136" s="1045"/>
      <c r="E136" s="1045"/>
      <c r="F136" s="1046"/>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4"/>
      <c r="B137" s="1045"/>
      <c r="C137" s="1045"/>
      <c r="D137" s="1045"/>
      <c r="E137" s="1045"/>
      <c r="F137" s="1046"/>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4"/>
      <c r="B138" s="1045"/>
      <c r="C138" s="1045"/>
      <c r="D138" s="1045"/>
      <c r="E138" s="1045"/>
      <c r="F138" s="1046"/>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4"/>
      <c r="B139" s="1045"/>
      <c r="C139" s="1045"/>
      <c r="D139" s="1045"/>
      <c r="E139" s="1045"/>
      <c r="F139" s="1046"/>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4"/>
      <c r="B140" s="1045"/>
      <c r="C140" s="1045"/>
      <c r="D140" s="1045"/>
      <c r="E140" s="1045"/>
      <c r="F140" s="1046"/>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4"/>
      <c r="B141" s="1045"/>
      <c r="C141" s="1045"/>
      <c r="D141" s="1045"/>
      <c r="E141" s="1045"/>
      <c r="F141" s="1046"/>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4"/>
      <c r="B142" s="1045"/>
      <c r="C142" s="1045"/>
      <c r="D142" s="1045"/>
      <c r="E142" s="1045"/>
      <c r="F142" s="1046"/>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4"/>
      <c r="B143" s="1045"/>
      <c r="C143" s="1045"/>
      <c r="D143" s="1045"/>
      <c r="E143" s="1045"/>
      <c r="F143" s="1046"/>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4"/>
      <c r="B144" s="1045"/>
      <c r="C144" s="1045"/>
      <c r="D144" s="1045"/>
      <c r="E144" s="1045"/>
      <c r="F144" s="1046"/>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4"/>
      <c r="B145" s="1045"/>
      <c r="C145" s="1045"/>
      <c r="D145" s="1045"/>
      <c r="E145" s="1045"/>
      <c r="F145" s="1046"/>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4"/>
      <c r="B146" s="1045"/>
      <c r="C146" s="1045"/>
      <c r="D146" s="1045"/>
      <c r="E146" s="1045"/>
      <c r="F146" s="104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4"/>
      <c r="B147" s="1045"/>
      <c r="C147" s="1045"/>
      <c r="D147" s="1045"/>
      <c r="E147" s="1045"/>
      <c r="F147" s="1046"/>
      <c r="G147" s="438" t="s">
        <v>415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4"/>
      <c r="B148" s="1045"/>
      <c r="C148" s="1045"/>
      <c r="D148" s="1045"/>
      <c r="E148" s="1045"/>
      <c r="F148" s="104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4"/>
      <c r="B149" s="1045"/>
      <c r="C149" s="1045"/>
      <c r="D149" s="1045"/>
      <c r="E149" s="1045"/>
      <c r="F149" s="1046"/>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4"/>
      <c r="B150" s="1045"/>
      <c r="C150" s="1045"/>
      <c r="D150" s="1045"/>
      <c r="E150" s="1045"/>
      <c r="F150" s="1046"/>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4"/>
      <c r="B151" s="1045"/>
      <c r="C151" s="1045"/>
      <c r="D151" s="1045"/>
      <c r="E151" s="1045"/>
      <c r="F151" s="1046"/>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4"/>
      <c r="B152" s="1045"/>
      <c r="C152" s="1045"/>
      <c r="D152" s="1045"/>
      <c r="E152" s="1045"/>
      <c r="F152" s="1046"/>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4"/>
      <c r="B153" s="1045"/>
      <c r="C153" s="1045"/>
      <c r="D153" s="1045"/>
      <c r="E153" s="1045"/>
      <c r="F153" s="1046"/>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4"/>
      <c r="B154" s="1045"/>
      <c r="C154" s="1045"/>
      <c r="D154" s="1045"/>
      <c r="E154" s="1045"/>
      <c r="F154" s="1046"/>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4"/>
      <c r="B155" s="1045"/>
      <c r="C155" s="1045"/>
      <c r="D155" s="1045"/>
      <c r="E155" s="1045"/>
      <c r="F155" s="1046"/>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4"/>
      <c r="B156" s="1045"/>
      <c r="C156" s="1045"/>
      <c r="D156" s="1045"/>
      <c r="E156" s="1045"/>
      <c r="F156" s="1046"/>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4"/>
      <c r="B157" s="1045"/>
      <c r="C157" s="1045"/>
      <c r="D157" s="1045"/>
      <c r="E157" s="1045"/>
      <c r="F157" s="1046"/>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4"/>
      <c r="B158" s="1045"/>
      <c r="C158" s="1045"/>
      <c r="D158" s="1045"/>
      <c r="E158" s="1045"/>
      <c r="F158" s="1046"/>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7"/>
      <c r="B159" s="1048"/>
      <c r="C159" s="1048"/>
      <c r="D159" s="1048"/>
      <c r="E159" s="1048"/>
      <c r="F159" s="1049"/>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41" t="s">
        <v>28</v>
      </c>
      <c r="B161" s="1042"/>
      <c r="C161" s="1042"/>
      <c r="D161" s="1042"/>
      <c r="E161" s="1042"/>
      <c r="F161" s="1043"/>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4"/>
      <c r="B162" s="1045"/>
      <c r="C162" s="1045"/>
      <c r="D162" s="1045"/>
      <c r="E162" s="1045"/>
      <c r="F162" s="104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4"/>
      <c r="B163" s="1045"/>
      <c r="C163" s="1045"/>
      <c r="D163" s="1045"/>
      <c r="E163" s="1045"/>
      <c r="F163" s="1046"/>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4"/>
      <c r="B164" s="1045"/>
      <c r="C164" s="1045"/>
      <c r="D164" s="1045"/>
      <c r="E164" s="1045"/>
      <c r="F164" s="1046"/>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4"/>
      <c r="B165" s="1045"/>
      <c r="C165" s="1045"/>
      <c r="D165" s="1045"/>
      <c r="E165" s="1045"/>
      <c r="F165" s="1046"/>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4"/>
      <c r="B166" s="1045"/>
      <c r="C166" s="1045"/>
      <c r="D166" s="1045"/>
      <c r="E166" s="1045"/>
      <c r="F166" s="1046"/>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4"/>
      <c r="B167" s="1045"/>
      <c r="C167" s="1045"/>
      <c r="D167" s="1045"/>
      <c r="E167" s="1045"/>
      <c r="F167" s="1046"/>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4"/>
      <c r="B168" s="1045"/>
      <c r="C168" s="1045"/>
      <c r="D168" s="1045"/>
      <c r="E168" s="1045"/>
      <c r="F168" s="1046"/>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4"/>
      <c r="B169" s="1045"/>
      <c r="C169" s="1045"/>
      <c r="D169" s="1045"/>
      <c r="E169" s="1045"/>
      <c r="F169" s="1046"/>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4"/>
      <c r="B170" s="1045"/>
      <c r="C170" s="1045"/>
      <c r="D170" s="1045"/>
      <c r="E170" s="1045"/>
      <c r="F170" s="1046"/>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4"/>
      <c r="B171" s="1045"/>
      <c r="C171" s="1045"/>
      <c r="D171" s="1045"/>
      <c r="E171" s="1045"/>
      <c r="F171" s="1046"/>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4"/>
      <c r="B172" s="1045"/>
      <c r="C172" s="1045"/>
      <c r="D172" s="1045"/>
      <c r="E172" s="1045"/>
      <c r="F172" s="1046"/>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4"/>
      <c r="B173" s="1045"/>
      <c r="C173" s="1045"/>
      <c r="D173" s="1045"/>
      <c r="E173" s="1045"/>
      <c r="F173" s="104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4"/>
      <c r="B174" s="1045"/>
      <c r="C174" s="1045"/>
      <c r="D174" s="1045"/>
      <c r="E174" s="1045"/>
      <c r="F174" s="1046"/>
      <c r="G174" s="438" t="s">
        <v>417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4"/>
      <c r="B175" s="1045"/>
      <c r="C175" s="1045"/>
      <c r="D175" s="1045"/>
      <c r="E175" s="1045"/>
      <c r="F175" s="104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4"/>
      <c r="B176" s="1045"/>
      <c r="C176" s="1045"/>
      <c r="D176" s="1045"/>
      <c r="E176" s="1045"/>
      <c r="F176" s="1046"/>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4"/>
      <c r="B177" s="1045"/>
      <c r="C177" s="1045"/>
      <c r="D177" s="1045"/>
      <c r="E177" s="1045"/>
      <c r="F177" s="1046"/>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4"/>
      <c r="B178" s="1045"/>
      <c r="C178" s="1045"/>
      <c r="D178" s="1045"/>
      <c r="E178" s="1045"/>
      <c r="F178" s="1046"/>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4"/>
      <c r="B179" s="1045"/>
      <c r="C179" s="1045"/>
      <c r="D179" s="1045"/>
      <c r="E179" s="1045"/>
      <c r="F179" s="1046"/>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4"/>
      <c r="B180" s="1045"/>
      <c r="C180" s="1045"/>
      <c r="D180" s="1045"/>
      <c r="E180" s="1045"/>
      <c r="F180" s="1046"/>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4"/>
      <c r="B181" s="1045"/>
      <c r="C181" s="1045"/>
      <c r="D181" s="1045"/>
      <c r="E181" s="1045"/>
      <c r="F181" s="1046"/>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4"/>
      <c r="B182" s="1045"/>
      <c r="C182" s="1045"/>
      <c r="D182" s="1045"/>
      <c r="E182" s="1045"/>
      <c r="F182" s="1046"/>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4"/>
      <c r="B183" s="1045"/>
      <c r="C183" s="1045"/>
      <c r="D183" s="1045"/>
      <c r="E183" s="1045"/>
      <c r="F183" s="1046"/>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4"/>
      <c r="B184" s="1045"/>
      <c r="C184" s="1045"/>
      <c r="D184" s="1045"/>
      <c r="E184" s="1045"/>
      <c r="F184" s="1046"/>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4"/>
      <c r="B185" s="1045"/>
      <c r="C185" s="1045"/>
      <c r="D185" s="1045"/>
      <c r="E185" s="1045"/>
      <c r="F185" s="1046"/>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4"/>
      <c r="B186" s="1045"/>
      <c r="C186" s="1045"/>
      <c r="D186" s="1045"/>
      <c r="E186" s="1045"/>
      <c r="F186" s="104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4"/>
      <c r="B187" s="1045"/>
      <c r="C187" s="1045"/>
      <c r="D187" s="1045"/>
      <c r="E187" s="1045"/>
      <c r="F187" s="1046"/>
      <c r="G187" s="438" t="s">
        <v>420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4"/>
      <c r="B188" s="1045"/>
      <c r="C188" s="1045"/>
      <c r="D188" s="1045"/>
      <c r="E188" s="1045"/>
      <c r="F188" s="104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4"/>
      <c r="B189" s="1045"/>
      <c r="C189" s="1045"/>
      <c r="D189" s="1045"/>
      <c r="E189" s="1045"/>
      <c r="F189" s="1046"/>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4"/>
      <c r="B190" s="1045"/>
      <c r="C190" s="1045"/>
      <c r="D190" s="1045"/>
      <c r="E190" s="1045"/>
      <c r="F190" s="1046"/>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4"/>
      <c r="B191" s="1045"/>
      <c r="C191" s="1045"/>
      <c r="D191" s="1045"/>
      <c r="E191" s="1045"/>
      <c r="F191" s="1046"/>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4"/>
      <c r="B192" s="1045"/>
      <c r="C192" s="1045"/>
      <c r="D192" s="1045"/>
      <c r="E192" s="1045"/>
      <c r="F192" s="1046"/>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4"/>
      <c r="B193" s="1045"/>
      <c r="C193" s="1045"/>
      <c r="D193" s="1045"/>
      <c r="E193" s="1045"/>
      <c r="F193" s="1046"/>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4"/>
      <c r="B194" s="1045"/>
      <c r="C194" s="1045"/>
      <c r="D194" s="1045"/>
      <c r="E194" s="1045"/>
      <c r="F194" s="1046"/>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4"/>
      <c r="B195" s="1045"/>
      <c r="C195" s="1045"/>
      <c r="D195" s="1045"/>
      <c r="E195" s="1045"/>
      <c r="F195" s="1046"/>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4"/>
      <c r="B196" s="1045"/>
      <c r="C196" s="1045"/>
      <c r="D196" s="1045"/>
      <c r="E196" s="1045"/>
      <c r="F196" s="1046"/>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4"/>
      <c r="B197" s="1045"/>
      <c r="C197" s="1045"/>
      <c r="D197" s="1045"/>
      <c r="E197" s="1045"/>
      <c r="F197" s="1046"/>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4"/>
      <c r="B198" s="1045"/>
      <c r="C198" s="1045"/>
      <c r="D198" s="1045"/>
      <c r="E198" s="1045"/>
      <c r="F198" s="1046"/>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4"/>
      <c r="B199" s="1045"/>
      <c r="C199" s="1045"/>
      <c r="D199" s="1045"/>
      <c r="E199" s="1045"/>
      <c r="F199" s="104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4"/>
      <c r="B200" s="1045"/>
      <c r="C200" s="1045"/>
      <c r="D200" s="1045"/>
      <c r="E200" s="1045"/>
      <c r="F200" s="1046"/>
      <c r="G200" s="438" t="s">
        <v>421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4"/>
      <c r="B201" s="1045"/>
      <c r="C201" s="1045"/>
      <c r="D201" s="1045"/>
      <c r="E201" s="1045"/>
      <c r="F201" s="104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4"/>
      <c r="B202" s="1045"/>
      <c r="C202" s="1045"/>
      <c r="D202" s="1045"/>
      <c r="E202" s="1045"/>
      <c r="F202" s="1046"/>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4"/>
      <c r="B203" s="1045"/>
      <c r="C203" s="1045"/>
      <c r="D203" s="1045"/>
      <c r="E203" s="1045"/>
      <c r="F203" s="1046"/>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4"/>
      <c r="B204" s="1045"/>
      <c r="C204" s="1045"/>
      <c r="D204" s="1045"/>
      <c r="E204" s="1045"/>
      <c r="F204" s="1046"/>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4"/>
      <c r="B205" s="1045"/>
      <c r="C205" s="1045"/>
      <c r="D205" s="1045"/>
      <c r="E205" s="1045"/>
      <c r="F205" s="1046"/>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4"/>
      <c r="B206" s="1045"/>
      <c r="C206" s="1045"/>
      <c r="D206" s="1045"/>
      <c r="E206" s="1045"/>
      <c r="F206" s="1046"/>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4"/>
      <c r="B207" s="1045"/>
      <c r="C207" s="1045"/>
      <c r="D207" s="1045"/>
      <c r="E207" s="1045"/>
      <c r="F207" s="1046"/>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4"/>
      <c r="B208" s="1045"/>
      <c r="C208" s="1045"/>
      <c r="D208" s="1045"/>
      <c r="E208" s="1045"/>
      <c r="F208" s="1046"/>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4"/>
      <c r="B209" s="1045"/>
      <c r="C209" s="1045"/>
      <c r="D209" s="1045"/>
      <c r="E209" s="1045"/>
      <c r="F209" s="1046"/>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4"/>
      <c r="B210" s="1045"/>
      <c r="C210" s="1045"/>
      <c r="D210" s="1045"/>
      <c r="E210" s="1045"/>
      <c r="F210" s="1046"/>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4"/>
      <c r="B211" s="1045"/>
      <c r="C211" s="1045"/>
      <c r="D211" s="1045"/>
      <c r="E211" s="1045"/>
      <c r="F211" s="1046"/>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7"/>
      <c r="B212" s="1048"/>
      <c r="C212" s="1048"/>
      <c r="D212" s="1048"/>
      <c r="E212" s="1048"/>
      <c r="F212" s="1049"/>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4"/>
      <c r="B215" s="1045"/>
      <c r="C215" s="1045"/>
      <c r="D215" s="1045"/>
      <c r="E215" s="1045"/>
      <c r="F215" s="104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4"/>
      <c r="B216" s="1045"/>
      <c r="C216" s="1045"/>
      <c r="D216" s="1045"/>
      <c r="E216" s="1045"/>
      <c r="F216" s="1046"/>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4"/>
      <c r="B217" s="1045"/>
      <c r="C217" s="1045"/>
      <c r="D217" s="1045"/>
      <c r="E217" s="1045"/>
      <c r="F217" s="1046"/>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4"/>
      <c r="B218" s="1045"/>
      <c r="C218" s="1045"/>
      <c r="D218" s="1045"/>
      <c r="E218" s="1045"/>
      <c r="F218" s="1046"/>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4"/>
      <c r="B219" s="1045"/>
      <c r="C219" s="1045"/>
      <c r="D219" s="1045"/>
      <c r="E219" s="1045"/>
      <c r="F219" s="1046"/>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4"/>
      <c r="B220" s="1045"/>
      <c r="C220" s="1045"/>
      <c r="D220" s="1045"/>
      <c r="E220" s="1045"/>
      <c r="F220" s="1046"/>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4"/>
      <c r="B221" s="1045"/>
      <c r="C221" s="1045"/>
      <c r="D221" s="1045"/>
      <c r="E221" s="1045"/>
      <c r="F221" s="1046"/>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4"/>
      <c r="B222" s="1045"/>
      <c r="C222" s="1045"/>
      <c r="D222" s="1045"/>
      <c r="E222" s="1045"/>
      <c r="F222" s="1046"/>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4"/>
      <c r="B223" s="1045"/>
      <c r="C223" s="1045"/>
      <c r="D223" s="1045"/>
      <c r="E223" s="1045"/>
      <c r="F223" s="1046"/>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4"/>
      <c r="B224" s="1045"/>
      <c r="C224" s="1045"/>
      <c r="D224" s="1045"/>
      <c r="E224" s="1045"/>
      <c r="F224" s="1046"/>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4"/>
      <c r="B225" s="1045"/>
      <c r="C225" s="1045"/>
      <c r="D225" s="1045"/>
      <c r="E225" s="1045"/>
      <c r="F225" s="1046"/>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4"/>
      <c r="B226" s="1045"/>
      <c r="C226" s="1045"/>
      <c r="D226" s="1045"/>
      <c r="E226" s="1045"/>
      <c r="F226" s="104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4"/>
      <c r="B227" s="1045"/>
      <c r="C227" s="1045"/>
      <c r="D227" s="1045"/>
      <c r="E227" s="1045"/>
      <c r="F227" s="1046"/>
      <c r="G227" s="438" t="s">
        <v>423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4"/>
      <c r="B228" s="1045"/>
      <c r="C228" s="1045"/>
      <c r="D228" s="1045"/>
      <c r="E228" s="1045"/>
      <c r="F228" s="104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4"/>
      <c r="B229" s="1045"/>
      <c r="C229" s="1045"/>
      <c r="D229" s="1045"/>
      <c r="E229" s="1045"/>
      <c r="F229" s="1046"/>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4"/>
      <c r="B230" s="1045"/>
      <c r="C230" s="1045"/>
      <c r="D230" s="1045"/>
      <c r="E230" s="1045"/>
      <c r="F230" s="1046"/>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4"/>
      <c r="B231" s="1045"/>
      <c r="C231" s="1045"/>
      <c r="D231" s="1045"/>
      <c r="E231" s="1045"/>
      <c r="F231" s="1046"/>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4"/>
      <c r="B232" s="1045"/>
      <c r="C232" s="1045"/>
      <c r="D232" s="1045"/>
      <c r="E232" s="1045"/>
      <c r="F232" s="1046"/>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4"/>
      <c r="B233" s="1045"/>
      <c r="C233" s="1045"/>
      <c r="D233" s="1045"/>
      <c r="E233" s="1045"/>
      <c r="F233" s="1046"/>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4"/>
      <c r="B234" s="1045"/>
      <c r="C234" s="1045"/>
      <c r="D234" s="1045"/>
      <c r="E234" s="1045"/>
      <c r="F234" s="1046"/>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4"/>
      <c r="B235" s="1045"/>
      <c r="C235" s="1045"/>
      <c r="D235" s="1045"/>
      <c r="E235" s="1045"/>
      <c r="F235" s="1046"/>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4"/>
      <c r="B236" s="1045"/>
      <c r="C236" s="1045"/>
      <c r="D236" s="1045"/>
      <c r="E236" s="1045"/>
      <c r="F236" s="1046"/>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4"/>
      <c r="B237" s="1045"/>
      <c r="C237" s="1045"/>
      <c r="D237" s="1045"/>
      <c r="E237" s="1045"/>
      <c r="F237" s="1046"/>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4"/>
      <c r="B238" s="1045"/>
      <c r="C238" s="1045"/>
      <c r="D238" s="1045"/>
      <c r="E238" s="1045"/>
      <c r="F238" s="1046"/>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4"/>
      <c r="B239" s="1045"/>
      <c r="C239" s="1045"/>
      <c r="D239" s="1045"/>
      <c r="E239" s="1045"/>
      <c r="F239" s="104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4"/>
      <c r="B240" s="1045"/>
      <c r="C240" s="1045"/>
      <c r="D240" s="1045"/>
      <c r="E240" s="1045"/>
      <c r="F240" s="1046"/>
      <c r="G240" s="438" t="s">
        <v>425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4"/>
      <c r="B241" s="1045"/>
      <c r="C241" s="1045"/>
      <c r="D241" s="1045"/>
      <c r="E241" s="1045"/>
      <c r="F241" s="104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4"/>
      <c r="B242" s="1045"/>
      <c r="C242" s="1045"/>
      <c r="D242" s="1045"/>
      <c r="E242" s="1045"/>
      <c r="F242" s="1046"/>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4"/>
      <c r="B243" s="1045"/>
      <c r="C243" s="1045"/>
      <c r="D243" s="1045"/>
      <c r="E243" s="1045"/>
      <c r="F243" s="1046"/>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4"/>
      <c r="B244" s="1045"/>
      <c r="C244" s="1045"/>
      <c r="D244" s="1045"/>
      <c r="E244" s="1045"/>
      <c r="F244" s="1046"/>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4"/>
      <c r="B245" s="1045"/>
      <c r="C245" s="1045"/>
      <c r="D245" s="1045"/>
      <c r="E245" s="1045"/>
      <c r="F245" s="1046"/>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4"/>
      <c r="B246" s="1045"/>
      <c r="C246" s="1045"/>
      <c r="D246" s="1045"/>
      <c r="E246" s="1045"/>
      <c r="F246" s="1046"/>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4"/>
      <c r="B247" s="1045"/>
      <c r="C247" s="1045"/>
      <c r="D247" s="1045"/>
      <c r="E247" s="1045"/>
      <c r="F247" s="1046"/>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4"/>
      <c r="B248" s="1045"/>
      <c r="C248" s="1045"/>
      <c r="D248" s="1045"/>
      <c r="E248" s="1045"/>
      <c r="F248" s="1046"/>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4"/>
      <c r="B249" s="1045"/>
      <c r="C249" s="1045"/>
      <c r="D249" s="1045"/>
      <c r="E249" s="1045"/>
      <c r="F249" s="1046"/>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4"/>
      <c r="B250" s="1045"/>
      <c r="C250" s="1045"/>
      <c r="D250" s="1045"/>
      <c r="E250" s="1045"/>
      <c r="F250" s="1046"/>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4"/>
      <c r="B251" s="1045"/>
      <c r="C251" s="1045"/>
      <c r="D251" s="1045"/>
      <c r="E251" s="1045"/>
      <c r="F251" s="1046"/>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4"/>
      <c r="B252" s="1045"/>
      <c r="C252" s="1045"/>
      <c r="D252" s="1045"/>
      <c r="E252" s="1045"/>
      <c r="F252" s="104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4"/>
      <c r="B253" s="1045"/>
      <c r="C253" s="1045"/>
      <c r="D253" s="1045"/>
      <c r="E253" s="1045"/>
      <c r="F253" s="1046"/>
      <c r="G253" s="438" t="s">
        <v>427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4"/>
      <c r="B254" s="1045"/>
      <c r="C254" s="1045"/>
      <c r="D254" s="1045"/>
      <c r="E254" s="1045"/>
      <c r="F254" s="104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4"/>
      <c r="B255" s="1045"/>
      <c r="C255" s="1045"/>
      <c r="D255" s="1045"/>
      <c r="E255" s="1045"/>
      <c r="F255" s="1046"/>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4"/>
      <c r="B256" s="1045"/>
      <c r="C256" s="1045"/>
      <c r="D256" s="1045"/>
      <c r="E256" s="1045"/>
      <c r="F256" s="1046"/>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4"/>
      <c r="B257" s="1045"/>
      <c r="C257" s="1045"/>
      <c r="D257" s="1045"/>
      <c r="E257" s="1045"/>
      <c r="F257" s="1046"/>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4"/>
      <c r="B258" s="1045"/>
      <c r="C258" s="1045"/>
      <c r="D258" s="1045"/>
      <c r="E258" s="1045"/>
      <c r="F258" s="1046"/>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4"/>
      <c r="B259" s="1045"/>
      <c r="C259" s="1045"/>
      <c r="D259" s="1045"/>
      <c r="E259" s="1045"/>
      <c r="F259" s="1046"/>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4"/>
      <c r="B260" s="1045"/>
      <c r="C260" s="1045"/>
      <c r="D260" s="1045"/>
      <c r="E260" s="1045"/>
      <c r="F260" s="1046"/>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4"/>
      <c r="B261" s="1045"/>
      <c r="C261" s="1045"/>
      <c r="D261" s="1045"/>
      <c r="E261" s="1045"/>
      <c r="F261" s="1046"/>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4"/>
      <c r="B262" s="1045"/>
      <c r="C262" s="1045"/>
      <c r="D262" s="1045"/>
      <c r="E262" s="1045"/>
      <c r="F262" s="1046"/>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4"/>
      <c r="B263" s="1045"/>
      <c r="C263" s="1045"/>
      <c r="D263" s="1045"/>
      <c r="E263" s="1045"/>
      <c r="F263" s="1046"/>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4"/>
      <c r="B264" s="1045"/>
      <c r="C264" s="1045"/>
      <c r="D264" s="1045"/>
      <c r="E264" s="1045"/>
      <c r="F264" s="1046"/>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7"/>
      <c r="B265" s="1048"/>
      <c r="C265" s="1048"/>
      <c r="D265" s="1048"/>
      <c r="E265" s="1048"/>
      <c r="F265" s="1049"/>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431</v>
      </c>
      <c r="K3" s="112"/>
      <c r="L3" s="112"/>
      <c r="M3" s="112"/>
      <c r="N3" s="112"/>
      <c r="O3" s="112"/>
      <c r="P3" s="343" t="s">
        <v>27</v>
      </c>
      <c r="Q3" s="343"/>
      <c r="R3" s="343"/>
      <c r="S3" s="343"/>
      <c r="T3" s="343"/>
      <c r="U3" s="343"/>
      <c r="V3" s="343"/>
      <c r="W3" s="343"/>
      <c r="X3" s="343"/>
      <c r="Y3" s="340" t="s">
        <v>491</v>
      </c>
      <c r="Z3" s="341"/>
      <c r="AA3" s="341"/>
      <c r="AB3" s="341"/>
      <c r="AC3" s="272" t="s">
        <v>474</v>
      </c>
      <c r="AD3" s="272"/>
      <c r="AE3" s="272"/>
      <c r="AF3" s="272"/>
      <c r="AG3" s="272"/>
      <c r="AH3" s="340" t="s">
        <v>391</v>
      </c>
      <c r="AI3" s="342"/>
      <c r="AJ3" s="342"/>
      <c r="AK3" s="342"/>
      <c r="AL3" s="342" t="s">
        <v>21</v>
      </c>
      <c r="AM3" s="342"/>
      <c r="AN3" s="342"/>
      <c r="AO3" s="425"/>
      <c r="AP3" s="426" t="s">
        <v>432</v>
      </c>
      <c r="AQ3" s="426"/>
      <c r="AR3" s="426"/>
      <c r="AS3" s="426"/>
      <c r="AT3" s="426"/>
      <c r="AU3" s="426"/>
      <c r="AV3" s="426"/>
      <c r="AW3" s="426"/>
      <c r="AX3" s="426"/>
    </row>
    <row r="4" spans="1:50" ht="26.25" customHeight="1" x14ac:dyDescent="0.15">
      <c r="A4" s="1062">
        <v>1</v>
      </c>
      <c r="B4" s="1062">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62">
        <v>2</v>
      </c>
      <c r="B5" s="1062">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62">
        <v>3</v>
      </c>
      <c r="B6" s="1062">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62">
        <v>4</v>
      </c>
      <c r="B7" s="1062">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62">
        <v>5</v>
      </c>
      <c r="B8" s="1062">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62">
        <v>6</v>
      </c>
      <c r="B9" s="1062">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62">
        <v>7</v>
      </c>
      <c r="B10" s="1062">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62">
        <v>8</v>
      </c>
      <c r="B11" s="1062">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62">
        <v>9</v>
      </c>
      <c r="B12" s="1062">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62">
        <v>10</v>
      </c>
      <c r="B13" s="1062">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62">
        <v>11</v>
      </c>
      <c r="B14" s="1062">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62">
        <v>12</v>
      </c>
      <c r="B15" s="1062">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62">
        <v>13</v>
      </c>
      <c r="B16" s="1062">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62">
        <v>14</v>
      </c>
      <c r="B17" s="1062">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62">
        <v>15</v>
      </c>
      <c r="B18" s="1062">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62">
        <v>16</v>
      </c>
      <c r="B19" s="1062">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62">
        <v>17</v>
      </c>
      <c r="B20" s="1062">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62">
        <v>18</v>
      </c>
      <c r="B21" s="1062">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62">
        <v>19</v>
      </c>
      <c r="B22" s="1062">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62">
        <v>20</v>
      </c>
      <c r="B23" s="1062">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62">
        <v>21</v>
      </c>
      <c r="B24" s="1062">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62">
        <v>22</v>
      </c>
      <c r="B25" s="1062">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62">
        <v>23</v>
      </c>
      <c r="B26" s="1062">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62">
        <v>24</v>
      </c>
      <c r="B27" s="1062">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62">
        <v>25</v>
      </c>
      <c r="B28" s="1062">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62">
        <v>26</v>
      </c>
      <c r="B29" s="1062">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62">
        <v>27</v>
      </c>
      <c r="B30" s="1062">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62">
        <v>28</v>
      </c>
      <c r="B31" s="1062">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62">
        <v>29</v>
      </c>
      <c r="B32" s="1062">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62">
        <v>30</v>
      </c>
      <c r="B33" s="1062">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431</v>
      </c>
      <c r="K36" s="112"/>
      <c r="L36" s="112"/>
      <c r="M36" s="112"/>
      <c r="N36" s="112"/>
      <c r="O36" s="112"/>
      <c r="P36" s="343" t="s">
        <v>27</v>
      </c>
      <c r="Q36" s="343"/>
      <c r="R36" s="343"/>
      <c r="S36" s="343"/>
      <c r="T36" s="343"/>
      <c r="U36" s="343"/>
      <c r="V36" s="343"/>
      <c r="W36" s="343"/>
      <c r="X36" s="343"/>
      <c r="Y36" s="340" t="s">
        <v>491</v>
      </c>
      <c r="Z36" s="341"/>
      <c r="AA36" s="341"/>
      <c r="AB36" s="341"/>
      <c r="AC36" s="272" t="s">
        <v>474</v>
      </c>
      <c r="AD36" s="272"/>
      <c r="AE36" s="272"/>
      <c r="AF36" s="272"/>
      <c r="AG36" s="272"/>
      <c r="AH36" s="340" t="s">
        <v>391</v>
      </c>
      <c r="AI36" s="342"/>
      <c r="AJ36" s="342"/>
      <c r="AK36" s="342"/>
      <c r="AL36" s="342" t="s">
        <v>21</v>
      </c>
      <c r="AM36" s="342"/>
      <c r="AN36" s="342"/>
      <c r="AO36" s="425"/>
      <c r="AP36" s="426" t="s">
        <v>432</v>
      </c>
      <c r="AQ36" s="426"/>
      <c r="AR36" s="426"/>
      <c r="AS36" s="426"/>
      <c r="AT36" s="426"/>
      <c r="AU36" s="426"/>
      <c r="AV36" s="426"/>
      <c r="AW36" s="426"/>
      <c r="AX36" s="426"/>
    </row>
    <row r="37" spans="1:50" ht="26.25" customHeight="1" x14ac:dyDescent="0.15">
      <c r="A37" s="1062">
        <v>1</v>
      </c>
      <c r="B37" s="1062">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62">
        <v>2</v>
      </c>
      <c r="B38" s="1062">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62">
        <v>3</v>
      </c>
      <c r="B39" s="1062">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62">
        <v>4</v>
      </c>
      <c r="B40" s="1062">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62">
        <v>5</v>
      </c>
      <c r="B41" s="1062">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62">
        <v>6</v>
      </c>
      <c r="B42" s="1062">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62">
        <v>7</v>
      </c>
      <c r="B43" s="1062">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62">
        <v>8</v>
      </c>
      <c r="B44" s="1062">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62">
        <v>9</v>
      </c>
      <c r="B45" s="1062">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62">
        <v>10</v>
      </c>
      <c r="B46" s="1062">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62">
        <v>11</v>
      </c>
      <c r="B47" s="1062">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62">
        <v>12</v>
      </c>
      <c r="B48" s="1062">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62">
        <v>13</v>
      </c>
      <c r="B49" s="1062">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62">
        <v>14</v>
      </c>
      <c r="B50" s="1062">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62">
        <v>15</v>
      </c>
      <c r="B51" s="1062">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62">
        <v>16</v>
      </c>
      <c r="B52" s="1062">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62">
        <v>17</v>
      </c>
      <c r="B53" s="1062">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62">
        <v>18</v>
      </c>
      <c r="B54" s="1062">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62">
        <v>19</v>
      </c>
      <c r="B55" s="1062">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62">
        <v>20</v>
      </c>
      <c r="B56" s="1062">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62">
        <v>21</v>
      </c>
      <c r="B57" s="1062">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62">
        <v>22</v>
      </c>
      <c r="B58" s="1062">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62">
        <v>23</v>
      </c>
      <c r="B59" s="1062">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62">
        <v>24</v>
      </c>
      <c r="B60" s="1062">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62">
        <v>25</v>
      </c>
      <c r="B61" s="1062">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62">
        <v>26</v>
      </c>
      <c r="B62" s="1062">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62">
        <v>27</v>
      </c>
      <c r="B63" s="1062">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62">
        <v>28</v>
      </c>
      <c r="B64" s="1062">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62">
        <v>29</v>
      </c>
      <c r="B65" s="1062">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62">
        <v>30</v>
      </c>
      <c r="B66" s="1062">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431</v>
      </c>
      <c r="K69" s="112"/>
      <c r="L69" s="112"/>
      <c r="M69" s="112"/>
      <c r="N69" s="112"/>
      <c r="O69" s="112"/>
      <c r="P69" s="343" t="s">
        <v>27</v>
      </c>
      <c r="Q69" s="343"/>
      <c r="R69" s="343"/>
      <c r="S69" s="343"/>
      <c r="T69" s="343"/>
      <c r="U69" s="343"/>
      <c r="V69" s="343"/>
      <c r="W69" s="343"/>
      <c r="X69" s="343"/>
      <c r="Y69" s="340" t="s">
        <v>491</v>
      </c>
      <c r="Z69" s="341"/>
      <c r="AA69" s="341"/>
      <c r="AB69" s="341"/>
      <c r="AC69" s="272" t="s">
        <v>474</v>
      </c>
      <c r="AD69" s="272"/>
      <c r="AE69" s="272"/>
      <c r="AF69" s="272"/>
      <c r="AG69" s="272"/>
      <c r="AH69" s="340" t="s">
        <v>391</v>
      </c>
      <c r="AI69" s="342"/>
      <c r="AJ69" s="342"/>
      <c r="AK69" s="342"/>
      <c r="AL69" s="342" t="s">
        <v>21</v>
      </c>
      <c r="AM69" s="342"/>
      <c r="AN69" s="342"/>
      <c r="AO69" s="425"/>
      <c r="AP69" s="426" t="s">
        <v>432</v>
      </c>
      <c r="AQ69" s="426"/>
      <c r="AR69" s="426"/>
      <c r="AS69" s="426"/>
      <c r="AT69" s="426"/>
      <c r="AU69" s="426"/>
      <c r="AV69" s="426"/>
      <c r="AW69" s="426"/>
      <c r="AX69" s="426"/>
    </row>
    <row r="70" spans="1:50" ht="26.25" customHeight="1" x14ac:dyDescent="0.15">
      <c r="A70" s="1062">
        <v>1</v>
      </c>
      <c r="B70" s="1062">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62">
        <v>2</v>
      </c>
      <c r="B71" s="1062">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62">
        <v>3</v>
      </c>
      <c r="B72" s="1062">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62">
        <v>4</v>
      </c>
      <c r="B73" s="1062">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62">
        <v>5</v>
      </c>
      <c r="B74" s="1062">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62">
        <v>6</v>
      </c>
      <c r="B75" s="1062">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62">
        <v>7</v>
      </c>
      <c r="B76" s="1062">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62">
        <v>8</v>
      </c>
      <c r="B77" s="1062">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62">
        <v>9</v>
      </c>
      <c r="B78" s="1062">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62">
        <v>10</v>
      </c>
      <c r="B79" s="1062">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62">
        <v>11</v>
      </c>
      <c r="B80" s="1062">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62">
        <v>12</v>
      </c>
      <c r="B81" s="1062">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62">
        <v>13</v>
      </c>
      <c r="B82" s="1062">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62">
        <v>14</v>
      </c>
      <c r="B83" s="1062">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62">
        <v>15</v>
      </c>
      <c r="B84" s="1062">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62">
        <v>16</v>
      </c>
      <c r="B85" s="1062">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62">
        <v>17</v>
      </c>
      <c r="B86" s="1062">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62">
        <v>18</v>
      </c>
      <c r="B87" s="1062">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62">
        <v>19</v>
      </c>
      <c r="B88" s="1062">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62">
        <v>20</v>
      </c>
      <c r="B89" s="1062">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62">
        <v>21</v>
      </c>
      <c r="B90" s="1062">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62">
        <v>22</v>
      </c>
      <c r="B91" s="1062">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62">
        <v>23</v>
      </c>
      <c r="B92" s="1062">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62">
        <v>24</v>
      </c>
      <c r="B93" s="1062">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62">
        <v>25</v>
      </c>
      <c r="B94" s="1062">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62">
        <v>26</v>
      </c>
      <c r="B95" s="1062">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62">
        <v>27</v>
      </c>
      <c r="B96" s="1062">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62">
        <v>28</v>
      </c>
      <c r="B97" s="1062">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62">
        <v>29</v>
      </c>
      <c r="B98" s="1062">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62">
        <v>30</v>
      </c>
      <c r="B99" s="1062">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431</v>
      </c>
      <c r="K102" s="112"/>
      <c r="L102" s="112"/>
      <c r="M102" s="112"/>
      <c r="N102" s="112"/>
      <c r="O102" s="112"/>
      <c r="P102" s="343" t="s">
        <v>27</v>
      </c>
      <c r="Q102" s="343"/>
      <c r="R102" s="343"/>
      <c r="S102" s="343"/>
      <c r="T102" s="343"/>
      <c r="U102" s="343"/>
      <c r="V102" s="343"/>
      <c r="W102" s="343"/>
      <c r="X102" s="343"/>
      <c r="Y102" s="340" t="s">
        <v>491</v>
      </c>
      <c r="Z102" s="341"/>
      <c r="AA102" s="341"/>
      <c r="AB102" s="341"/>
      <c r="AC102" s="272" t="s">
        <v>474</v>
      </c>
      <c r="AD102" s="272"/>
      <c r="AE102" s="272"/>
      <c r="AF102" s="272"/>
      <c r="AG102" s="272"/>
      <c r="AH102" s="340" t="s">
        <v>391</v>
      </c>
      <c r="AI102" s="342"/>
      <c r="AJ102" s="342"/>
      <c r="AK102" s="342"/>
      <c r="AL102" s="342" t="s">
        <v>21</v>
      </c>
      <c r="AM102" s="342"/>
      <c r="AN102" s="342"/>
      <c r="AO102" s="425"/>
      <c r="AP102" s="426" t="s">
        <v>432</v>
      </c>
      <c r="AQ102" s="426"/>
      <c r="AR102" s="426"/>
      <c r="AS102" s="426"/>
      <c r="AT102" s="426"/>
      <c r="AU102" s="426"/>
      <c r="AV102" s="426"/>
      <c r="AW102" s="426"/>
      <c r="AX102" s="426"/>
    </row>
    <row r="103" spans="1:50" ht="26.25" customHeight="1" x14ac:dyDescent="0.15">
      <c r="A103" s="1062">
        <v>1</v>
      </c>
      <c r="B103" s="1062">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62">
        <v>2</v>
      </c>
      <c r="B104" s="1062">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62">
        <v>3</v>
      </c>
      <c r="B105" s="1062">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62">
        <v>4</v>
      </c>
      <c r="B106" s="1062">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62">
        <v>5</v>
      </c>
      <c r="B107" s="1062">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62">
        <v>6</v>
      </c>
      <c r="B108" s="1062">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62">
        <v>7</v>
      </c>
      <c r="B109" s="1062">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62">
        <v>8</v>
      </c>
      <c r="B110" s="1062">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62">
        <v>9</v>
      </c>
      <c r="B111" s="1062">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62">
        <v>10</v>
      </c>
      <c r="B112" s="1062">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62">
        <v>11</v>
      </c>
      <c r="B113" s="1062">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62">
        <v>12</v>
      </c>
      <c r="B114" s="1062">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62">
        <v>13</v>
      </c>
      <c r="B115" s="1062">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62">
        <v>14</v>
      </c>
      <c r="B116" s="1062">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62">
        <v>15</v>
      </c>
      <c r="B117" s="1062">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62">
        <v>16</v>
      </c>
      <c r="B118" s="1062">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62">
        <v>17</v>
      </c>
      <c r="B119" s="1062">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62">
        <v>18</v>
      </c>
      <c r="B120" s="1062">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62">
        <v>19</v>
      </c>
      <c r="B121" s="1062">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62">
        <v>20</v>
      </c>
      <c r="B122" s="1062">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62">
        <v>21</v>
      </c>
      <c r="B123" s="1062">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62">
        <v>22</v>
      </c>
      <c r="B124" s="1062">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62">
        <v>23</v>
      </c>
      <c r="B125" s="1062">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62">
        <v>24</v>
      </c>
      <c r="B126" s="1062">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62">
        <v>25</v>
      </c>
      <c r="B127" s="1062">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62">
        <v>26</v>
      </c>
      <c r="B128" s="1062">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62">
        <v>27</v>
      </c>
      <c r="B129" s="1062">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62">
        <v>28</v>
      </c>
      <c r="B130" s="1062">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62">
        <v>29</v>
      </c>
      <c r="B131" s="1062">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62">
        <v>30</v>
      </c>
      <c r="B132" s="1062">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431</v>
      </c>
      <c r="K135" s="112"/>
      <c r="L135" s="112"/>
      <c r="M135" s="112"/>
      <c r="N135" s="112"/>
      <c r="O135" s="112"/>
      <c r="P135" s="343" t="s">
        <v>27</v>
      </c>
      <c r="Q135" s="343"/>
      <c r="R135" s="343"/>
      <c r="S135" s="343"/>
      <c r="T135" s="343"/>
      <c r="U135" s="343"/>
      <c r="V135" s="343"/>
      <c r="W135" s="343"/>
      <c r="X135" s="343"/>
      <c r="Y135" s="340" t="s">
        <v>491</v>
      </c>
      <c r="Z135" s="341"/>
      <c r="AA135" s="341"/>
      <c r="AB135" s="341"/>
      <c r="AC135" s="272" t="s">
        <v>474</v>
      </c>
      <c r="AD135" s="272"/>
      <c r="AE135" s="272"/>
      <c r="AF135" s="272"/>
      <c r="AG135" s="272"/>
      <c r="AH135" s="340" t="s">
        <v>391</v>
      </c>
      <c r="AI135" s="342"/>
      <c r="AJ135" s="342"/>
      <c r="AK135" s="342"/>
      <c r="AL135" s="342" t="s">
        <v>21</v>
      </c>
      <c r="AM135" s="342"/>
      <c r="AN135" s="342"/>
      <c r="AO135" s="425"/>
      <c r="AP135" s="426" t="s">
        <v>432</v>
      </c>
      <c r="AQ135" s="426"/>
      <c r="AR135" s="426"/>
      <c r="AS135" s="426"/>
      <c r="AT135" s="426"/>
      <c r="AU135" s="426"/>
      <c r="AV135" s="426"/>
      <c r="AW135" s="426"/>
      <c r="AX135" s="426"/>
    </row>
    <row r="136" spans="1:50" ht="26.25" customHeight="1" x14ac:dyDescent="0.15">
      <c r="A136" s="1062">
        <v>1</v>
      </c>
      <c r="B136" s="1062">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62">
        <v>2</v>
      </c>
      <c r="B137" s="1062">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62">
        <v>3</v>
      </c>
      <c r="B138" s="1062">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62">
        <v>4</v>
      </c>
      <c r="B139" s="1062">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62">
        <v>5</v>
      </c>
      <c r="B140" s="1062">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62">
        <v>6</v>
      </c>
      <c r="B141" s="1062">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62">
        <v>7</v>
      </c>
      <c r="B142" s="1062">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62">
        <v>8</v>
      </c>
      <c r="B143" s="1062">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62">
        <v>9</v>
      </c>
      <c r="B144" s="1062">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62">
        <v>10</v>
      </c>
      <c r="B145" s="1062">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62">
        <v>11</v>
      </c>
      <c r="B146" s="1062">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62">
        <v>12</v>
      </c>
      <c r="B147" s="1062">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62">
        <v>13</v>
      </c>
      <c r="B148" s="1062">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62">
        <v>14</v>
      </c>
      <c r="B149" s="1062">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62">
        <v>15</v>
      </c>
      <c r="B150" s="1062">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62">
        <v>16</v>
      </c>
      <c r="B151" s="1062">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62">
        <v>17</v>
      </c>
      <c r="B152" s="1062">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62">
        <v>18</v>
      </c>
      <c r="B153" s="1062">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62">
        <v>19</v>
      </c>
      <c r="B154" s="1062">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62">
        <v>20</v>
      </c>
      <c r="B155" s="1062">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62">
        <v>21</v>
      </c>
      <c r="B156" s="1062">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62">
        <v>22</v>
      </c>
      <c r="B157" s="1062">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62">
        <v>23</v>
      </c>
      <c r="B158" s="1062">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62">
        <v>24</v>
      </c>
      <c r="B159" s="1062">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62">
        <v>25</v>
      </c>
      <c r="B160" s="1062">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62">
        <v>26</v>
      </c>
      <c r="B161" s="1062">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62">
        <v>27</v>
      </c>
      <c r="B162" s="1062">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62">
        <v>28</v>
      </c>
      <c r="B163" s="1062">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62">
        <v>29</v>
      </c>
      <c r="B164" s="1062">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62">
        <v>30</v>
      </c>
      <c r="B165" s="1062">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431</v>
      </c>
      <c r="K168" s="112"/>
      <c r="L168" s="112"/>
      <c r="M168" s="112"/>
      <c r="N168" s="112"/>
      <c r="O168" s="112"/>
      <c r="P168" s="343" t="s">
        <v>27</v>
      </c>
      <c r="Q168" s="343"/>
      <c r="R168" s="343"/>
      <c r="S168" s="343"/>
      <c r="T168" s="343"/>
      <c r="U168" s="343"/>
      <c r="V168" s="343"/>
      <c r="W168" s="343"/>
      <c r="X168" s="343"/>
      <c r="Y168" s="340" t="s">
        <v>491</v>
      </c>
      <c r="Z168" s="341"/>
      <c r="AA168" s="341"/>
      <c r="AB168" s="341"/>
      <c r="AC168" s="272" t="s">
        <v>474</v>
      </c>
      <c r="AD168" s="272"/>
      <c r="AE168" s="272"/>
      <c r="AF168" s="272"/>
      <c r="AG168" s="272"/>
      <c r="AH168" s="340" t="s">
        <v>391</v>
      </c>
      <c r="AI168" s="342"/>
      <c r="AJ168" s="342"/>
      <c r="AK168" s="342"/>
      <c r="AL168" s="342" t="s">
        <v>21</v>
      </c>
      <c r="AM168" s="342"/>
      <c r="AN168" s="342"/>
      <c r="AO168" s="425"/>
      <c r="AP168" s="426" t="s">
        <v>432</v>
      </c>
      <c r="AQ168" s="426"/>
      <c r="AR168" s="426"/>
      <c r="AS168" s="426"/>
      <c r="AT168" s="426"/>
      <c r="AU168" s="426"/>
      <c r="AV168" s="426"/>
      <c r="AW168" s="426"/>
      <c r="AX168" s="426"/>
    </row>
    <row r="169" spans="1:50" ht="26.25" customHeight="1" x14ac:dyDescent="0.15">
      <c r="A169" s="1062">
        <v>1</v>
      </c>
      <c r="B169" s="1062">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62">
        <v>2</v>
      </c>
      <c r="B170" s="1062">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62">
        <v>3</v>
      </c>
      <c r="B171" s="1062">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62">
        <v>4</v>
      </c>
      <c r="B172" s="1062">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62">
        <v>5</v>
      </c>
      <c r="B173" s="1062">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62">
        <v>6</v>
      </c>
      <c r="B174" s="1062">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62">
        <v>7</v>
      </c>
      <c r="B175" s="1062">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62">
        <v>8</v>
      </c>
      <c r="B176" s="1062">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62">
        <v>9</v>
      </c>
      <c r="B177" s="1062">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62">
        <v>10</v>
      </c>
      <c r="B178" s="1062">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62">
        <v>11</v>
      </c>
      <c r="B179" s="1062">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62">
        <v>12</v>
      </c>
      <c r="B180" s="1062">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62">
        <v>13</v>
      </c>
      <c r="B181" s="1062">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62">
        <v>14</v>
      </c>
      <c r="B182" s="1062">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62">
        <v>15</v>
      </c>
      <c r="B183" s="1062">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62">
        <v>16</v>
      </c>
      <c r="B184" s="1062">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62">
        <v>17</v>
      </c>
      <c r="B185" s="1062">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62">
        <v>18</v>
      </c>
      <c r="B186" s="1062">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62">
        <v>19</v>
      </c>
      <c r="B187" s="1062">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62">
        <v>20</v>
      </c>
      <c r="B188" s="1062">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62">
        <v>21</v>
      </c>
      <c r="B189" s="1062">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62">
        <v>22</v>
      </c>
      <c r="B190" s="1062">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62">
        <v>23</v>
      </c>
      <c r="B191" s="1062">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62">
        <v>24</v>
      </c>
      <c r="B192" s="1062">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62">
        <v>25</v>
      </c>
      <c r="B193" s="1062">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62">
        <v>26</v>
      </c>
      <c r="B194" s="1062">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62">
        <v>27</v>
      </c>
      <c r="B195" s="1062">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62">
        <v>28</v>
      </c>
      <c r="B196" s="1062">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62">
        <v>29</v>
      </c>
      <c r="B197" s="1062">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62">
        <v>30</v>
      </c>
      <c r="B198" s="1062">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431</v>
      </c>
      <c r="K201" s="112"/>
      <c r="L201" s="112"/>
      <c r="M201" s="112"/>
      <c r="N201" s="112"/>
      <c r="O201" s="112"/>
      <c r="P201" s="343" t="s">
        <v>27</v>
      </c>
      <c r="Q201" s="343"/>
      <c r="R201" s="343"/>
      <c r="S201" s="343"/>
      <c r="T201" s="343"/>
      <c r="U201" s="343"/>
      <c r="V201" s="343"/>
      <c r="W201" s="343"/>
      <c r="X201" s="343"/>
      <c r="Y201" s="340" t="s">
        <v>491</v>
      </c>
      <c r="Z201" s="341"/>
      <c r="AA201" s="341"/>
      <c r="AB201" s="341"/>
      <c r="AC201" s="272" t="s">
        <v>474</v>
      </c>
      <c r="AD201" s="272"/>
      <c r="AE201" s="272"/>
      <c r="AF201" s="272"/>
      <c r="AG201" s="272"/>
      <c r="AH201" s="340" t="s">
        <v>391</v>
      </c>
      <c r="AI201" s="342"/>
      <c r="AJ201" s="342"/>
      <c r="AK201" s="342"/>
      <c r="AL201" s="342" t="s">
        <v>21</v>
      </c>
      <c r="AM201" s="342"/>
      <c r="AN201" s="342"/>
      <c r="AO201" s="425"/>
      <c r="AP201" s="426" t="s">
        <v>432</v>
      </c>
      <c r="AQ201" s="426"/>
      <c r="AR201" s="426"/>
      <c r="AS201" s="426"/>
      <c r="AT201" s="426"/>
      <c r="AU201" s="426"/>
      <c r="AV201" s="426"/>
      <c r="AW201" s="426"/>
      <c r="AX201" s="426"/>
    </row>
    <row r="202" spans="1:50" ht="26.25" customHeight="1" x14ac:dyDescent="0.15">
      <c r="A202" s="1062">
        <v>1</v>
      </c>
      <c r="B202" s="1062">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62">
        <v>2</v>
      </c>
      <c r="B203" s="1062">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62">
        <v>3</v>
      </c>
      <c r="B204" s="1062">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62">
        <v>4</v>
      </c>
      <c r="B205" s="1062">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62">
        <v>5</v>
      </c>
      <c r="B206" s="1062">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62">
        <v>6</v>
      </c>
      <c r="B207" s="1062">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62">
        <v>7</v>
      </c>
      <c r="B208" s="1062">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62">
        <v>8</v>
      </c>
      <c r="B209" s="1062">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62">
        <v>9</v>
      </c>
      <c r="B210" s="1062">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62">
        <v>10</v>
      </c>
      <c r="B211" s="1062">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62">
        <v>11</v>
      </c>
      <c r="B212" s="1062">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62">
        <v>12</v>
      </c>
      <c r="B213" s="1062">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62">
        <v>13</v>
      </c>
      <c r="B214" s="1062">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62">
        <v>14</v>
      </c>
      <c r="B215" s="1062">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62">
        <v>15</v>
      </c>
      <c r="B216" s="1062">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62">
        <v>16</v>
      </c>
      <c r="B217" s="1062">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62">
        <v>17</v>
      </c>
      <c r="B218" s="1062">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62">
        <v>18</v>
      </c>
      <c r="B219" s="1062">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62">
        <v>19</v>
      </c>
      <c r="B220" s="1062">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62">
        <v>20</v>
      </c>
      <c r="B221" s="1062">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62">
        <v>21</v>
      </c>
      <c r="B222" s="1062">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62">
        <v>22</v>
      </c>
      <c r="B223" s="1062">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62">
        <v>23</v>
      </c>
      <c r="B224" s="1062">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62">
        <v>24</v>
      </c>
      <c r="B225" s="1062">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62">
        <v>25</v>
      </c>
      <c r="B226" s="1062">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62">
        <v>26</v>
      </c>
      <c r="B227" s="1062">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62">
        <v>27</v>
      </c>
      <c r="B228" s="1062">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62">
        <v>28</v>
      </c>
      <c r="B229" s="1062">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62">
        <v>29</v>
      </c>
      <c r="B230" s="1062">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62">
        <v>30</v>
      </c>
      <c r="B231" s="1062">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431</v>
      </c>
      <c r="K234" s="112"/>
      <c r="L234" s="112"/>
      <c r="M234" s="112"/>
      <c r="N234" s="112"/>
      <c r="O234" s="112"/>
      <c r="P234" s="343" t="s">
        <v>27</v>
      </c>
      <c r="Q234" s="343"/>
      <c r="R234" s="343"/>
      <c r="S234" s="343"/>
      <c r="T234" s="343"/>
      <c r="U234" s="343"/>
      <c r="V234" s="343"/>
      <c r="W234" s="343"/>
      <c r="X234" s="343"/>
      <c r="Y234" s="340" t="s">
        <v>491</v>
      </c>
      <c r="Z234" s="341"/>
      <c r="AA234" s="341"/>
      <c r="AB234" s="341"/>
      <c r="AC234" s="272" t="s">
        <v>474</v>
      </c>
      <c r="AD234" s="272"/>
      <c r="AE234" s="272"/>
      <c r="AF234" s="272"/>
      <c r="AG234" s="272"/>
      <c r="AH234" s="340" t="s">
        <v>391</v>
      </c>
      <c r="AI234" s="342"/>
      <c r="AJ234" s="342"/>
      <c r="AK234" s="342"/>
      <c r="AL234" s="342" t="s">
        <v>21</v>
      </c>
      <c r="AM234" s="342"/>
      <c r="AN234" s="342"/>
      <c r="AO234" s="425"/>
      <c r="AP234" s="426" t="s">
        <v>432</v>
      </c>
      <c r="AQ234" s="426"/>
      <c r="AR234" s="426"/>
      <c r="AS234" s="426"/>
      <c r="AT234" s="426"/>
      <c r="AU234" s="426"/>
      <c r="AV234" s="426"/>
      <c r="AW234" s="426"/>
      <c r="AX234" s="426"/>
    </row>
    <row r="235" spans="1:50" ht="26.25" customHeight="1" x14ac:dyDescent="0.15">
      <c r="A235" s="1062">
        <v>1</v>
      </c>
      <c r="B235" s="1062">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62">
        <v>2</v>
      </c>
      <c r="B236" s="1062">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62">
        <v>3</v>
      </c>
      <c r="B237" s="1062">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62">
        <v>4</v>
      </c>
      <c r="B238" s="1062">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62">
        <v>5</v>
      </c>
      <c r="B239" s="1062">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62">
        <v>6</v>
      </c>
      <c r="B240" s="1062">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62">
        <v>7</v>
      </c>
      <c r="B241" s="1062">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62">
        <v>8</v>
      </c>
      <c r="B242" s="1062">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62">
        <v>9</v>
      </c>
      <c r="B243" s="1062">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62">
        <v>10</v>
      </c>
      <c r="B244" s="1062">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62">
        <v>11</v>
      </c>
      <c r="B245" s="1062">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62">
        <v>12</v>
      </c>
      <c r="B246" s="1062">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62">
        <v>13</v>
      </c>
      <c r="B247" s="1062">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62">
        <v>14</v>
      </c>
      <c r="B248" s="1062">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62">
        <v>15</v>
      </c>
      <c r="B249" s="1062">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62">
        <v>16</v>
      </c>
      <c r="B250" s="1062">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62">
        <v>17</v>
      </c>
      <c r="B251" s="1062">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62">
        <v>18</v>
      </c>
      <c r="B252" s="1062">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62">
        <v>19</v>
      </c>
      <c r="B253" s="1062">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62">
        <v>20</v>
      </c>
      <c r="B254" s="1062">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62">
        <v>21</v>
      </c>
      <c r="B255" s="1062">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62">
        <v>22</v>
      </c>
      <c r="B256" s="1062">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62">
        <v>23</v>
      </c>
      <c r="B257" s="1062">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62">
        <v>24</v>
      </c>
      <c r="B258" s="1062">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62">
        <v>25</v>
      </c>
      <c r="B259" s="1062">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62">
        <v>26</v>
      </c>
      <c r="B260" s="1062">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62">
        <v>27</v>
      </c>
      <c r="B261" s="1062">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62">
        <v>28</v>
      </c>
      <c r="B262" s="1062">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62">
        <v>29</v>
      </c>
      <c r="B263" s="1062">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62">
        <v>30</v>
      </c>
      <c r="B264" s="1062">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431</v>
      </c>
      <c r="K267" s="112"/>
      <c r="L267" s="112"/>
      <c r="M267" s="112"/>
      <c r="N267" s="112"/>
      <c r="O267" s="112"/>
      <c r="P267" s="343" t="s">
        <v>27</v>
      </c>
      <c r="Q267" s="343"/>
      <c r="R267" s="343"/>
      <c r="S267" s="343"/>
      <c r="T267" s="343"/>
      <c r="U267" s="343"/>
      <c r="V267" s="343"/>
      <c r="W267" s="343"/>
      <c r="X267" s="343"/>
      <c r="Y267" s="340" t="s">
        <v>491</v>
      </c>
      <c r="Z267" s="341"/>
      <c r="AA267" s="341"/>
      <c r="AB267" s="341"/>
      <c r="AC267" s="272" t="s">
        <v>474</v>
      </c>
      <c r="AD267" s="272"/>
      <c r="AE267" s="272"/>
      <c r="AF267" s="272"/>
      <c r="AG267" s="272"/>
      <c r="AH267" s="340" t="s">
        <v>391</v>
      </c>
      <c r="AI267" s="342"/>
      <c r="AJ267" s="342"/>
      <c r="AK267" s="342"/>
      <c r="AL267" s="342" t="s">
        <v>21</v>
      </c>
      <c r="AM267" s="342"/>
      <c r="AN267" s="342"/>
      <c r="AO267" s="425"/>
      <c r="AP267" s="426" t="s">
        <v>432</v>
      </c>
      <c r="AQ267" s="426"/>
      <c r="AR267" s="426"/>
      <c r="AS267" s="426"/>
      <c r="AT267" s="426"/>
      <c r="AU267" s="426"/>
      <c r="AV267" s="426"/>
      <c r="AW267" s="426"/>
      <c r="AX267" s="426"/>
    </row>
    <row r="268" spans="1:50" ht="26.25" customHeight="1" x14ac:dyDescent="0.15">
      <c r="A268" s="1062">
        <v>1</v>
      </c>
      <c r="B268" s="1062">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62">
        <v>2</v>
      </c>
      <c r="B269" s="1062">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62">
        <v>3</v>
      </c>
      <c r="B270" s="1062">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62">
        <v>4</v>
      </c>
      <c r="B271" s="1062">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62">
        <v>5</v>
      </c>
      <c r="B272" s="1062">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62">
        <v>6</v>
      </c>
      <c r="B273" s="1062">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62">
        <v>7</v>
      </c>
      <c r="B274" s="1062">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62">
        <v>8</v>
      </c>
      <c r="B275" s="1062">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62">
        <v>9</v>
      </c>
      <c r="B276" s="1062">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62">
        <v>10</v>
      </c>
      <c r="B277" s="1062">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62">
        <v>11</v>
      </c>
      <c r="B278" s="1062">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62">
        <v>12</v>
      </c>
      <c r="B279" s="1062">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62">
        <v>13</v>
      </c>
      <c r="B280" s="1062">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62">
        <v>14</v>
      </c>
      <c r="B281" s="1062">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62">
        <v>15</v>
      </c>
      <c r="B282" s="1062">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62">
        <v>16</v>
      </c>
      <c r="B283" s="1062">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62">
        <v>17</v>
      </c>
      <c r="B284" s="1062">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62">
        <v>18</v>
      </c>
      <c r="B285" s="1062">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62">
        <v>19</v>
      </c>
      <c r="B286" s="1062">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62">
        <v>20</v>
      </c>
      <c r="B287" s="1062">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62">
        <v>21</v>
      </c>
      <c r="B288" s="1062">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62">
        <v>22</v>
      </c>
      <c r="B289" s="1062">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62">
        <v>23</v>
      </c>
      <c r="B290" s="1062">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62">
        <v>24</v>
      </c>
      <c r="B291" s="1062">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62">
        <v>25</v>
      </c>
      <c r="B292" s="1062">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62">
        <v>26</v>
      </c>
      <c r="B293" s="1062">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62">
        <v>27</v>
      </c>
      <c r="B294" s="1062">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62">
        <v>28</v>
      </c>
      <c r="B295" s="1062">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62">
        <v>29</v>
      </c>
      <c r="B296" s="1062">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62">
        <v>30</v>
      </c>
      <c r="B297" s="1062">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431</v>
      </c>
      <c r="K300" s="112"/>
      <c r="L300" s="112"/>
      <c r="M300" s="112"/>
      <c r="N300" s="112"/>
      <c r="O300" s="112"/>
      <c r="P300" s="343" t="s">
        <v>27</v>
      </c>
      <c r="Q300" s="343"/>
      <c r="R300" s="343"/>
      <c r="S300" s="343"/>
      <c r="T300" s="343"/>
      <c r="U300" s="343"/>
      <c r="V300" s="343"/>
      <c r="W300" s="343"/>
      <c r="X300" s="343"/>
      <c r="Y300" s="340" t="s">
        <v>491</v>
      </c>
      <c r="Z300" s="341"/>
      <c r="AA300" s="341"/>
      <c r="AB300" s="341"/>
      <c r="AC300" s="272" t="s">
        <v>474</v>
      </c>
      <c r="AD300" s="272"/>
      <c r="AE300" s="272"/>
      <c r="AF300" s="272"/>
      <c r="AG300" s="272"/>
      <c r="AH300" s="340" t="s">
        <v>391</v>
      </c>
      <c r="AI300" s="342"/>
      <c r="AJ300" s="342"/>
      <c r="AK300" s="342"/>
      <c r="AL300" s="342" t="s">
        <v>21</v>
      </c>
      <c r="AM300" s="342"/>
      <c r="AN300" s="342"/>
      <c r="AO300" s="425"/>
      <c r="AP300" s="426" t="s">
        <v>432</v>
      </c>
      <c r="AQ300" s="426"/>
      <c r="AR300" s="426"/>
      <c r="AS300" s="426"/>
      <c r="AT300" s="426"/>
      <c r="AU300" s="426"/>
      <c r="AV300" s="426"/>
      <c r="AW300" s="426"/>
      <c r="AX300" s="426"/>
    </row>
    <row r="301" spans="1:50" ht="26.25" customHeight="1" x14ac:dyDescent="0.15">
      <c r="A301" s="1062">
        <v>1</v>
      </c>
      <c r="B301" s="1062">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62">
        <v>2</v>
      </c>
      <c r="B302" s="1062">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62">
        <v>3</v>
      </c>
      <c r="B303" s="1062">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62">
        <v>4</v>
      </c>
      <c r="B304" s="1062">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62">
        <v>5</v>
      </c>
      <c r="B305" s="1062">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62">
        <v>6</v>
      </c>
      <c r="B306" s="1062">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62">
        <v>7</v>
      </c>
      <c r="B307" s="1062">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62">
        <v>8</v>
      </c>
      <c r="B308" s="1062">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62">
        <v>9</v>
      </c>
      <c r="B309" s="1062">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62">
        <v>10</v>
      </c>
      <c r="B310" s="1062">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62">
        <v>11</v>
      </c>
      <c r="B311" s="1062">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62">
        <v>12</v>
      </c>
      <c r="B312" s="1062">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62">
        <v>13</v>
      </c>
      <c r="B313" s="1062">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62">
        <v>14</v>
      </c>
      <c r="B314" s="1062">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62">
        <v>15</v>
      </c>
      <c r="B315" s="1062">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62">
        <v>16</v>
      </c>
      <c r="B316" s="1062">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62">
        <v>17</v>
      </c>
      <c r="B317" s="1062">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62">
        <v>18</v>
      </c>
      <c r="B318" s="1062">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62">
        <v>19</v>
      </c>
      <c r="B319" s="1062">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62">
        <v>20</v>
      </c>
      <c r="B320" s="1062">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62">
        <v>21</v>
      </c>
      <c r="B321" s="1062">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62">
        <v>22</v>
      </c>
      <c r="B322" s="1062">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62">
        <v>23</v>
      </c>
      <c r="B323" s="1062">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62">
        <v>24</v>
      </c>
      <c r="B324" s="1062">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62">
        <v>25</v>
      </c>
      <c r="B325" s="1062">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62">
        <v>26</v>
      </c>
      <c r="B326" s="1062">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62">
        <v>27</v>
      </c>
      <c r="B327" s="1062">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62">
        <v>28</v>
      </c>
      <c r="B328" s="1062">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62">
        <v>29</v>
      </c>
      <c r="B329" s="1062">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62">
        <v>30</v>
      </c>
      <c r="B330" s="1062">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431</v>
      </c>
      <c r="K333" s="112"/>
      <c r="L333" s="112"/>
      <c r="M333" s="112"/>
      <c r="N333" s="112"/>
      <c r="O333" s="112"/>
      <c r="P333" s="343" t="s">
        <v>27</v>
      </c>
      <c r="Q333" s="343"/>
      <c r="R333" s="343"/>
      <c r="S333" s="343"/>
      <c r="T333" s="343"/>
      <c r="U333" s="343"/>
      <c r="V333" s="343"/>
      <c r="W333" s="343"/>
      <c r="X333" s="343"/>
      <c r="Y333" s="340" t="s">
        <v>491</v>
      </c>
      <c r="Z333" s="341"/>
      <c r="AA333" s="341"/>
      <c r="AB333" s="341"/>
      <c r="AC333" s="272" t="s">
        <v>474</v>
      </c>
      <c r="AD333" s="272"/>
      <c r="AE333" s="272"/>
      <c r="AF333" s="272"/>
      <c r="AG333" s="272"/>
      <c r="AH333" s="340" t="s">
        <v>391</v>
      </c>
      <c r="AI333" s="342"/>
      <c r="AJ333" s="342"/>
      <c r="AK333" s="342"/>
      <c r="AL333" s="342" t="s">
        <v>21</v>
      </c>
      <c r="AM333" s="342"/>
      <c r="AN333" s="342"/>
      <c r="AO333" s="425"/>
      <c r="AP333" s="426" t="s">
        <v>432</v>
      </c>
      <c r="AQ333" s="426"/>
      <c r="AR333" s="426"/>
      <c r="AS333" s="426"/>
      <c r="AT333" s="426"/>
      <c r="AU333" s="426"/>
      <c r="AV333" s="426"/>
      <c r="AW333" s="426"/>
      <c r="AX333" s="426"/>
    </row>
    <row r="334" spans="1:50" ht="26.25" customHeight="1" x14ac:dyDescent="0.15">
      <c r="A334" s="1062">
        <v>1</v>
      </c>
      <c r="B334" s="1062">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62">
        <v>2</v>
      </c>
      <c r="B335" s="1062">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62">
        <v>3</v>
      </c>
      <c r="B336" s="1062">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62">
        <v>4</v>
      </c>
      <c r="B337" s="1062">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62">
        <v>5</v>
      </c>
      <c r="B338" s="1062">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62">
        <v>6</v>
      </c>
      <c r="B339" s="1062">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62">
        <v>7</v>
      </c>
      <c r="B340" s="1062">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62">
        <v>8</v>
      </c>
      <c r="B341" s="1062">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62">
        <v>9</v>
      </c>
      <c r="B342" s="1062">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62">
        <v>10</v>
      </c>
      <c r="B343" s="1062">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62">
        <v>11</v>
      </c>
      <c r="B344" s="1062">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62">
        <v>12</v>
      </c>
      <c r="B345" s="1062">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62">
        <v>13</v>
      </c>
      <c r="B346" s="1062">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62">
        <v>14</v>
      </c>
      <c r="B347" s="1062">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62">
        <v>15</v>
      </c>
      <c r="B348" s="1062">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62">
        <v>16</v>
      </c>
      <c r="B349" s="1062">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62">
        <v>17</v>
      </c>
      <c r="B350" s="1062">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62">
        <v>18</v>
      </c>
      <c r="B351" s="1062">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62">
        <v>19</v>
      </c>
      <c r="B352" s="1062">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62">
        <v>20</v>
      </c>
      <c r="B353" s="1062">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62">
        <v>21</v>
      </c>
      <c r="B354" s="1062">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62">
        <v>22</v>
      </c>
      <c r="B355" s="1062">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62">
        <v>23</v>
      </c>
      <c r="B356" s="1062">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62">
        <v>24</v>
      </c>
      <c r="B357" s="1062">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62">
        <v>25</v>
      </c>
      <c r="B358" s="1062">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62">
        <v>26</v>
      </c>
      <c r="B359" s="1062">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62">
        <v>27</v>
      </c>
      <c r="B360" s="1062">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62">
        <v>28</v>
      </c>
      <c r="B361" s="1062">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62">
        <v>29</v>
      </c>
      <c r="B362" s="1062">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62">
        <v>30</v>
      </c>
      <c r="B363" s="1062">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431</v>
      </c>
      <c r="K366" s="112"/>
      <c r="L366" s="112"/>
      <c r="M366" s="112"/>
      <c r="N366" s="112"/>
      <c r="O366" s="112"/>
      <c r="P366" s="343" t="s">
        <v>27</v>
      </c>
      <c r="Q366" s="343"/>
      <c r="R366" s="343"/>
      <c r="S366" s="343"/>
      <c r="T366" s="343"/>
      <c r="U366" s="343"/>
      <c r="V366" s="343"/>
      <c r="W366" s="343"/>
      <c r="X366" s="343"/>
      <c r="Y366" s="340" t="s">
        <v>491</v>
      </c>
      <c r="Z366" s="341"/>
      <c r="AA366" s="341"/>
      <c r="AB366" s="341"/>
      <c r="AC366" s="272" t="s">
        <v>474</v>
      </c>
      <c r="AD366" s="272"/>
      <c r="AE366" s="272"/>
      <c r="AF366" s="272"/>
      <c r="AG366" s="272"/>
      <c r="AH366" s="340" t="s">
        <v>391</v>
      </c>
      <c r="AI366" s="342"/>
      <c r="AJ366" s="342"/>
      <c r="AK366" s="342"/>
      <c r="AL366" s="342" t="s">
        <v>21</v>
      </c>
      <c r="AM366" s="342"/>
      <c r="AN366" s="342"/>
      <c r="AO366" s="425"/>
      <c r="AP366" s="426" t="s">
        <v>432</v>
      </c>
      <c r="AQ366" s="426"/>
      <c r="AR366" s="426"/>
      <c r="AS366" s="426"/>
      <c r="AT366" s="426"/>
      <c r="AU366" s="426"/>
      <c r="AV366" s="426"/>
      <c r="AW366" s="426"/>
      <c r="AX366" s="426"/>
    </row>
    <row r="367" spans="1:50" ht="26.25" customHeight="1" x14ac:dyDescent="0.15">
      <c r="A367" s="1062">
        <v>1</v>
      </c>
      <c r="B367" s="1062">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62">
        <v>2</v>
      </c>
      <c r="B368" s="1062">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62">
        <v>3</v>
      </c>
      <c r="B369" s="1062">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62">
        <v>4</v>
      </c>
      <c r="B370" s="1062">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62">
        <v>5</v>
      </c>
      <c r="B371" s="1062">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62">
        <v>6</v>
      </c>
      <c r="B372" s="1062">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62">
        <v>7</v>
      </c>
      <c r="B373" s="1062">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62">
        <v>8</v>
      </c>
      <c r="B374" s="1062">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62">
        <v>9</v>
      </c>
      <c r="B375" s="1062">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62">
        <v>10</v>
      </c>
      <c r="B376" s="1062">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62">
        <v>11</v>
      </c>
      <c r="B377" s="1062">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62">
        <v>12</v>
      </c>
      <c r="B378" s="1062">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62">
        <v>13</v>
      </c>
      <c r="B379" s="1062">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62">
        <v>14</v>
      </c>
      <c r="B380" s="1062">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62">
        <v>15</v>
      </c>
      <c r="B381" s="1062">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62">
        <v>16</v>
      </c>
      <c r="B382" s="1062">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62">
        <v>17</v>
      </c>
      <c r="B383" s="1062">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62">
        <v>18</v>
      </c>
      <c r="B384" s="1062">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62">
        <v>19</v>
      </c>
      <c r="B385" s="1062">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62">
        <v>20</v>
      </c>
      <c r="B386" s="1062">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62">
        <v>21</v>
      </c>
      <c r="B387" s="1062">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62">
        <v>22</v>
      </c>
      <c r="B388" s="1062">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62">
        <v>23</v>
      </c>
      <c r="B389" s="1062">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62">
        <v>24</v>
      </c>
      <c r="B390" s="1062">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62">
        <v>25</v>
      </c>
      <c r="B391" s="1062">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62">
        <v>26</v>
      </c>
      <c r="B392" s="1062">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62">
        <v>27</v>
      </c>
      <c r="B393" s="1062">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62">
        <v>28</v>
      </c>
      <c r="B394" s="1062">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62">
        <v>29</v>
      </c>
      <c r="B395" s="1062">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62">
        <v>30</v>
      </c>
      <c r="B396" s="1062">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431</v>
      </c>
      <c r="K399" s="112"/>
      <c r="L399" s="112"/>
      <c r="M399" s="112"/>
      <c r="N399" s="112"/>
      <c r="O399" s="112"/>
      <c r="P399" s="343" t="s">
        <v>27</v>
      </c>
      <c r="Q399" s="343"/>
      <c r="R399" s="343"/>
      <c r="S399" s="343"/>
      <c r="T399" s="343"/>
      <c r="U399" s="343"/>
      <c r="V399" s="343"/>
      <c r="W399" s="343"/>
      <c r="X399" s="343"/>
      <c r="Y399" s="340" t="s">
        <v>491</v>
      </c>
      <c r="Z399" s="341"/>
      <c r="AA399" s="341"/>
      <c r="AB399" s="341"/>
      <c r="AC399" s="272" t="s">
        <v>474</v>
      </c>
      <c r="AD399" s="272"/>
      <c r="AE399" s="272"/>
      <c r="AF399" s="272"/>
      <c r="AG399" s="272"/>
      <c r="AH399" s="340" t="s">
        <v>391</v>
      </c>
      <c r="AI399" s="342"/>
      <c r="AJ399" s="342"/>
      <c r="AK399" s="342"/>
      <c r="AL399" s="342" t="s">
        <v>21</v>
      </c>
      <c r="AM399" s="342"/>
      <c r="AN399" s="342"/>
      <c r="AO399" s="425"/>
      <c r="AP399" s="426" t="s">
        <v>432</v>
      </c>
      <c r="AQ399" s="426"/>
      <c r="AR399" s="426"/>
      <c r="AS399" s="426"/>
      <c r="AT399" s="426"/>
      <c r="AU399" s="426"/>
      <c r="AV399" s="426"/>
      <c r="AW399" s="426"/>
      <c r="AX399" s="426"/>
    </row>
    <row r="400" spans="1:50" ht="26.25" customHeight="1" x14ac:dyDescent="0.15">
      <c r="A400" s="1062">
        <v>1</v>
      </c>
      <c r="B400" s="1062">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62">
        <v>2</v>
      </c>
      <c r="B401" s="1062">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62">
        <v>3</v>
      </c>
      <c r="B402" s="1062">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62">
        <v>4</v>
      </c>
      <c r="B403" s="1062">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62">
        <v>5</v>
      </c>
      <c r="B404" s="1062">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62">
        <v>6</v>
      </c>
      <c r="B405" s="1062">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62">
        <v>7</v>
      </c>
      <c r="B406" s="1062">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62">
        <v>8</v>
      </c>
      <c r="B407" s="1062">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62">
        <v>9</v>
      </c>
      <c r="B408" s="1062">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62">
        <v>10</v>
      </c>
      <c r="B409" s="1062">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62">
        <v>11</v>
      </c>
      <c r="B410" s="1062">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62">
        <v>12</v>
      </c>
      <c r="B411" s="1062">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62">
        <v>13</v>
      </c>
      <c r="B412" s="1062">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62">
        <v>14</v>
      </c>
      <c r="B413" s="1062">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62">
        <v>15</v>
      </c>
      <c r="B414" s="1062">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62">
        <v>16</v>
      </c>
      <c r="B415" s="1062">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62">
        <v>17</v>
      </c>
      <c r="B416" s="1062">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62">
        <v>18</v>
      </c>
      <c r="B417" s="1062">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62">
        <v>19</v>
      </c>
      <c r="B418" s="1062">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62">
        <v>20</v>
      </c>
      <c r="B419" s="1062">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62">
        <v>21</v>
      </c>
      <c r="B420" s="1062">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62">
        <v>22</v>
      </c>
      <c r="B421" s="1062">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62">
        <v>23</v>
      </c>
      <c r="B422" s="1062">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62">
        <v>24</v>
      </c>
      <c r="B423" s="1062">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62">
        <v>25</v>
      </c>
      <c r="B424" s="1062">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62">
        <v>26</v>
      </c>
      <c r="B425" s="1062">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62">
        <v>27</v>
      </c>
      <c r="B426" s="1062">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62">
        <v>28</v>
      </c>
      <c r="B427" s="1062">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62">
        <v>29</v>
      </c>
      <c r="B428" s="1062">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62">
        <v>30</v>
      </c>
      <c r="B429" s="1062">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431</v>
      </c>
      <c r="K432" s="112"/>
      <c r="L432" s="112"/>
      <c r="M432" s="112"/>
      <c r="N432" s="112"/>
      <c r="O432" s="112"/>
      <c r="P432" s="343" t="s">
        <v>27</v>
      </c>
      <c r="Q432" s="343"/>
      <c r="R432" s="343"/>
      <c r="S432" s="343"/>
      <c r="T432" s="343"/>
      <c r="U432" s="343"/>
      <c r="V432" s="343"/>
      <c r="W432" s="343"/>
      <c r="X432" s="343"/>
      <c r="Y432" s="340" t="s">
        <v>491</v>
      </c>
      <c r="Z432" s="341"/>
      <c r="AA432" s="341"/>
      <c r="AB432" s="341"/>
      <c r="AC432" s="272" t="s">
        <v>474</v>
      </c>
      <c r="AD432" s="272"/>
      <c r="AE432" s="272"/>
      <c r="AF432" s="272"/>
      <c r="AG432" s="272"/>
      <c r="AH432" s="340" t="s">
        <v>391</v>
      </c>
      <c r="AI432" s="342"/>
      <c r="AJ432" s="342"/>
      <c r="AK432" s="342"/>
      <c r="AL432" s="342" t="s">
        <v>21</v>
      </c>
      <c r="AM432" s="342"/>
      <c r="AN432" s="342"/>
      <c r="AO432" s="425"/>
      <c r="AP432" s="426" t="s">
        <v>432</v>
      </c>
      <c r="AQ432" s="426"/>
      <c r="AR432" s="426"/>
      <c r="AS432" s="426"/>
      <c r="AT432" s="426"/>
      <c r="AU432" s="426"/>
      <c r="AV432" s="426"/>
      <c r="AW432" s="426"/>
      <c r="AX432" s="426"/>
    </row>
    <row r="433" spans="1:50" ht="26.25" customHeight="1" x14ac:dyDescent="0.15">
      <c r="A433" s="1062">
        <v>1</v>
      </c>
      <c r="B433" s="1062">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62">
        <v>2</v>
      </c>
      <c r="B434" s="1062">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62">
        <v>3</v>
      </c>
      <c r="B435" s="1062">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62">
        <v>4</v>
      </c>
      <c r="B436" s="1062">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62">
        <v>5</v>
      </c>
      <c r="B437" s="1062">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62">
        <v>6</v>
      </c>
      <c r="B438" s="1062">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62">
        <v>7</v>
      </c>
      <c r="B439" s="1062">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62">
        <v>8</v>
      </c>
      <c r="B440" s="1062">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62">
        <v>9</v>
      </c>
      <c r="B441" s="1062">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62">
        <v>10</v>
      </c>
      <c r="B442" s="1062">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62">
        <v>11</v>
      </c>
      <c r="B443" s="1062">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62">
        <v>12</v>
      </c>
      <c r="B444" s="1062">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62">
        <v>13</v>
      </c>
      <c r="B445" s="1062">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62">
        <v>14</v>
      </c>
      <c r="B446" s="1062">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62">
        <v>15</v>
      </c>
      <c r="B447" s="1062">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62">
        <v>16</v>
      </c>
      <c r="B448" s="1062">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62">
        <v>17</v>
      </c>
      <c r="B449" s="1062">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62">
        <v>18</v>
      </c>
      <c r="B450" s="1062">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62">
        <v>19</v>
      </c>
      <c r="B451" s="1062">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62">
        <v>20</v>
      </c>
      <c r="B452" s="1062">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62">
        <v>21</v>
      </c>
      <c r="B453" s="1062">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62">
        <v>22</v>
      </c>
      <c r="B454" s="1062">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62">
        <v>23</v>
      </c>
      <c r="B455" s="1062">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62">
        <v>24</v>
      </c>
      <c r="B456" s="1062">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62">
        <v>25</v>
      </c>
      <c r="B457" s="1062">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62">
        <v>26</v>
      </c>
      <c r="B458" s="1062">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62">
        <v>27</v>
      </c>
      <c r="B459" s="1062">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62">
        <v>28</v>
      </c>
      <c r="B460" s="1062">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62">
        <v>29</v>
      </c>
      <c r="B461" s="1062">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62">
        <v>30</v>
      </c>
      <c r="B462" s="1062">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431</v>
      </c>
      <c r="K465" s="112"/>
      <c r="L465" s="112"/>
      <c r="M465" s="112"/>
      <c r="N465" s="112"/>
      <c r="O465" s="112"/>
      <c r="P465" s="343" t="s">
        <v>27</v>
      </c>
      <c r="Q465" s="343"/>
      <c r="R465" s="343"/>
      <c r="S465" s="343"/>
      <c r="T465" s="343"/>
      <c r="U465" s="343"/>
      <c r="V465" s="343"/>
      <c r="W465" s="343"/>
      <c r="X465" s="343"/>
      <c r="Y465" s="340" t="s">
        <v>491</v>
      </c>
      <c r="Z465" s="341"/>
      <c r="AA465" s="341"/>
      <c r="AB465" s="341"/>
      <c r="AC465" s="272" t="s">
        <v>474</v>
      </c>
      <c r="AD465" s="272"/>
      <c r="AE465" s="272"/>
      <c r="AF465" s="272"/>
      <c r="AG465" s="272"/>
      <c r="AH465" s="340" t="s">
        <v>391</v>
      </c>
      <c r="AI465" s="342"/>
      <c r="AJ465" s="342"/>
      <c r="AK465" s="342"/>
      <c r="AL465" s="342" t="s">
        <v>21</v>
      </c>
      <c r="AM465" s="342"/>
      <c r="AN465" s="342"/>
      <c r="AO465" s="425"/>
      <c r="AP465" s="426" t="s">
        <v>432</v>
      </c>
      <c r="AQ465" s="426"/>
      <c r="AR465" s="426"/>
      <c r="AS465" s="426"/>
      <c r="AT465" s="426"/>
      <c r="AU465" s="426"/>
      <c r="AV465" s="426"/>
      <c r="AW465" s="426"/>
      <c r="AX465" s="426"/>
    </row>
    <row r="466" spans="1:50" ht="26.25" customHeight="1" x14ac:dyDescent="0.15">
      <c r="A466" s="1062">
        <v>1</v>
      </c>
      <c r="B466" s="1062">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62">
        <v>2</v>
      </c>
      <c r="B467" s="1062">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62">
        <v>3</v>
      </c>
      <c r="B468" s="1062">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62">
        <v>4</v>
      </c>
      <c r="B469" s="1062">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62">
        <v>5</v>
      </c>
      <c r="B470" s="1062">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62">
        <v>6</v>
      </c>
      <c r="B471" s="1062">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62">
        <v>7</v>
      </c>
      <c r="B472" s="1062">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62">
        <v>8</v>
      </c>
      <c r="B473" s="1062">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62">
        <v>9</v>
      </c>
      <c r="B474" s="1062">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62">
        <v>10</v>
      </c>
      <c r="B475" s="1062">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62">
        <v>11</v>
      </c>
      <c r="B476" s="1062">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62">
        <v>12</v>
      </c>
      <c r="B477" s="1062">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62">
        <v>13</v>
      </c>
      <c r="B478" s="1062">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62">
        <v>14</v>
      </c>
      <c r="B479" s="1062">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62">
        <v>15</v>
      </c>
      <c r="B480" s="1062">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62">
        <v>16</v>
      </c>
      <c r="B481" s="1062">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62">
        <v>17</v>
      </c>
      <c r="B482" s="1062">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62">
        <v>18</v>
      </c>
      <c r="B483" s="1062">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62">
        <v>19</v>
      </c>
      <c r="B484" s="1062">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62">
        <v>20</v>
      </c>
      <c r="B485" s="1062">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62">
        <v>21</v>
      </c>
      <c r="B486" s="1062">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62">
        <v>22</v>
      </c>
      <c r="B487" s="1062">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62">
        <v>23</v>
      </c>
      <c r="B488" s="1062">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62">
        <v>24</v>
      </c>
      <c r="B489" s="1062">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62">
        <v>25</v>
      </c>
      <c r="B490" s="1062">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62">
        <v>26</v>
      </c>
      <c r="B491" s="1062">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62">
        <v>27</v>
      </c>
      <c r="B492" s="1062">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62">
        <v>28</v>
      </c>
      <c r="B493" s="1062">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62">
        <v>29</v>
      </c>
      <c r="B494" s="1062">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62">
        <v>30</v>
      </c>
      <c r="B495" s="1062">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431</v>
      </c>
      <c r="K498" s="112"/>
      <c r="L498" s="112"/>
      <c r="M498" s="112"/>
      <c r="N498" s="112"/>
      <c r="O498" s="112"/>
      <c r="P498" s="343" t="s">
        <v>27</v>
      </c>
      <c r="Q498" s="343"/>
      <c r="R498" s="343"/>
      <c r="S498" s="343"/>
      <c r="T498" s="343"/>
      <c r="U498" s="343"/>
      <c r="V498" s="343"/>
      <c r="W498" s="343"/>
      <c r="X498" s="343"/>
      <c r="Y498" s="340" t="s">
        <v>491</v>
      </c>
      <c r="Z498" s="341"/>
      <c r="AA498" s="341"/>
      <c r="AB498" s="341"/>
      <c r="AC498" s="272" t="s">
        <v>474</v>
      </c>
      <c r="AD498" s="272"/>
      <c r="AE498" s="272"/>
      <c r="AF498" s="272"/>
      <c r="AG498" s="272"/>
      <c r="AH498" s="340" t="s">
        <v>391</v>
      </c>
      <c r="AI498" s="342"/>
      <c r="AJ498" s="342"/>
      <c r="AK498" s="342"/>
      <c r="AL498" s="342" t="s">
        <v>21</v>
      </c>
      <c r="AM498" s="342"/>
      <c r="AN498" s="342"/>
      <c r="AO498" s="425"/>
      <c r="AP498" s="426" t="s">
        <v>432</v>
      </c>
      <c r="AQ498" s="426"/>
      <c r="AR498" s="426"/>
      <c r="AS498" s="426"/>
      <c r="AT498" s="426"/>
      <c r="AU498" s="426"/>
      <c r="AV498" s="426"/>
      <c r="AW498" s="426"/>
      <c r="AX498" s="426"/>
    </row>
    <row r="499" spans="1:50" ht="26.25" customHeight="1" x14ac:dyDescent="0.15">
      <c r="A499" s="1062">
        <v>1</v>
      </c>
      <c r="B499" s="1062">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62">
        <v>2</v>
      </c>
      <c r="B500" s="1062">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62">
        <v>3</v>
      </c>
      <c r="B501" s="1062">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62">
        <v>4</v>
      </c>
      <c r="B502" s="1062">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62">
        <v>5</v>
      </c>
      <c r="B503" s="1062">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62">
        <v>6</v>
      </c>
      <c r="B504" s="1062">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62">
        <v>7</v>
      </c>
      <c r="B505" s="1062">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62">
        <v>8</v>
      </c>
      <c r="B506" s="1062">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62">
        <v>9</v>
      </c>
      <c r="B507" s="1062">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62">
        <v>10</v>
      </c>
      <c r="B508" s="1062">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62">
        <v>11</v>
      </c>
      <c r="B509" s="1062">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62">
        <v>12</v>
      </c>
      <c r="B510" s="1062">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62">
        <v>13</v>
      </c>
      <c r="B511" s="1062">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62">
        <v>14</v>
      </c>
      <c r="B512" s="1062">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62">
        <v>15</v>
      </c>
      <c r="B513" s="1062">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62">
        <v>16</v>
      </c>
      <c r="B514" s="1062">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62">
        <v>17</v>
      </c>
      <c r="B515" s="1062">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62">
        <v>18</v>
      </c>
      <c r="B516" s="1062">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62">
        <v>19</v>
      </c>
      <c r="B517" s="1062">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62">
        <v>20</v>
      </c>
      <c r="B518" s="1062">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62">
        <v>21</v>
      </c>
      <c r="B519" s="1062">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62">
        <v>22</v>
      </c>
      <c r="B520" s="1062">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62">
        <v>23</v>
      </c>
      <c r="B521" s="1062">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62">
        <v>24</v>
      </c>
      <c r="B522" s="1062">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62">
        <v>25</v>
      </c>
      <c r="B523" s="1062">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62">
        <v>26</v>
      </c>
      <c r="B524" s="1062">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62">
        <v>27</v>
      </c>
      <c r="B525" s="1062">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62">
        <v>28</v>
      </c>
      <c r="B526" s="1062">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62">
        <v>29</v>
      </c>
      <c r="B527" s="1062">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62">
        <v>30</v>
      </c>
      <c r="B528" s="1062">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431</v>
      </c>
      <c r="K531" s="112"/>
      <c r="L531" s="112"/>
      <c r="M531" s="112"/>
      <c r="N531" s="112"/>
      <c r="O531" s="112"/>
      <c r="P531" s="343" t="s">
        <v>27</v>
      </c>
      <c r="Q531" s="343"/>
      <c r="R531" s="343"/>
      <c r="S531" s="343"/>
      <c r="T531" s="343"/>
      <c r="U531" s="343"/>
      <c r="V531" s="343"/>
      <c r="W531" s="343"/>
      <c r="X531" s="343"/>
      <c r="Y531" s="340" t="s">
        <v>491</v>
      </c>
      <c r="Z531" s="341"/>
      <c r="AA531" s="341"/>
      <c r="AB531" s="341"/>
      <c r="AC531" s="272" t="s">
        <v>474</v>
      </c>
      <c r="AD531" s="272"/>
      <c r="AE531" s="272"/>
      <c r="AF531" s="272"/>
      <c r="AG531" s="272"/>
      <c r="AH531" s="340" t="s">
        <v>391</v>
      </c>
      <c r="AI531" s="342"/>
      <c r="AJ531" s="342"/>
      <c r="AK531" s="342"/>
      <c r="AL531" s="342" t="s">
        <v>21</v>
      </c>
      <c r="AM531" s="342"/>
      <c r="AN531" s="342"/>
      <c r="AO531" s="425"/>
      <c r="AP531" s="426" t="s">
        <v>432</v>
      </c>
      <c r="AQ531" s="426"/>
      <c r="AR531" s="426"/>
      <c r="AS531" s="426"/>
      <c r="AT531" s="426"/>
      <c r="AU531" s="426"/>
      <c r="AV531" s="426"/>
      <c r="AW531" s="426"/>
      <c r="AX531" s="426"/>
    </row>
    <row r="532" spans="1:50" ht="26.25" customHeight="1" x14ac:dyDescent="0.15">
      <c r="A532" s="1062">
        <v>1</v>
      </c>
      <c r="B532" s="1062">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62">
        <v>2</v>
      </c>
      <c r="B533" s="1062">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62">
        <v>3</v>
      </c>
      <c r="B534" s="1062">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62">
        <v>4</v>
      </c>
      <c r="B535" s="1062">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62">
        <v>5</v>
      </c>
      <c r="B536" s="1062">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62">
        <v>6</v>
      </c>
      <c r="B537" s="1062">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62">
        <v>7</v>
      </c>
      <c r="B538" s="1062">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62">
        <v>8</v>
      </c>
      <c r="B539" s="1062">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62">
        <v>9</v>
      </c>
      <c r="B540" s="1062">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62">
        <v>10</v>
      </c>
      <c r="B541" s="1062">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62">
        <v>11</v>
      </c>
      <c r="B542" s="1062">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62">
        <v>12</v>
      </c>
      <c r="B543" s="1062">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62">
        <v>13</v>
      </c>
      <c r="B544" s="1062">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62">
        <v>14</v>
      </c>
      <c r="B545" s="1062">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62">
        <v>15</v>
      </c>
      <c r="B546" s="1062">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62">
        <v>16</v>
      </c>
      <c r="B547" s="1062">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62">
        <v>17</v>
      </c>
      <c r="B548" s="1062">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62">
        <v>18</v>
      </c>
      <c r="B549" s="1062">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62">
        <v>19</v>
      </c>
      <c r="B550" s="1062">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62">
        <v>20</v>
      </c>
      <c r="B551" s="1062">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62">
        <v>21</v>
      </c>
      <c r="B552" s="1062">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62">
        <v>22</v>
      </c>
      <c r="B553" s="1062">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62">
        <v>23</v>
      </c>
      <c r="B554" s="1062">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62">
        <v>24</v>
      </c>
      <c r="B555" s="1062">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62">
        <v>25</v>
      </c>
      <c r="B556" s="1062">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62">
        <v>26</v>
      </c>
      <c r="B557" s="1062">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62">
        <v>27</v>
      </c>
      <c r="B558" s="1062">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62">
        <v>28</v>
      </c>
      <c r="B559" s="1062">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62">
        <v>29</v>
      </c>
      <c r="B560" s="1062">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62">
        <v>30</v>
      </c>
      <c r="B561" s="1062">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431</v>
      </c>
      <c r="K564" s="112"/>
      <c r="L564" s="112"/>
      <c r="M564" s="112"/>
      <c r="N564" s="112"/>
      <c r="O564" s="112"/>
      <c r="P564" s="343" t="s">
        <v>27</v>
      </c>
      <c r="Q564" s="343"/>
      <c r="R564" s="343"/>
      <c r="S564" s="343"/>
      <c r="T564" s="343"/>
      <c r="U564" s="343"/>
      <c r="V564" s="343"/>
      <c r="W564" s="343"/>
      <c r="X564" s="343"/>
      <c r="Y564" s="340" t="s">
        <v>491</v>
      </c>
      <c r="Z564" s="341"/>
      <c r="AA564" s="341"/>
      <c r="AB564" s="341"/>
      <c r="AC564" s="272" t="s">
        <v>474</v>
      </c>
      <c r="AD564" s="272"/>
      <c r="AE564" s="272"/>
      <c r="AF564" s="272"/>
      <c r="AG564" s="272"/>
      <c r="AH564" s="340" t="s">
        <v>391</v>
      </c>
      <c r="AI564" s="342"/>
      <c r="AJ564" s="342"/>
      <c r="AK564" s="342"/>
      <c r="AL564" s="342" t="s">
        <v>21</v>
      </c>
      <c r="AM564" s="342"/>
      <c r="AN564" s="342"/>
      <c r="AO564" s="425"/>
      <c r="AP564" s="426" t="s">
        <v>432</v>
      </c>
      <c r="AQ564" s="426"/>
      <c r="AR564" s="426"/>
      <c r="AS564" s="426"/>
      <c r="AT564" s="426"/>
      <c r="AU564" s="426"/>
      <c r="AV564" s="426"/>
      <c r="AW564" s="426"/>
      <c r="AX564" s="426"/>
    </row>
    <row r="565" spans="1:50" ht="26.25" customHeight="1" x14ac:dyDescent="0.15">
      <c r="A565" s="1062">
        <v>1</v>
      </c>
      <c r="B565" s="1062">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62">
        <v>2</v>
      </c>
      <c r="B566" s="1062">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62">
        <v>3</v>
      </c>
      <c r="B567" s="1062">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62">
        <v>4</v>
      </c>
      <c r="B568" s="1062">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62">
        <v>5</v>
      </c>
      <c r="B569" s="1062">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62">
        <v>6</v>
      </c>
      <c r="B570" s="1062">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62">
        <v>7</v>
      </c>
      <c r="B571" s="1062">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62">
        <v>8</v>
      </c>
      <c r="B572" s="1062">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62">
        <v>9</v>
      </c>
      <c r="B573" s="1062">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62">
        <v>10</v>
      </c>
      <c r="B574" s="1062">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62">
        <v>11</v>
      </c>
      <c r="B575" s="1062">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62">
        <v>12</v>
      </c>
      <c r="B576" s="1062">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62">
        <v>13</v>
      </c>
      <c r="B577" s="1062">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62">
        <v>14</v>
      </c>
      <c r="B578" s="1062">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62">
        <v>15</v>
      </c>
      <c r="B579" s="1062">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62">
        <v>16</v>
      </c>
      <c r="B580" s="1062">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62">
        <v>17</v>
      </c>
      <c r="B581" s="1062">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62">
        <v>18</v>
      </c>
      <c r="B582" s="1062">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62">
        <v>19</v>
      </c>
      <c r="B583" s="1062">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62">
        <v>20</v>
      </c>
      <c r="B584" s="1062">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62">
        <v>21</v>
      </c>
      <c r="B585" s="1062">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62">
        <v>22</v>
      </c>
      <c r="B586" s="1062">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62">
        <v>23</v>
      </c>
      <c r="B587" s="1062">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62">
        <v>24</v>
      </c>
      <c r="B588" s="1062">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62">
        <v>25</v>
      </c>
      <c r="B589" s="1062">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62">
        <v>26</v>
      </c>
      <c r="B590" s="1062">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62">
        <v>27</v>
      </c>
      <c r="B591" s="1062">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62">
        <v>28</v>
      </c>
      <c r="B592" s="1062">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62">
        <v>29</v>
      </c>
      <c r="B593" s="1062">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62">
        <v>30</v>
      </c>
      <c r="B594" s="1062">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431</v>
      </c>
      <c r="K597" s="112"/>
      <c r="L597" s="112"/>
      <c r="M597" s="112"/>
      <c r="N597" s="112"/>
      <c r="O597" s="112"/>
      <c r="P597" s="343" t="s">
        <v>27</v>
      </c>
      <c r="Q597" s="343"/>
      <c r="R597" s="343"/>
      <c r="S597" s="343"/>
      <c r="T597" s="343"/>
      <c r="U597" s="343"/>
      <c r="V597" s="343"/>
      <c r="W597" s="343"/>
      <c r="X597" s="343"/>
      <c r="Y597" s="340" t="s">
        <v>491</v>
      </c>
      <c r="Z597" s="341"/>
      <c r="AA597" s="341"/>
      <c r="AB597" s="341"/>
      <c r="AC597" s="272" t="s">
        <v>474</v>
      </c>
      <c r="AD597" s="272"/>
      <c r="AE597" s="272"/>
      <c r="AF597" s="272"/>
      <c r="AG597" s="272"/>
      <c r="AH597" s="340" t="s">
        <v>391</v>
      </c>
      <c r="AI597" s="342"/>
      <c r="AJ597" s="342"/>
      <c r="AK597" s="342"/>
      <c r="AL597" s="342" t="s">
        <v>21</v>
      </c>
      <c r="AM597" s="342"/>
      <c r="AN597" s="342"/>
      <c r="AO597" s="425"/>
      <c r="AP597" s="426" t="s">
        <v>432</v>
      </c>
      <c r="AQ597" s="426"/>
      <c r="AR597" s="426"/>
      <c r="AS597" s="426"/>
      <c r="AT597" s="426"/>
      <c r="AU597" s="426"/>
      <c r="AV597" s="426"/>
      <c r="AW597" s="426"/>
      <c r="AX597" s="426"/>
    </row>
    <row r="598" spans="1:50" ht="26.25" customHeight="1" x14ac:dyDescent="0.15">
      <c r="A598" s="1062">
        <v>1</v>
      </c>
      <c r="B598" s="1062">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62">
        <v>2</v>
      </c>
      <c r="B599" s="1062">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62">
        <v>3</v>
      </c>
      <c r="B600" s="1062">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62">
        <v>4</v>
      </c>
      <c r="B601" s="1062">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62">
        <v>5</v>
      </c>
      <c r="B602" s="1062">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62">
        <v>6</v>
      </c>
      <c r="B603" s="1062">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62">
        <v>7</v>
      </c>
      <c r="B604" s="1062">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62">
        <v>8</v>
      </c>
      <c r="B605" s="1062">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62">
        <v>9</v>
      </c>
      <c r="B606" s="1062">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62">
        <v>10</v>
      </c>
      <c r="B607" s="1062">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62">
        <v>11</v>
      </c>
      <c r="B608" s="1062">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62">
        <v>12</v>
      </c>
      <c r="B609" s="1062">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62">
        <v>13</v>
      </c>
      <c r="B610" s="1062">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62">
        <v>14</v>
      </c>
      <c r="B611" s="1062">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62">
        <v>15</v>
      </c>
      <c r="B612" s="1062">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62">
        <v>16</v>
      </c>
      <c r="B613" s="1062">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62">
        <v>17</v>
      </c>
      <c r="B614" s="1062">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62">
        <v>18</v>
      </c>
      <c r="B615" s="1062">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62">
        <v>19</v>
      </c>
      <c r="B616" s="1062">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62">
        <v>20</v>
      </c>
      <c r="B617" s="1062">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62">
        <v>21</v>
      </c>
      <c r="B618" s="1062">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62">
        <v>22</v>
      </c>
      <c r="B619" s="1062">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62">
        <v>23</v>
      </c>
      <c r="B620" s="1062">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62">
        <v>24</v>
      </c>
      <c r="B621" s="1062">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62">
        <v>25</v>
      </c>
      <c r="B622" s="1062">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62">
        <v>26</v>
      </c>
      <c r="B623" s="1062">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62">
        <v>27</v>
      </c>
      <c r="B624" s="1062">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62">
        <v>28</v>
      </c>
      <c r="B625" s="1062">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62">
        <v>29</v>
      </c>
      <c r="B626" s="1062">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62">
        <v>30</v>
      </c>
      <c r="B627" s="1062">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431</v>
      </c>
      <c r="K630" s="112"/>
      <c r="L630" s="112"/>
      <c r="M630" s="112"/>
      <c r="N630" s="112"/>
      <c r="O630" s="112"/>
      <c r="P630" s="343" t="s">
        <v>27</v>
      </c>
      <c r="Q630" s="343"/>
      <c r="R630" s="343"/>
      <c r="S630" s="343"/>
      <c r="T630" s="343"/>
      <c r="U630" s="343"/>
      <c r="V630" s="343"/>
      <c r="W630" s="343"/>
      <c r="X630" s="343"/>
      <c r="Y630" s="340" t="s">
        <v>491</v>
      </c>
      <c r="Z630" s="341"/>
      <c r="AA630" s="341"/>
      <c r="AB630" s="341"/>
      <c r="AC630" s="272" t="s">
        <v>474</v>
      </c>
      <c r="AD630" s="272"/>
      <c r="AE630" s="272"/>
      <c r="AF630" s="272"/>
      <c r="AG630" s="272"/>
      <c r="AH630" s="340" t="s">
        <v>391</v>
      </c>
      <c r="AI630" s="342"/>
      <c r="AJ630" s="342"/>
      <c r="AK630" s="342"/>
      <c r="AL630" s="342" t="s">
        <v>21</v>
      </c>
      <c r="AM630" s="342"/>
      <c r="AN630" s="342"/>
      <c r="AO630" s="425"/>
      <c r="AP630" s="426" t="s">
        <v>432</v>
      </c>
      <c r="AQ630" s="426"/>
      <c r="AR630" s="426"/>
      <c r="AS630" s="426"/>
      <c r="AT630" s="426"/>
      <c r="AU630" s="426"/>
      <c r="AV630" s="426"/>
      <c r="AW630" s="426"/>
      <c r="AX630" s="426"/>
    </row>
    <row r="631" spans="1:50" ht="26.25" customHeight="1" x14ac:dyDescent="0.15">
      <c r="A631" s="1062">
        <v>1</v>
      </c>
      <c r="B631" s="1062">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62">
        <v>2</v>
      </c>
      <c r="B632" s="1062">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62">
        <v>3</v>
      </c>
      <c r="B633" s="1062">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62">
        <v>4</v>
      </c>
      <c r="B634" s="1062">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62">
        <v>5</v>
      </c>
      <c r="B635" s="1062">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62">
        <v>6</v>
      </c>
      <c r="B636" s="1062">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62">
        <v>7</v>
      </c>
      <c r="B637" s="1062">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62">
        <v>8</v>
      </c>
      <c r="B638" s="1062">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62">
        <v>9</v>
      </c>
      <c r="B639" s="1062">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62">
        <v>10</v>
      </c>
      <c r="B640" s="1062">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62">
        <v>11</v>
      </c>
      <c r="B641" s="1062">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62">
        <v>12</v>
      </c>
      <c r="B642" s="1062">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62">
        <v>13</v>
      </c>
      <c r="B643" s="1062">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62">
        <v>14</v>
      </c>
      <c r="B644" s="1062">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62">
        <v>15</v>
      </c>
      <c r="B645" s="1062">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62">
        <v>16</v>
      </c>
      <c r="B646" s="1062">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62">
        <v>17</v>
      </c>
      <c r="B647" s="1062">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62">
        <v>18</v>
      </c>
      <c r="B648" s="1062">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62">
        <v>19</v>
      </c>
      <c r="B649" s="1062">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62">
        <v>20</v>
      </c>
      <c r="B650" s="1062">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62">
        <v>21</v>
      </c>
      <c r="B651" s="1062">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62">
        <v>22</v>
      </c>
      <c r="B652" s="1062">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62">
        <v>23</v>
      </c>
      <c r="B653" s="1062">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62">
        <v>24</v>
      </c>
      <c r="B654" s="1062">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62">
        <v>25</v>
      </c>
      <c r="B655" s="1062">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62">
        <v>26</v>
      </c>
      <c r="B656" s="1062">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62">
        <v>27</v>
      </c>
      <c r="B657" s="1062">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62">
        <v>28</v>
      </c>
      <c r="B658" s="1062">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62">
        <v>29</v>
      </c>
      <c r="B659" s="1062">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62">
        <v>30</v>
      </c>
      <c r="B660" s="1062">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431</v>
      </c>
      <c r="K663" s="112"/>
      <c r="L663" s="112"/>
      <c r="M663" s="112"/>
      <c r="N663" s="112"/>
      <c r="O663" s="112"/>
      <c r="P663" s="343" t="s">
        <v>27</v>
      </c>
      <c r="Q663" s="343"/>
      <c r="R663" s="343"/>
      <c r="S663" s="343"/>
      <c r="T663" s="343"/>
      <c r="U663" s="343"/>
      <c r="V663" s="343"/>
      <c r="W663" s="343"/>
      <c r="X663" s="343"/>
      <c r="Y663" s="340" t="s">
        <v>491</v>
      </c>
      <c r="Z663" s="341"/>
      <c r="AA663" s="341"/>
      <c r="AB663" s="341"/>
      <c r="AC663" s="272" t="s">
        <v>474</v>
      </c>
      <c r="AD663" s="272"/>
      <c r="AE663" s="272"/>
      <c r="AF663" s="272"/>
      <c r="AG663" s="272"/>
      <c r="AH663" s="340" t="s">
        <v>391</v>
      </c>
      <c r="AI663" s="342"/>
      <c r="AJ663" s="342"/>
      <c r="AK663" s="342"/>
      <c r="AL663" s="342" t="s">
        <v>21</v>
      </c>
      <c r="AM663" s="342"/>
      <c r="AN663" s="342"/>
      <c r="AO663" s="425"/>
      <c r="AP663" s="426" t="s">
        <v>432</v>
      </c>
      <c r="AQ663" s="426"/>
      <c r="AR663" s="426"/>
      <c r="AS663" s="426"/>
      <c r="AT663" s="426"/>
      <c r="AU663" s="426"/>
      <c r="AV663" s="426"/>
      <c r="AW663" s="426"/>
      <c r="AX663" s="426"/>
    </row>
    <row r="664" spans="1:50" ht="26.25" customHeight="1" x14ac:dyDescent="0.15">
      <c r="A664" s="1062">
        <v>1</v>
      </c>
      <c r="B664" s="1062">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62">
        <v>2</v>
      </c>
      <c r="B665" s="1062">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62">
        <v>3</v>
      </c>
      <c r="B666" s="1062">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62">
        <v>4</v>
      </c>
      <c r="B667" s="1062">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62">
        <v>5</v>
      </c>
      <c r="B668" s="1062">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62">
        <v>6</v>
      </c>
      <c r="B669" s="1062">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62">
        <v>7</v>
      </c>
      <c r="B670" s="1062">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62">
        <v>8</v>
      </c>
      <c r="B671" s="1062">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62">
        <v>9</v>
      </c>
      <c r="B672" s="1062">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62">
        <v>10</v>
      </c>
      <c r="B673" s="1062">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62">
        <v>11</v>
      </c>
      <c r="B674" s="1062">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62">
        <v>12</v>
      </c>
      <c r="B675" s="1062">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62">
        <v>13</v>
      </c>
      <c r="B676" s="1062">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62">
        <v>14</v>
      </c>
      <c r="B677" s="1062">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62">
        <v>15</v>
      </c>
      <c r="B678" s="1062">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62">
        <v>16</v>
      </c>
      <c r="B679" s="1062">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62">
        <v>17</v>
      </c>
      <c r="B680" s="1062">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62">
        <v>18</v>
      </c>
      <c r="B681" s="1062">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62">
        <v>19</v>
      </c>
      <c r="B682" s="1062">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62">
        <v>20</v>
      </c>
      <c r="B683" s="1062">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62">
        <v>21</v>
      </c>
      <c r="B684" s="1062">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62">
        <v>22</v>
      </c>
      <c r="B685" s="1062">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62">
        <v>23</v>
      </c>
      <c r="B686" s="1062">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62">
        <v>24</v>
      </c>
      <c r="B687" s="1062">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62">
        <v>25</v>
      </c>
      <c r="B688" s="1062">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62">
        <v>26</v>
      </c>
      <c r="B689" s="1062">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62">
        <v>27</v>
      </c>
      <c r="B690" s="1062">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62">
        <v>28</v>
      </c>
      <c r="B691" s="1062">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62">
        <v>29</v>
      </c>
      <c r="B692" s="1062">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62">
        <v>30</v>
      </c>
      <c r="B693" s="1062">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431</v>
      </c>
      <c r="K696" s="112"/>
      <c r="L696" s="112"/>
      <c r="M696" s="112"/>
      <c r="N696" s="112"/>
      <c r="O696" s="112"/>
      <c r="P696" s="343" t="s">
        <v>27</v>
      </c>
      <c r="Q696" s="343"/>
      <c r="R696" s="343"/>
      <c r="S696" s="343"/>
      <c r="T696" s="343"/>
      <c r="U696" s="343"/>
      <c r="V696" s="343"/>
      <c r="W696" s="343"/>
      <c r="X696" s="343"/>
      <c r="Y696" s="340" t="s">
        <v>491</v>
      </c>
      <c r="Z696" s="341"/>
      <c r="AA696" s="341"/>
      <c r="AB696" s="341"/>
      <c r="AC696" s="272" t="s">
        <v>474</v>
      </c>
      <c r="AD696" s="272"/>
      <c r="AE696" s="272"/>
      <c r="AF696" s="272"/>
      <c r="AG696" s="272"/>
      <c r="AH696" s="340" t="s">
        <v>391</v>
      </c>
      <c r="AI696" s="342"/>
      <c r="AJ696" s="342"/>
      <c r="AK696" s="342"/>
      <c r="AL696" s="342" t="s">
        <v>21</v>
      </c>
      <c r="AM696" s="342"/>
      <c r="AN696" s="342"/>
      <c r="AO696" s="425"/>
      <c r="AP696" s="426" t="s">
        <v>432</v>
      </c>
      <c r="AQ696" s="426"/>
      <c r="AR696" s="426"/>
      <c r="AS696" s="426"/>
      <c r="AT696" s="426"/>
      <c r="AU696" s="426"/>
      <c r="AV696" s="426"/>
      <c r="AW696" s="426"/>
      <c r="AX696" s="426"/>
    </row>
    <row r="697" spans="1:50" ht="26.25" customHeight="1" x14ac:dyDescent="0.15">
      <c r="A697" s="1062">
        <v>1</v>
      </c>
      <c r="B697" s="1062">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62">
        <v>2</v>
      </c>
      <c r="B698" s="1062">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62">
        <v>3</v>
      </c>
      <c r="B699" s="1062">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62">
        <v>4</v>
      </c>
      <c r="B700" s="1062">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62">
        <v>5</v>
      </c>
      <c r="B701" s="1062">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62">
        <v>6</v>
      </c>
      <c r="B702" s="1062">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62">
        <v>7</v>
      </c>
      <c r="B703" s="1062">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62">
        <v>8</v>
      </c>
      <c r="B704" s="1062">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62">
        <v>9</v>
      </c>
      <c r="B705" s="1062">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62">
        <v>10</v>
      </c>
      <c r="B706" s="1062">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62">
        <v>11</v>
      </c>
      <c r="B707" s="1062">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62">
        <v>12</v>
      </c>
      <c r="B708" s="1062">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62">
        <v>13</v>
      </c>
      <c r="B709" s="1062">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62">
        <v>14</v>
      </c>
      <c r="B710" s="1062">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62">
        <v>15</v>
      </c>
      <c r="B711" s="1062">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62">
        <v>16</v>
      </c>
      <c r="B712" s="1062">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62">
        <v>17</v>
      </c>
      <c r="B713" s="1062">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62">
        <v>18</v>
      </c>
      <c r="B714" s="1062">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62">
        <v>19</v>
      </c>
      <c r="B715" s="1062">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62">
        <v>20</v>
      </c>
      <c r="B716" s="1062">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62">
        <v>21</v>
      </c>
      <c r="B717" s="1062">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62">
        <v>22</v>
      </c>
      <c r="B718" s="1062">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62">
        <v>23</v>
      </c>
      <c r="B719" s="1062">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62">
        <v>24</v>
      </c>
      <c r="B720" s="1062">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62">
        <v>25</v>
      </c>
      <c r="B721" s="1062">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62">
        <v>26</v>
      </c>
      <c r="B722" s="1062">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62">
        <v>27</v>
      </c>
      <c r="B723" s="1062">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62">
        <v>28</v>
      </c>
      <c r="B724" s="1062">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62">
        <v>29</v>
      </c>
      <c r="B725" s="1062">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62">
        <v>30</v>
      </c>
      <c r="B726" s="1062">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431</v>
      </c>
      <c r="K729" s="112"/>
      <c r="L729" s="112"/>
      <c r="M729" s="112"/>
      <c r="N729" s="112"/>
      <c r="O729" s="112"/>
      <c r="P729" s="343" t="s">
        <v>27</v>
      </c>
      <c r="Q729" s="343"/>
      <c r="R729" s="343"/>
      <c r="S729" s="343"/>
      <c r="T729" s="343"/>
      <c r="U729" s="343"/>
      <c r="V729" s="343"/>
      <c r="W729" s="343"/>
      <c r="X729" s="343"/>
      <c r="Y729" s="340" t="s">
        <v>491</v>
      </c>
      <c r="Z729" s="341"/>
      <c r="AA729" s="341"/>
      <c r="AB729" s="341"/>
      <c r="AC729" s="272" t="s">
        <v>474</v>
      </c>
      <c r="AD729" s="272"/>
      <c r="AE729" s="272"/>
      <c r="AF729" s="272"/>
      <c r="AG729" s="272"/>
      <c r="AH729" s="340" t="s">
        <v>391</v>
      </c>
      <c r="AI729" s="342"/>
      <c r="AJ729" s="342"/>
      <c r="AK729" s="342"/>
      <c r="AL729" s="342" t="s">
        <v>21</v>
      </c>
      <c r="AM729" s="342"/>
      <c r="AN729" s="342"/>
      <c r="AO729" s="425"/>
      <c r="AP729" s="426" t="s">
        <v>432</v>
      </c>
      <c r="AQ729" s="426"/>
      <c r="AR729" s="426"/>
      <c r="AS729" s="426"/>
      <c r="AT729" s="426"/>
      <c r="AU729" s="426"/>
      <c r="AV729" s="426"/>
      <c r="AW729" s="426"/>
      <c r="AX729" s="426"/>
    </row>
    <row r="730" spans="1:50" ht="26.25" customHeight="1" x14ac:dyDescent="0.15">
      <c r="A730" s="1062">
        <v>1</v>
      </c>
      <c r="B730" s="1062">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62">
        <v>2</v>
      </c>
      <c r="B731" s="1062">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62">
        <v>3</v>
      </c>
      <c r="B732" s="1062">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62">
        <v>4</v>
      </c>
      <c r="B733" s="1062">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62">
        <v>5</v>
      </c>
      <c r="B734" s="1062">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62">
        <v>6</v>
      </c>
      <c r="B735" s="1062">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62">
        <v>7</v>
      </c>
      <c r="B736" s="1062">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62">
        <v>8</v>
      </c>
      <c r="B737" s="1062">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62">
        <v>9</v>
      </c>
      <c r="B738" s="1062">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62">
        <v>10</v>
      </c>
      <c r="B739" s="1062">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62">
        <v>11</v>
      </c>
      <c r="B740" s="1062">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62">
        <v>12</v>
      </c>
      <c r="B741" s="1062">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62">
        <v>13</v>
      </c>
      <c r="B742" s="1062">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62">
        <v>14</v>
      </c>
      <c r="B743" s="1062">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62">
        <v>15</v>
      </c>
      <c r="B744" s="1062">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62">
        <v>16</v>
      </c>
      <c r="B745" s="1062">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62">
        <v>17</v>
      </c>
      <c r="B746" s="1062">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62">
        <v>18</v>
      </c>
      <c r="B747" s="1062">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62">
        <v>19</v>
      </c>
      <c r="B748" s="1062">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62">
        <v>20</v>
      </c>
      <c r="B749" s="1062">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62">
        <v>21</v>
      </c>
      <c r="B750" s="1062">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62">
        <v>22</v>
      </c>
      <c r="B751" s="1062">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62">
        <v>23</v>
      </c>
      <c r="B752" s="1062">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62">
        <v>24</v>
      </c>
      <c r="B753" s="1062">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62">
        <v>25</v>
      </c>
      <c r="B754" s="1062">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62">
        <v>26</v>
      </c>
      <c r="B755" s="1062">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62">
        <v>27</v>
      </c>
      <c r="B756" s="1062">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62">
        <v>28</v>
      </c>
      <c r="B757" s="1062">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62">
        <v>29</v>
      </c>
      <c r="B758" s="1062">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62">
        <v>30</v>
      </c>
      <c r="B759" s="1062">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431</v>
      </c>
      <c r="K762" s="112"/>
      <c r="L762" s="112"/>
      <c r="M762" s="112"/>
      <c r="N762" s="112"/>
      <c r="O762" s="112"/>
      <c r="P762" s="343" t="s">
        <v>27</v>
      </c>
      <c r="Q762" s="343"/>
      <c r="R762" s="343"/>
      <c r="S762" s="343"/>
      <c r="T762" s="343"/>
      <c r="U762" s="343"/>
      <c r="V762" s="343"/>
      <c r="W762" s="343"/>
      <c r="X762" s="343"/>
      <c r="Y762" s="340" t="s">
        <v>491</v>
      </c>
      <c r="Z762" s="341"/>
      <c r="AA762" s="341"/>
      <c r="AB762" s="341"/>
      <c r="AC762" s="272" t="s">
        <v>474</v>
      </c>
      <c r="AD762" s="272"/>
      <c r="AE762" s="272"/>
      <c r="AF762" s="272"/>
      <c r="AG762" s="272"/>
      <c r="AH762" s="340" t="s">
        <v>391</v>
      </c>
      <c r="AI762" s="342"/>
      <c r="AJ762" s="342"/>
      <c r="AK762" s="342"/>
      <c r="AL762" s="342" t="s">
        <v>21</v>
      </c>
      <c r="AM762" s="342"/>
      <c r="AN762" s="342"/>
      <c r="AO762" s="425"/>
      <c r="AP762" s="426" t="s">
        <v>432</v>
      </c>
      <c r="AQ762" s="426"/>
      <c r="AR762" s="426"/>
      <c r="AS762" s="426"/>
      <c r="AT762" s="426"/>
      <c r="AU762" s="426"/>
      <c r="AV762" s="426"/>
      <c r="AW762" s="426"/>
      <c r="AX762" s="426"/>
    </row>
    <row r="763" spans="1:50" ht="26.25" customHeight="1" x14ac:dyDescent="0.15">
      <c r="A763" s="1062">
        <v>1</v>
      </c>
      <c r="B763" s="1062">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62">
        <v>2</v>
      </c>
      <c r="B764" s="1062">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62">
        <v>3</v>
      </c>
      <c r="B765" s="1062">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62">
        <v>4</v>
      </c>
      <c r="B766" s="1062">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62">
        <v>5</v>
      </c>
      <c r="B767" s="1062">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62">
        <v>6</v>
      </c>
      <c r="B768" s="1062">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62">
        <v>7</v>
      </c>
      <c r="B769" s="1062">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62">
        <v>8</v>
      </c>
      <c r="B770" s="1062">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62">
        <v>9</v>
      </c>
      <c r="B771" s="1062">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62">
        <v>10</v>
      </c>
      <c r="B772" s="1062">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62">
        <v>11</v>
      </c>
      <c r="B773" s="1062">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62">
        <v>12</v>
      </c>
      <c r="B774" s="1062">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62">
        <v>13</v>
      </c>
      <c r="B775" s="1062">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62">
        <v>14</v>
      </c>
      <c r="B776" s="1062">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62">
        <v>15</v>
      </c>
      <c r="B777" s="1062">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62">
        <v>16</v>
      </c>
      <c r="B778" s="1062">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62">
        <v>17</v>
      </c>
      <c r="B779" s="1062">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62">
        <v>18</v>
      </c>
      <c r="B780" s="1062">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62">
        <v>19</v>
      </c>
      <c r="B781" s="1062">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62">
        <v>20</v>
      </c>
      <c r="B782" s="1062">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62">
        <v>21</v>
      </c>
      <c r="B783" s="1062">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62">
        <v>22</v>
      </c>
      <c r="B784" s="1062">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62">
        <v>23</v>
      </c>
      <c r="B785" s="1062">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62">
        <v>24</v>
      </c>
      <c r="B786" s="1062">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62">
        <v>25</v>
      </c>
      <c r="B787" s="1062">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62">
        <v>26</v>
      </c>
      <c r="B788" s="1062">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62">
        <v>27</v>
      </c>
      <c r="B789" s="1062">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62">
        <v>28</v>
      </c>
      <c r="B790" s="1062">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62">
        <v>29</v>
      </c>
      <c r="B791" s="1062">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62">
        <v>30</v>
      </c>
      <c r="B792" s="1062">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431</v>
      </c>
      <c r="K795" s="112"/>
      <c r="L795" s="112"/>
      <c r="M795" s="112"/>
      <c r="N795" s="112"/>
      <c r="O795" s="112"/>
      <c r="P795" s="343" t="s">
        <v>27</v>
      </c>
      <c r="Q795" s="343"/>
      <c r="R795" s="343"/>
      <c r="S795" s="343"/>
      <c r="T795" s="343"/>
      <c r="U795" s="343"/>
      <c r="V795" s="343"/>
      <c r="W795" s="343"/>
      <c r="X795" s="343"/>
      <c r="Y795" s="340" t="s">
        <v>491</v>
      </c>
      <c r="Z795" s="341"/>
      <c r="AA795" s="341"/>
      <c r="AB795" s="341"/>
      <c r="AC795" s="272" t="s">
        <v>474</v>
      </c>
      <c r="AD795" s="272"/>
      <c r="AE795" s="272"/>
      <c r="AF795" s="272"/>
      <c r="AG795" s="272"/>
      <c r="AH795" s="340" t="s">
        <v>391</v>
      </c>
      <c r="AI795" s="342"/>
      <c r="AJ795" s="342"/>
      <c r="AK795" s="342"/>
      <c r="AL795" s="342" t="s">
        <v>21</v>
      </c>
      <c r="AM795" s="342"/>
      <c r="AN795" s="342"/>
      <c r="AO795" s="425"/>
      <c r="AP795" s="426" t="s">
        <v>432</v>
      </c>
      <c r="AQ795" s="426"/>
      <c r="AR795" s="426"/>
      <c r="AS795" s="426"/>
      <c r="AT795" s="426"/>
      <c r="AU795" s="426"/>
      <c r="AV795" s="426"/>
      <c r="AW795" s="426"/>
      <c r="AX795" s="426"/>
    </row>
    <row r="796" spans="1:50" ht="26.25" customHeight="1" x14ac:dyDescent="0.15">
      <c r="A796" s="1062">
        <v>1</v>
      </c>
      <c r="B796" s="1062">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62">
        <v>2</v>
      </c>
      <c r="B797" s="1062">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62">
        <v>3</v>
      </c>
      <c r="B798" s="1062">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62">
        <v>4</v>
      </c>
      <c r="B799" s="1062">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62">
        <v>5</v>
      </c>
      <c r="B800" s="1062">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62">
        <v>6</v>
      </c>
      <c r="B801" s="1062">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62">
        <v>7</v>
      </c>
      <c r="B802" s="1062">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62">
        <v>8</v>
      </c>
      <c r="B803" s="1062">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62">
        <v>9</v>
      </c>
      <c r="B804" s="1062">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62">
        <v>10</v>
      </c>
      <c r="B805" s="1062">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62">
        <v>11</v>
      </c>
      <c r="B806" s="1062">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62">
        <v>12</v>
      </c>
      <c r="B807" s="1062">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62">
        <v>13</v>
      </c>
      <c r="B808" s="1062">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62">
        <v>14</v>
      </c>
      <c r="B809" s="1062">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62">
        <v>15</v>
      </c>
      <c r="B810" s="1062">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62">
        <v>16</v>
      </c>
      <c r="B811" s="1062">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62">
        <v>17</v>
      </c>
      <c r="B812" s="1062">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62">
        <v>18</v>
      </c>
      <c r="B813" s="1062">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62">
        <v>19</v>
      </c>
      <c r="B814" s="1062">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62">
        <v>20</v>
      </c>
      <c r="B815" s="1062">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62">
        <v>21</v>
      </c>
      <c r="B816" s="1062">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62">
        <v>22</v>
      </c>
      <c r="B817" s="1062">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62">
        <v>23</v>
      </c>
      <c r="B818" s="1062">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62">
        <v>24</v>
      </c>
      <c r="B819" s="1062">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62">
        <v>25</v>
      </c>
      <c r="B820" s="1062">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62">
        <v>26</v>
      </c>
      <c r="B821" s="1062">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62">
        <v>27</v>
      </c>
      <c r="B822" s="1062">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62">
        <v>28</v>
      </c>
      <c r="B823" s="1062">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62">
        <v>29</v>
      </c>
      <c r="B824" s="1062">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62">
        <v>30</v>
      </c>
      <c r="B825" s="1062">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431</v>
      </c>
      <c r="K828" s="112"/>
      <c r="L828" s="112"/>
      <c r="M828" s="112"/>
      <c r="N828" s="112"/>
      <c r="O828" s="112"/>
      <c r="P828" s="343" t="s">
        <v>27</v>
      </c>
      <c r="Q828" s="343"/>
      <c r="R828" s="343"/>
      <c r="S828" s="343"/>
      <c r="T828" s="343"/>
      <c r="U828" s="343"/>
      <c r="V828" s="343"/>
      <c r="W828" s="343"/>
      <c r="X828" s="343"/>
      <c r="Y828" s="340" t="s">
        <v>491</v>
      </c>
      <c r="Z828" s="341"/>
      <c r="AA828" s="341"/>
      <c r="AB828" s="341"/>
      <c r="AC828" s="272" t="s">
        <v>474</v>
      </c>
      <c r="AD828" s="272"/>
      <c r="AE828" s="272"/>
      <c r="AF828" s="272"/>
      <c r="AG828" s="272"/>
      <c r="AH828" s="340" t="s">
        <v>391</v>
      </c>
      <c r="AI828" s="342"/>
      <c r="AJ828" s="342"/>
      <c r="AK828" s="342"/>
      <c r="AL828" s="342" t="s">
        <v>21</v>
      </c>
      <c r="AM828" s="342"/>
      <c r="AN828" s="342"/>
      <c r="AO828" s="425"/>
      <c r="AP828" s="426" t="s">
        <v>432</v>
      </c>
      <c r="AQ828" s="426"/>
      <c r="AR828" s="426"/>
      <c r="AS828" s="426"/>
      <c r="AT828" s="426"/>
      <c r="AU828" s="426"/>
      <c r="AV828" s="426"/>
      <c r="AW828" s="426"/>
      <c r="AX828" s="426"/>
    </row>
    <row r="829" spans="1:50" ht="26.25" customHeight="1" x14ac:dyDescent="0.15">
      <c r="A829" s="1062">
        <v>1</v>
      </c>
      <c r="B829" s="1062">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62">
        <v>2</v>
      </c>
      <c r="B830" s="1062">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62">
        <v>3</v>
      </c>
      <c r="B831" s="1062">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62">
        <v>4</v>
      </c>
      <c r="B832" s="1062">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62">
        <v>5</v>
      </c>
      <c r="B833" s="1062">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62">
        <v>6</v>
      </c>
      <c r="B834" s="1062">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62">
        <v>7</v>
      </c>
      <c r="B835" s="1062">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62">
        <v>8</v>
      </c>
      <c r="B836" s="1062">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62">
        <v>9</v>
      </c>
      <c r="B837" s="1062">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62">
        <v>10</v>
      </c>
      <c r="B838" s="1062">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62">
        <v>11</v>
      </c>
      <c r="B839" s="1062">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62">
        <v>12</v>
      </c>
      <c r="B840" s="1062">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62">
        <v>13</v>
      </c>
      <c r="B841" s="1062">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62">
        <v>14</v>
      </c>
      <c r="B842" s="1062">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62">
        <v>15</v>
      </c>
      <c r="B843" s="1062">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62">
        <v>16</v>
      </c>
      <c r="B844" s="1062">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62">
        <v>17</v>
      </c>
      <c r="B845" s="1062">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62">
        <v>18</v>
      </c>
      <c r="B846" s="1062">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62">
        <v>19</v>
      </c>
      <c r="B847" s="1062">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62">
        <v>20</v>
      </c>
      <c r="B848" s="1062">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62">
        <v>21</v>
      </c>
      <c r="B849" s="1062">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62">
        <v>22</v>
      </c>
      <c r="B850" s="1062">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62">
        <v>23</v>
      </c>
      <c r="B851" s="1062">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62">
        <v>24</v>
      </c>
      <c r="B852" s="1062">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62">
        <v>25</v>
      </c>
      <c r="B853" s="1062">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62">
        <v>26</v>
      </c>
      <c r="B854" s="1062">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62">
        <v>27</v>
      </c>
      <c r="B855" s="1062">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62">
        <v>28</v>
      </c>
      <c r="B856" s="1062">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62">
        <v>29</v>
      </c>
      <c r="B857" s="1062">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62">
        <v>30</v>
      </c>
      <c r="B858" s="1062">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431</v>
      </c>
      <c r="K861" s="112"/>
      <c r="L861" s="112"/>
      <c r="M861" s="112"/>
      <c r="N861" s="112"/>
      <c r="O861" s="112"/>
      <c r="P861" s="343" t="s">
        <v>27</v>
      </c>
      <c r="Q861" s="343"/>
      <c r="R861" s="343"/>
      <c r="S861" s="343"/>
      <c r="T861" s="343"/>
      <c r="U861" s="343"/>
      <c r="V861" s="343"/>
      <c r="W861" s="343"/>
      <c r="X861" s="343"/>
      <c r="Y861" s="340" t="s">
        <v>491</v>
      </c>
      <c r="Z861" s="341"/>
      <c r="AA861" s="341"/>
      <c r="AB861" s="341"/>
      <c r="AC861" s="272" t="s">
        <v>474</v>
      </c>
      <c r="AD861" s="272"/>
      <c r="AE861" s="272"/>
      <c r="AF861" s="272"/>
      <c r="AG861" s="272"/>
      <c r="AH861" s="340" t="s">
        <v>391</v>
      </c>
      <c r="AI861" s="342"/>
      <c r="AJ861" s="342"/>
      <c r="AK861" s="342"/>
      <c r="AL861" s="342" t="s">
        <v>21</v>
      </c>
      <c r="AM861" s="342"/>
      <c r="AN861" s="342"/>
      <c r="AO861" s="425"/>
      <c r="AP861" s="426" t="s">
        <v>432</v>
      </c>
      <c r="AQ861" s="426"/>
      <c r="AR861" s="426"/>
      <c r="AS861" s="426"/>
      <c r="AT861" s="426"/>
      <c r="AU861" s="426"/>
      <c r="AV861" s="426"/>
      <c r="AW861" s="426"/>
      <c r="AX861" s="426"/>
    </row>
    <row r="862" spans="1:50" ht="26.25" customHeight="1" x14ac:dyDescent="0.15">
      <c r="A862" s="1062">
        <v>1</v>
      </c>
      <c r="B862" s="1062">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62">
        <v>2</v>
      </c>
      <c r="B863" s="1062">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62">
        <v>3</v>
      </c>
      <c r="B864" s="1062">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62">
        <v>4</v>
      </c>
      <c r="B865" s="1062">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62">
        <v>5</v>
      </c>
      <c r="B866" s="1062">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62">
        <v>6</v>
      </c>
      <c r="B867" s="1062">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62">
        <v>7</v>
      </c>
      <c r="B868" s="1062">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62">
        <v>8</v>
      </c>
      <c r="B869" s="1062">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62">
        <v>9</v>
      </c>
      <c r="B870" s="1062">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62">
        <v>10</v>
      </c>
      <c r="B871" s="1062">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62">
        <v>11</v>
      </c>
      <c r="B872" s="1062">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62">
        <v>12</v>
      </c>
      <c r="B873" s="1062">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62">
        <v>13</v>
      </c>
      <c r="B874" s="1062">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62">
        <v>14</v>
      </c>
      <c r="B875" s="1062">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62">
        <v>15</v>
      </c>
      <c r="B876" s="1062">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62">
        <v>16</v>
      </c>
      <c r="B877" s="1062">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62">
        <v>17</v>
      </c>
      <c r="B878" s="1062">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62">
        <v>18</v>
      </c>
      <c r="B879" s="1062">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62">
        <v>19</v>
      </c>
      <c r="B880" s="1062">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62">
        <v>20</v>
      </c>
      <c r="B881" s="1062">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62">
        <v>21</v>
      </c>
      <c r="B882" s="1062">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62">
        <v>22</v>
      </c>
      <c r="B883" s="1062">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62">
        <v>23</v>
      </c>
      <c r="B884" s="1062">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62">
        <v>24</v>
      </c>
      <c r="B885" s="1062">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62">
        <v>25</v>
      </c>
      <c r="B886" s="1062">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62">
        <v>26</v>
      </c>
      <c r="B887" s="1062">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62">
        <v>27</v>
      </c>
      <c r="B888" s="1062">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62">
        <v>28</v>
      </c>
      <c r="B889" s="1062">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62">
        <v>29</v>
      </c>
      <c r="B890" s="1062">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62">
        <v>30</v>
      </c>
      <c r="B891" s="1062">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431</v>
      </c>
      <c r="K894" s="112"/>
      <c r="L894" s="112"/>
      <c r="M894" s="112"/>
      <c r="N894" s="112"/>
      <c r="O894" s="112"/>
      <c r="P894" s="343" t="s">
        <v>27</v>
      </c>
      <c r="Q894" s="343"/>
      <c r="R894" s="343"/>
      <c r="S894" s="343"/>
      <c r="T894" s="343"/>
      <c r="U894" s="343"/>
      <c r="V894" s="343"/>
      <c r="W894" s="343"/>
      <c r="X894" s="343"/>
      <c r="Y894" s="340" t="s">
        <v>491</v>
      </c>
      <c r="Z894" s="341"/>
      <c r="AA894" s="341"/>
      <c r="AB894" s="341"/>
      <c r="AC894" s="272" t="s">
        <v>474</v>
      </c>
      <c r="AD894" s="272"/>
      <c r="AE894" s="272"/>
      <c r="AF894" s="272"/>
      <c r="AG894" s="272"/>
      <c r="AH894" s="340" t="s">
        <v>391</v>
      </c>
      <c r="AI894" s="342"/>
      <c r="AJ894" s="342"/>
      <c r="AK894" s="342"/>
      <c r="AL894" s="342" t="s">
        <v>21</v>
      </c>
      <c r="AM894" s="342"/>
      <c r="AN894" s="342"/>
      <c r="AO894" s="425"/>
      <c r="AP894" s="426" t="s">
        <v>432</v>
      </c>
      <c r="AQ894" s="426"/>
      <c r="AR894" s="426"/>
      <c r="AS894" s="426"/>
      <c r="AT894" s="426"/>
      <c r="AU894" s="426"/>
      <c r="AV894" s="426"/>
      <c r="AW894" s="426"/>
      <c r="AX894" s="426"/>
    </row>
    <row r="895" spans="1:50" ht="26.25" customHeight="1" x14ac:dyDescent="0.15">
      <c r="A895" s="1062">
        <v>1</v>
      </c>
      <c r="B895" s="1062">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62">
        <v>2</v>
      </c>
      <c r="B896" s="1062">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62">
        <v>3</v>
      </c>
      <c r="B897" s="1062">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62">
        <v>4</v>
      </c>
      <c r="B898" s="1062">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62">
        <v>5</v>
      </c>
      <c r="B899" s="1062">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62">
        <v>6</v>
      </c>
      <c r="B900" s="1062">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62">
        <v>7</v>
      </c>
      <c r="B901" s="1062">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62">
        <v>8</v>
      </c>
      <c r="B902" s="1062">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62">
        <v>9</v>
      </c>
      <c r="B903" s="1062">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62">
        <v>10</v>
      </c>
      <c r="B904" s="1062">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62">
        <v>11</v>
      </c>
      <c r="B905" s="1062">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62">
        <v>12</v>
      </c>
      <c r="B906" s="1062">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62">
        <v>13</v>
      </c>
      <c r="B907" s="1062">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62">
        <v>14</v>
      </c>
      <c r="B908" s="1062">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62">
        <v>15</v>
      </c>
      <c r="B909" s="1062">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62">
        <v>16</v>
      </c>
      <c r="B910" s="1062">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62">
        <v>17</v>
      </c>
      <c r="B911" s="1062">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62">
        <v>18</v>
      </c>
      <c r="B912" s="1062">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62">
        <v>19</v>
      </c>
      <c r="B913" s="1062">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62">
        <v>20</v>
      </c>
      <c r="B914" s="1062">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62">
        <v>21</v>
      </c>
      <c r="B915" s="1062">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62">
        <v>22</v>
      </c>
      <c r="B916" s="1062">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62">
        <v>23</v>
      </c>
      <c r="B917" s="1062">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62">
        <v>24</v>
      </c>
      <c r="B918" s="1062">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62">
        <v>25</v>
      </c>
      <c r="B919" s="1062">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62">
        <v>26</v>
      </c>
      <c r="B920" s="1062">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62">
        <v>27</v>
      </c>
      <c r="B921" s="1062">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62">
        <v>28</v>
      </c>
      <c r="B922" s="1062">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62">
        <v>29</v>
      </c>
      <c r="B923" s="1062">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62">
        <v>30</v>
      </c>
      <c r="B924" s="1062">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431</v>
      </c>
      <c r="K927" s="112"/>
      <c r="L927" s="112"/>
      <c r="M927" s="112"/>
      <c r="N927" s="112"/>
      <c r="O927" s="112"/>
      <c r="P927" s="343" t="s">
        <v>27</v>
      </c>
      <c r="Q927" s="343"/>
      <c r="R927" s="343"/>
      <c r="S927" s="343"/>
      <c r="T927" s="343"/>
      <c r="U927" s="343"/>
      <c r="V927" s="343"/>
      <c r="W927" s="343"/>
      <c r="X927" s="343"/>
      <c r="Y927" s="340" t="s">
        <v>491</v>
      </c>
      <c r="Z927" s="341"/>
      <c r="AA927" s="341"/>
      <c r="AB927" s="341"/>
      <c r="AC927" s="272" t="s">
        <v>474</v>
      </c>
      <c r="AD927" s="272"/>
      <c r="AE927" s="272"/>
      <c r="AF927" s="272"/>
      <c r="AG927" s="272"/>
      <c r="AH927" s="340" t="s">
        <v>391</v>
      </c>
      <c r="AI927" s="342"/>
      <c r="AJ927" s="342"/>
      <c r="AK927" s="342"/>
      <c r="AL927" s="342" t="s">
        <v>21</v>
      </c>
      <c r="AM927" s="342"/>
      <c r="AN927" s="342"/>
      <c r="AO927" s="425"/>
      <c r="AP927" s="426" t="s">
        <v>432</v>
      </c>
      <c r="AQ927" s="426"/>
      <c r="AR927" s="426"/>
      <c r="AS927" s="426"/>
      <c r="AT927" s="426"/>
      <c r="AU927" s="426"/>
      <c r="AV927" s="426"/>
      <c r="AW927" s="426"/>
      <c r="AX927" s="426"/>
    </row>
    <row r="928" spans="1:50" ht="26.25" customHeight="1" x14ac:dyDescent="0.15">
      <c r="A928" s="1062">
        <v>1</v>
      </c>
      <c r="B928" s="1062">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62">
        <v>2</v>
      </c>
      <c r="B929" s="1062">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62">
        <v>3</v>
      </c>
      <c r="B930" s="1062">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62">
        <v>4</v>
      </c>
      <c r="B931" s="1062">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62">
        <v>5</v>
      </c>
      <c r="B932" s="1062">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62">
        <v>6</v>
      </c>
      <c r="B933" s="1062">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62">
        <v>7</v>
      </c>
      <c r="B934" s="1062">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62">
        <v>8</v>
      </c>
      <c r="B935" s="1062">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62">
        <v>9</v>
      </c>
      <c r="B936" s="1062">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62">
        <v>10</v>
      </c>
      <c r="B937" s="1062">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62">
        <v>11</v>
      </c>
      <c r="B938" s="1062">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62">
        <v>12</v>
      </c>
      <c r="B939" s="1062">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62">
        <v>13</v>
      </c>
      <c r="B940" s="1062">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62">
        <v>14</v>
      </c>
      <c r="B941" s="1062">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62">
        <v>15</v>
      </c>
      <c r="B942" s="1062">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62">
        <v>16</v>
      </c>
      <c r="B943" s="1062">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62">
        <v>17</v>
      </c>
      <c r="B944" s="1062">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62">
        <v>18</v>
      </c>
      <c r="B945" s="1062">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62">
        <v>19</v>
      </c>
      <c r="B946" s="1062">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62">
        <v>20</v>
      </c>
      <c r="B947" s="1062">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62">
        <v>21</v>
      </c>
      <c r="B948" s="1062">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62">
        <v>22</v>
      </c>
      <c r="B949" s="1062">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62">
        <v>23</v>
      </c>
      <c r="B950" s="1062">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62">
        <v>24</v>
      </c>
      <c r="B951" s="1062">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62">
        <v>25</v>
      </c>
      <c r="B952" s="1062">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62">
        <v>26</v>
      </c>
      <c r="B953" s="1062">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62">
        <v>27</v>
      </c>
      <c r="B954" s="1062">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62">
        <v>28</v>
      </c>
      <c r="B955" s="1062">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62">
        <v>29</v>
      </c>
      <c r="B956" s="1062">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62">
        <v>30</v>
      </c>
      <c r="B957" s="1062">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431</v>
      </c>
      <c r="K960" s="112"/>
      <c r="L960" s="112"/>
      <c r="M960" s="112"/>
      <c r="N960" s="112"/>
      <c r="O960" s="112"/>
      <c r="P960" s="343" t="s">
        <v>27</v>
      </c>
      <c r="Q960" s="343"/>
      <c r="R960" s="343"/>
      <c r="S960" s="343"/>
      <c r="T960" s="343"/>
      <c r="U960" s="343"/>
      <c r="V960" s="343"/>
      <c r="W960" s="343"/>
      <c r="X960" s="343"/>
      <c r="Y960" s="340" t="s">
        <v>491</v>
      </c>
      <c r="Z960" s="341"/>
      <c r="AA960" s="341"/>
      <c r="AB960" s="341"/>
      <c r="AC960" s="272" t="s">
        <v>474</v>
      </c>
      <c r="AD960" s="272"/>
      <c r="AE960" s="272"/>
      <c r="AF960" s="272"/>
      <c r="AG960" s="272"/>
      <c r="AH960" s="340" t="s">
        <v>391</v>
      </c>
      <c r="AI960" s="342"/>
      <c r="AJ960" s="342"/>
      <c r="AK960" s="342"/>
      <c r="AL960" s="342" t="s">
        <v>21</v>
      </c>
      <c r="AM960" s="342"/>
      <c r="AN960" s="342"/>
      <c r="AO960" s="425"/>
      <c r="AP960" s="426" t="s">
        <v>432</v>
      </c>
      <c r="AQ960" s="426"/>
      <c r="AR960" s="426"/>
      <c r="AS960" s="426"/>
      <c r="AT960" s="426"/>
      <c r="AU960" s="426"/>
      <c r="AV960" s="426"/>
      <c r="AW960" s="426"/>
      <c r="AX960" s="426"/>
    </row>
    <row r="961" spans="1:50" ht="26.25" customHeight="1" x14ac:dyDescent="0.15">
      <c r="A961" s="1062">
        <v>1</v>
      </c>
      <c r="B961" s="1062">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62">
        <v>2</v>
      </c>
      <c r="B962" s="1062">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62">
        <v>3</v>
      </c>
      <c r="B963" s="1062">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62">
        <v>4</v>
      </c>
      <c r="B964" s="1062">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62">
        <v>5</v>
      </c>
      <c r="B965" s="1062">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62">
        <v>6</v>
      </c>
      <c r="B966" s="1062">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62">
        <v>7</v>
      </c>
      <c r="B967" s="1062">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62">
        <v>8</v>
      </c>
      <c r="B968" s="1062">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62">
        <v>9</v>
      </c>
      <c r="B969" s="1062">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62">
        <v>10</v>
      </c>
      <c r="B970" s="1062">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62">
        <v>11</v>
      </c>
      <c r="B971" s="1062">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62">
        <v>12</v>
      </c>
      <c r="B972" s="1062">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62">
        <v>13</v>
      </c>
      <c r="B973" s="1062">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62">
        <v>14</v>
      </c>
      <c r="B974" s="1062">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62">
        <v>15</v>
      </c>
      <c r="B975" s="1062">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62">
        <v>16</v>
      </c>
      <c r="B976" s="1062">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62">
        <v>17</v>
      </c>
      <c r="B977" s="1062">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62">
        <v>18</v>
      </c>
      <c r="B978" s="1062">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62">
        <v>19</v>
      </c>
      <c r="B979" s="1062">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62">
        <v>20</v>
      </c>
      <c r="B980" s="1062">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62">
        <v>21</v>
      </c>
      <c r="B981" s="1062">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62">
        <v>22</v>
      </c>
      <c r="B982" s="1062">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62">
        <v>23</v>
      </c>
      <c r="B983" s="1062">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62">
        <v>24</v>
      </c>
      <c r="B984" s="1062">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62">
        <v>25</v>
      </c>
      <c r="B985" s="1062">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62">
        <v>26</v>
      </c>
      <c r="B986" s="1062">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62">
        <v>27</v>
      </c>
      <c r="B987" s="1062">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62">
        <v>28</v>
      </c>
      <c r="B988" s="1062">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62">
        <v>29</v>
      </c>
      <c r="B989" s="1062">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62">
        <v>30</v>
      </c>
      <c r="B990" s="1062">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431</v>
      </c>
      <c r="K993" s="112"/>
      <c r="L993" s="112"/>
      <c r="M993" s="112"/>
      <c r="N993" s="112"/>
      <c r="O993" s="112"/>
      <c r="P993" s="343" t="s">
        <v>27</v>
      </c>
      <c r="Q993" s="343"/>
      <c r="R993" s="343"/>
      <c r="S993" s="343"/>
      <c r="T993" s="343"/>
      <c r="U993" s="343"/>
      <c r="V993" s="343"/>
      <c r="W993" s="343"/>
      <c r="X993" s="343"/>
      <c r="Y993" s="340" t="s">
        <v>491</v>
      </c>
      <c r="Z993" s="341"/>
      <c r="AA993" s="341"/>
      <c r="AB993" s="341"/>
      <c r="AC993" s="272" t="s">
        <v>474</v>
      </c>
      <c r="AD993" s="272"/>
      <c r="AE993" s="272"/>
      <c r="AF993" s="272"/>
      <c r="AG993" s="272"/>
      <c r="AH993" s="340" t="s">
        <v>391</v>
      </c>
      <c r="AI993" s="342"/>
      <c r="AJ993" s="342"/>
      <c r="AK993" s="342"/>
      <c r="AL993" s="342" t="s">
        <v>21</v>
      </c>
      <c r="AM993" s="342"/>
      <c r="AN993" s="342"/>
      <c r="AO993" s="425"/>
      <c r="AP993" s="426" t="s">
        <v>432</v>
      </c>
      <c r="AQ993" s="426"/>
      <c r="AR993" s="426"/>
      <c r="AS993" s="426"/>
      <c r="AT993" s="426"/>
      <c r="AU993" s="426"/>
      <c r="AV993" s="426"/>
      <c r="AW993" s="426"/>
      <c r="AX993" s="426"/>
    </row>
    <row r="994" spans="1:50" ht="26.25" customHeight="1" x14ac:dyDescent="0.15">
      <c r="A994" s="1062">
        <v>1</v>
      </c>
      <c r="B994" s="1062">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62">
        <v>2</v>
      </c>
      <c r="B995" s="1062">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62">
        <v>3</v>
      </c>
      <c r="B996" s="1062">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62">
        <v>4</v>
      </c>
      <c r="B997" s="1062">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62">
        <v>5</v>
      </c>
      <c r="B998" s="1062">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62">
        <v>6</v>
      </c>
      <c r="B999" s="1062">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62">
        <v>7</v>
      </c>
      <c r="B1000" s="1062">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62">
        <v>8</v>
      </c>
      <c r="B1001" s="1062">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62">
        <v>9</v>
      </c>
      <c r="B1002" s="1062">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62">
        <v>10</v>
      </c>
      <c r="B1003" s="1062">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62">
        <v>11</v>
      </c>
      <c r="B1004" s="1062">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62">
        <v>12</v>
      </c>
      <c r="B1005" s="1062">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62">
        <v>13</v>
      </c>
      <c r="B1006" s="1062">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62">
        <v>14</v>
      </c>
      <c r="B1007" s="1062">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62">
        <v>15</v>
      </c>
      <c r="B1008" s="1062">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62">
        <v>16</v>
      </c>
      <c r="B1009" s="1062">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62">
        <v>17</v>
      </c>
      <c r="B1010" s="1062">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62">
        <v>18</v>
      </c>
      <c r="B1011" s="1062">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62">
        <v>19</v>
      </c>
      <c r="B1012" s="1062">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62">
        <v>20</v>
      </c>
      <c r="B1013" s="1062">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62">
        <v>21</v>
      </c>
      <c r="B1014" s="1062">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62">
        <v>22</v>
      </c>
      <c r="B1015" s="1062">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62">
        <v>23</v>
      </c>
      <c r="B1016" s="1062">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62">
        <v>24</v>
      </c>
      <c r="B1017" s="1062">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62">
        <v>25</v>
      </c>
      <c r="B1018" s="1062">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62">
        <v>26</v>
      </c>
      <c r="B1019" s="1062">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62">
        <v>27</v>
      </c>
      <c r="B1020" s="1062">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62">
        <v>28</v>
      </c>
      <c r="B1021" s="1062">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62">
        <v>29</v>
      </c>
      <c r="B1022" s="1062">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62">
        <v>30</v>
      </c>
      <c r="B1023" s="1062">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431</v>
      </c>
      <c r="K1026" s="112"/>
      <c r="L1026" s="112"/>
      <c r="M1026" s="112"/>
      <c r="N1026" s="112"/>
      <c r="O1026" s="112"/>
      <c r="P1026" s="343" t="s">
        <v>27</v>
      </c>
      <c r="Q1026" s="343"/>
      <c r="R1026" s="343"/>
      <c r="S1026" s="343"/>
      <c r="T1026" s="343"/>
      <c r="U1026" s="343"/>
      <c r="V1026" s="343"/>
      <c r="W1026" s="343"/>
      <c r="X1026" s="343"/>
      <c r="Y1026" s="340" t="s">
        <v>491</v>
      </c>
      <c r="Z1026" s="341"/>
      <c r="AA1026" s="341"/>
      <c r="AB1026" s="341"/>
      <c r="AC1026" s="272" t="s">
        <v>474</v>
      </c>
      <c r="AD1026" s="272"/>
      <c r="AE1026" s="272"/>
      <c r="AF1026" s="272"/>
      <c r="AG1026" s="272"/>
      <c r="AH1026" s="340" t="s">
        <v>391</v>
      </c>
      <c r="AI1026" s="342"/>
      <c r="AJ1026" s="342"/>
      <c r="AK1026" s="342"/>
      <c r="AL1026" s="342" t="s">
        <v>21</v>
      </c>
      <c r="AM1026" s="342"/>
      <c r="AN1026" s="342"/>
      <c r="AO1026" s="425"/>
      <c r="AP1026" s="426" t="s">
        <v>432</v>
      </c>
      <c r="AQ1026" s="426"/>
      <c r="AR1026" s="426"/>
      <c r="AS1026" s="426"/>
      <c r="AT1026" s="426"/>
      <c r="AU1026" s="426"/>
      <c r="AV1026" s="426"/>
      <c r="AW1026" s="426"/>
      <c r="AX1026" s="426"/>
    </row>
    <row r="1027" spans="1:50" ht="26.25" customHeight="1" x14ac:dyDescent="0.15">
      <c r="A1027" s="1062">
        <v>1</v>
      </c>
      <c r="B1027" s="1062">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62">
        <v>2</v>
      </c>
      <c r="B1028" s="1062">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62">
        <v>3</v>
      </c>
      <c r="B1029" s="1062">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62">
        <v>4</v>
      </c>
      <c r="B1030" s="1062">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62">
        <v>5</v>
      </c>
      <c r="B1031" s="1062">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62">
        <v>6</v>
      </c>
      <c r="B1032" s="1062">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62">
        <v>7</v>
      </c>
      <c r="B1033" s="1062">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62">
        <v>8</v>
      </c>
      <c r="B1034" s="1062">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62">
        <v>9</v>
      </c>
      <c r="B1035" s="1062">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62">
        <v>10</v>
      </c>
      <c r="B1036" s="1062">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62">
        <v>11</v>
      </c>
      <c r="B1037" s="1062">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62">
        <v>12</v>
      </c>
      <c r="B1038" s="1062">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62">
        <v>13</v>
      </c>
      <c r="B1039" s="1062">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62">
        <v>14</v>
      </c>
      <c r="B1040" s="1062">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62">
        <v>15</v>
      </c>
      <c r="B1041" s="1062">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62">
        <v>16</v>
      </c>
      <c r="B1042" s="1062">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62">
        <v>17</v>
      </c>
      <c r="B1043" s="1062">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62">
        <v>18</v>
      </c>
      <c r="B1044" s="1062">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62">
        <v>19</v>
      </c>
      <c r="B1045" s="1062">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62">
        <v>20</v>
      </c>
      <c r="B1046" s="1062">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62">
        <v>21</v>
      </c>
      <c r="B1047" s="1062">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62">
        <v>22</v>
      </c>
      <c r="B1048" s="1062">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62">
        <v>23</v>
      </c>
      <c r="B1049" s="1062">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62">
        <v>24</v>
      </c>
      <c r="B1050" s="1062">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62">
        <v>25</v>
      </c>
      <c r="B1051" s="1062">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62">
        <v>26</v>
      </c>
      <c r="B1052" s="1062">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62">
        <v>27</v>
      </c>
      <c r="B1053" s="1062">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62">
        <v>28</v>
      </c>
      <c r="B1054" s="1062">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62">
        <v>29</v>
      </c>
      <c r="B1055" s="1062">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62">
        <v>30</v>
      </c>
      <c r="B1056" s="1062">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431</v>
      </c>
      <c r="K1059" s="112"/>
      <c r="L1059" s="112"/>
      <c r="M1059" s="112"/>
      <c r="N1059" s="112"/>
      <c r="O1059" s="112"/>
      <c r="P1059" s="343" t="s">
        <v>27</v>
      </c>
      <c r="Q1059" s="343"/>
      <c r="R1059" s="343"/>
      <c r="S1059" s="343"/>
      <c r="T1059" s="343"/>
      <c r="U1059" s="343"/>
      <c r="V1059" s="343"/>
      <c r="W1059" s="343"/>
      <c r="X1059" s="343"/>
      <c r="Y1059" s="340" t="s">
        <v>491</v>
      </c>
      <c r="Z1059" s="341"/>
      <c r="AA1059" s="341"/>
      <c r="AB1059" s="341"/>
      <c r="AC1059" s="272" t="s">
        <v>474</v>
      </c>
      <c r="AD1059" s="272"/>
      <c r="AE1059" s="272"/>
      <c r="AF1059" s="272"/>
      <c r="AG1059" s="272"/>
      <c r="AH1059" s="340" t="s">
        <v>391</v>
      </c>
      <c r="AI1059" s="342"/>
      <c r="AJ1059" s="342"/>
      <c r="AK1059" s="342"/>
      <c r="AL1059" s="342" t="s">
        <v>21</v>
      </c>
      <c r="AM1059" s="342"/>
      <c r="AN1059" s="342"/>
      <c r="AO1059" s="425"/>
      <c r="AP1059" s="426" t="s">
        <v>432</v>
      </c>
      <c r="AQ1059" s="426"/>
      <c r="AR1059" s="426"/>
      <c r="AS1059" s="426"/>
      <c r="AT1059" s="426"/>
      <c r="AU1059" s="426"/>
      <c r="AV1059" s="426"/>
      <c r="AW1059" s="426"/>
      <c r="AX1059" s="426"/>
    </row>
    <row r="1060" spans="1:50" ht="26.25" customHeight="1" x14ac:dyDescent="0.15">
      <c r="A1060" s="1062">
        <v>1</v>
      </c>
      <c r="B1060" s="1062">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62">
        <v>2</v>
      </c>
      <c r="B1061" s="1062">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62">
        <v>3</v>
      </c>
      <c r="B1062" s="1062">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62">
        <v>4</v>
      </c>
      <c r="B1063" s="1062">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62">
        <v>5</v>
      </c>
      <c r="B1064" s="1062">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62">
        <v>6</v>
      </c>
      <c r="B1065" s="1062">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62">
        <v>7</v>
      </c>
      <c r="B1066" s="1062">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62">
        <v>8</v>
      </c>
      <c r="B1067" s="1062">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62">
        <v>9</v>
      </c>
      <c r="B1068" s="1062">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62">
        <v>10</v>
      </c>
      <c r="B1069" s="1062">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62">
        <v>11</v>
      </c>
      <c r="B1070" s="1062">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62">
        <v>12</v>
      </c>
      <c r="B1071" s="1062">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62">
        <v>13</v>
      </c>
      <c r="B1072" s="1062">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62">
        <v>14</v>
      </c>
      <c r="B1073" s="1062">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62">
        <v>15</v>
      </c>
      <c r="B1074" s="1062">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62">
        <v>16</v>
      </c>
      <c r="B1075" s="1062">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62">
        <v>17</v>
      </c>
      <c r="B1076" s="1062">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62">
        <v>18</v>
      </c>
      <c r="B1077" s="1062">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62">
        <v>19</v>
      </c>
      <c r="B1078" s="1062">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62">
        <v>20</v>
      </c>
      <c r="B1079" s="1062">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62">
        <v>21</v>
      </c>
      <c r="B1080" s="1062">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62">
        <v>22</v>
      </c>
      <c r="B1081" s="1062">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62">
        <v>23</v>
      </c>
      <c r="B1082" s="1062">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62">
        <v>24</v>
      </c>
      <c r="B1083" s="1062">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62">
        <v>25</v>
      </c>
      <c r="B1084" s="1062">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62">
        <v>26</v>
      </c>
      <c r="B1085" s="1062">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62">
        <v>27</v>
      </c>
      <c r="B1086" s="1062">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62">
        <v>28</v>
      </c>
      <c r="B1087" s="1062">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62">
        <v>29</v>
      </c>
      <c r="B1088" s="1062">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62">
        <v>30</v>
      </c>
      <c r="B1089" s="1062">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431</v>
      </c>
      <c r="K1092" s="112"/>
      <c r="L1092" s="112"/>
      <c r="M1092" s="112"/>
      <c r="N1092" s="112"/>
      <c r="O1092" s="112"/>
      <c r="P1092" s="343" t="s">
        <v>27</v>
      </c>
      <c r="Q1092" s="343"/>
      <c r="R1092" s="343"/>
      <c r="S1092" s="343"/>
      <c r="T1092" s="343"/>
      <c r="U1092" s="343"/>
      <c r="V1092" s="343"/>
      <c r="W1092" s="343"/>
      <c r="X1092" s="343"/>
      <c r="Y1092" s="340" t="s">
        <v>491</v>
      </c>
      <c r="Z1092" s="341"/>
      <c r="AA1092" s="341"/>
      <c r="AB1092" s="341"/>
      <c r="AC1092" s="272" t="s">
        <v>474</v>
      </c>
      <c r="AD1092" s="272"/>
      <c r="AE1092" s="272"/>
      <c r="AF1092" s="272"/>
      <c r="AG1092" s="272"/>
      <c r="AH1092" s="340" t="s">
        <v>391</v>
      </c>
      <c r="AI1092" s="342"/>
      <c r="AJ1092" s="342"/>
      <c r="AK1092" s="342"/>
      <c r="AL1092" s="342" t="s">
        <v>21</v>
      </c>
      <c r="AM1092" s="342"/>
      <c r="AN1092" s="342"/>
      <c r="AO1092" s="425"/>
      <c r="AP1092" s="426" t="s">
        <v>432</v>
      </c>
      <c r="AQ1092" s="426"/>
      <c r="AR1092" s="426"/>
      <c r="AS1092" s="426"/>
      <c r="AT1092" s="426"/>
      <c r="AU1092" s="426"/>
      <c r="AV1092" s="426"/>
      <c r="AW1092" s="426"/>
      <c r="AX1092" s="426"/>
    </row>
    <row r="1093" spans="1:50" ht="26.25" customHeight="1" x14ac:dyDescent="0.15">
      <c r="A1093" s="1062">
        <v>1</v>
      </c>
      <c r="B1093" s="1062">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62">
        <v>2</v>
      </c>
      <c r="B1094" s="1062">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62">
        <v>3</v>
      </c>
      <c r="B1095" s="1062">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62">
        <v>4</v>
      </c>
      <c r="B1096" s="1062">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62">
        <v>5</v>
      </c>
      <c r="B1097" s="1062">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62">
        <v>6</v>
      </c>
      <c r="B1098" s="1062">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62">
        <v>7</v>
      </c>
      <c r="B1099" s="1062">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62">
        <v>8</v>
      </c>
      <c r="B1100" s="1062">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62">
        <v>9</v>
      </c>
      <c r="B1101" s="1062">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62">
        <v>10</v>
      </c>
      <c r="B1102" s="1062">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62">
        <v>11</v>
      </c>
      <c r="B1103" s="1062">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62">
        <v>12</v>
      </c>
      <c r="B1104" s="1062">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62">
        <v>13</v>
      </c>
      <c r="B1105" s="1062">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62">
        <v>14</v>
      </c>
      <c r="B1106" s="1062">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62">
        <v>15</v>
      </c>
      <c r="B1107" s="1062">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62">
        <v>16</v>
      </c>
      <c r="B1108" s="1062">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62">
        <v>17</v>
      </c>
      <c r="B1109" s="1062">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62">
        <v>18</v>
      </c>
      <c r="B1110" s="1062">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62">
        <v>19</v>
      </c>
      <c r="B1111" s="1062">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62">
        <v>20</v>
      </c>
      <c r="B1112" s="1062">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62">
        <v>21</v>
      </c>
      <c r="B1113" s="1062">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62">
        <v>22</v>
      </c>
      <c r="B1114" s="1062">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62">
        <v>23</v>
      </c>
      <c r="B1115" s="1062">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62">
        <v>24</v>
      </c>
      <c r="B1116" s="1062">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62">
        <v>25</v>
      </c>
      <c r="B1117" s="1062">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62">
        <v>26</v>
      </c>
      <c r="B1118" s="1062">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62">
        <v>27</v>
      </c>
      <c r="B1119" s="1062">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62">
        <v>28</v>
      </c>
      <c r="B1120" s="1062">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62">
        <v>29</v>
      </c>
      <c r="B1121" s="1062">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62">
        <v>30</v>
      </c>
      <c r="B1122" s="1062">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431</v>
      </c>
      <c r="K1125" s="112"/>
      <c r="L1125" s="112"/>
      <c r="M1125" s="112"/>
      <c r="N1125" s="112"/>
      <c r="O1125" s="112"/>
      <c r="P1125" s="343" t="s">
        <v>27</v>
      </c>
      <c r="Q1125" s="343"/>
      <c r="R1125" s="343"/>
      <c r="S1125" s="343"/>
      <c r="T1125" s="343"/>
      <c r="U1125" s="343"/>
      <c r="V1125" s="343"/>
      <c r="W1125" s="343"/>
      <c r="X1125" s="343"/>
      <c r="Y1125" s="340" t="s">
        <v>491</v>
      </c>
      <c r="Z1125" s="341"/>
      <c r="AA1125" s="341"/>
      <c r="AB1125" s="341"/>
      <c r="AC1125" s="272" t="s">
        <v>474</v>
      </c>
      <c r="AD1125" s="272"/>
      <c r="AE1125" s="272"/>
      <c r="AF1125" s="272"/>
      <c r="AG1125" s="272"/>
      <c r="AH1125" s="340" t="s">
        <v>391</v>
      </c>
      <c r="AI1125" s="342"/>
      <c r="AJ1125" s="342"/>
      <c r="AK1125" s="342"/>
      <c r="AL1125" s="342" t="s">
        <v>21</v>
      </c>
      <c r="AM1125" s="342"/>
      <c r="AN1125" s="342"/>
      <c r="AO1125" s="425"/>
      <c r="AP1125" s="426" t="s">
        <v>432</v>
      </c>
      <c r="AQ1125" s="426"/>
      <c r="AR1125" s="426"/>
      <c r="AS1125" s="426"/>
      <c r="AT1125" s="426"/>
      <c r="AU1125" s="426"/>
      <c r="AV1125" s="426"/>
      <c r="AW1125" s="426"/>
      <c r="AX1125" s="426"/>
    </row>
    <row r="1126" spans="1:50" ht="26.25" customHeight="1" x14ac:dyDescent="0.15">
      <c r="A1126" s="1062">
        <v>1</v>
      </c>
      <c r="B1126" s="1062">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62">
        <v>2</v>
      </c>
      <c r="B1127" s="1062">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62">
        <v>3</v>
      </c>
      <c r="B1128" s="1062">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62">
        <v>4</v>
      </c>
      <c r="B1129" s="1062">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62">
        <v>5</v>
      </c>
      <c r="B1130" s="1062">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62">
        <v>6</v>
      </c>
      <c r="B1131" s="1062">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62">
        <v>7</v>
      </c>
      <c r="B1132" s="1062">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62">
        <v>8</v>
      </c>
      <c r="B1133" s="1062">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62">
        <v>9</v>
      </c>
      <c r="B1134" s="1062">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62">
        <v>10</v>
      </c>
      <c r="B1135" s="1062">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62">
        <v>11</v>
      </c>
      <c r="B1136" s="1062">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62">
        <v>12</v>
      </c>
      <c r="B1137" s="1062">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62">
        <v>13</v>
      </c>
      <c r="B1138" s="1062">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62">
        <v>14</v>
      </c>
      <c r="B1139" s="1062">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62">
        <v>15</v>
      </c>
      <c r="B1140" s="1062">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62">
        <v>16</v>
      </c>
      <c r="B1141" s="1062">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62">
        <v>17</v>
      </c>
      <c r="B1142" s="1062">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62">
        <v>18</v>
      </c>
      <c r="B1143" s="1062">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62">
        <v>19</v>
      </c>
      <c r="B1144" s="1062">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62">
        <v>20</v>
      </c>
      <c r="B1145" s="1062">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62">
        <v>21</v>
      </c>
      <c r="B1146" s="1062">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62">
        <v>22</v>
      </c>
      <c r="B1147" s="1062">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62">
        <v>23</v>
      </c>
      <c r="B1148" s="1062">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62">
        <v>24</v>
      </c>
      <c r="B1149" s="1062">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62">
        <v>25</v>
      </c>
      <c r="B1150" s="1062">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62">
        <v>26</v>
      </c>
      <c r="B1151" s="1062">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62">
        <v>27</v>
      </c>
      <c r="B1152" s="1062">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62">
        <v>28</v>
      </c>
      <c r="B1153" s="1062">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62">
        <v>29</v>
      </c>
      <c r="B1154" s="1062">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62">
        <v>30</v>
      </c>
      <c r="B1155" s="1062">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431</v>
      </c>
      <c r="K1158" s="112"/>
      <c r="L1158" s="112"/>
      <c r="M1158" s="112"/>
      <c r="N1158" s="112"/>
      <c r="O1158" s="112"/>
      <c r="P1158" s="343" t="s">
        <v>27</v>
      </c>
      <c r="Q1158" s="343"/>
      <c r="R1158" s="343"/>
      <c r="S1158" s="343"/>
      <c r="T1158" s="343"/>
      <c r="U1158" s="343"/>
      <c r="V1158" s="343"/>
      <c r="W1158" s="343"/>
      <c r="X1158" s="343"/>
      <c r="Y1158" s="340" t="s">
        <v>491</v>
      </c>
      <c r="Z1158" s="341"/>
      <c r="AA1158" s="341"/>
      <c r="AB1158" s="341"/>
      <c r="AC1158" s="272" t="s">
        <v>474</v>
      </c>
      <c r="AD1158" s="272"/>
      <c r="AE1158" s="272"/>
      <c r="AF1158" s="272"/>
      <c r="AG1158" s="272"/>
      <c r="AH1158" s="340" t="s">
        <v>391</v>
      </c>
      <c r="AI1158" s="342"/>
      <c r="AJ1158" s="342"/>
      <c r="AK1158" s="342"/>
      <c r="AL1158" s="342" t="s">
        <v>21</v>
      </c>
      <c r="AM1158" s="342"/>
      <c r="AN1158" s="342"/>
      <c r="AO1158" s="425"/>
      <c r="AP1158" s="426" t="s">
        <v>432</v>
      </c>
      <c r="AQ1158" s="426"/>
      <c r="AR1158" s="426"/>
      <c r="AS1158" s="426"/>
      <c r="AT1158" s="426"/>
      <c r="AU1158" s="426"/>
      <c r="AV1158" s="426"/>
      <c r="AW1158" s="426"/>
      <c r="AX1158" s="426"/>
    </row>
    <row r="1159" spans="1:50" ht="26.25" customHeight="1" x14ac:dyDescent="0.15">
      <c r="A1159" s="1062">
        <v>1</v>
      </c>
      <c r="B1159" s="1062">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62">
        <v>2</v>
      </c>
      <c r="B1160" s="1062">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62">
        <v>3</v>
      </c>
      <c r="B1161" s="1062">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62">
        <v>4</v>
      </c>
      <c r="B1162" s="1062">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62">
        <v>5</v>
      </c>
      <c r="B1163" s="1062">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62">
        <v>6</v>
      </c>
      <c r="B1164" s="1062">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62">
        <v>7</v>
      </c>
      <c r="B1165" s="1062">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62">
        <v>8</v>
      </c>
      <c r="B1166" s="1062">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62">
        <v>9</v>
      </c>
      <c r="B1167" s="1062">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62">
        <v>10</v>
      </c>
      <c r="B1168" s="1062">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62">
        <v>11</v>
      </c>
      <c r="B1169" s="1062">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62">
        <v>12</v>
      </c>
      <c r="B1170" s="1062">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62">
        <v>13</v>
      </c>
      <c r="B1171" s="1062">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62">
        <v>14</v>
      </c>
      <c r="B1172" s="1062">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62">
        <v>15</v>
      </c>
      <c r="B1173" s="1062">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62">
        <v>16</v>
      </c>
      <c r="B1174" s="1062">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62">
        <v>17</v>
      </c>
      <c r="B1175" s="1062">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62">
        <v>18</v>
      </c>
      <c r="B1176" s="1062">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62">
        <v>19</v>
      </c>
      <c r="B1177" s="1062">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62">
        <v>20</v>
      </c>
      <c r="B1178" s="1062">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62">
        <v>21</v>
      </c>
      <c r="B1179" s="1062">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62">
        <v>22</v>
      </c>
      <c r="B1180" s="1062">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62">
        <v>23</v>
      </c>
      <c r="B1181" s="1062">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62">
        <v>24</v>
      </c>
      <c r="B1182" s="1062">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62">
        <v>25</v>
      </c>
      <c r="B1183" s="1062">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62">
        <v>26</v>
      </c>
      <c r="B1184" s="1062">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62">
        <v>27</v>
      </c>
      <c r="B1185" s="1062">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62">
        <v>28</v>
      </c>
      <c r="B1186" s="1062">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62">
        <v>29</v>
      </c>
      <c r="B1187" s="1062">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62">
        <v>30</v>
      </c>
      <c r="B1188" s="1062">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431</v>
      </c>
      <c r="K1191" s="112"/>
      <c r="L1191" s="112"/>
      <c r="M1191" s="112"/>
      <c r="N1191" s="112"/>
      <c r="O1191" s="112"/>
      <c r="P1191" s="343" t="s">
        <v>27</v>
      </c>
      <c r="Q1191" s="343"/>
      <c r="R1191" s="343"/>
      <c r="S1191" s="343"/>
      <c r="T1191" s="343"/>
      <c r="U1191" s="343"/>
      <c r="V1191" s="343"/>
      <c r="W1191" s="343"/>
      <c r="X1191" s="343"/>
      <c r="Y1191" s="340" t="s">
        <v>491</v>
      </c>
      <c r="Z1191" s="341"/>
      <c r="AA1191" s="341"/>
      <c r="AB1191" s="341"/>
      <c r="AC1191" s="272" t="s">
        <v>474</v>
      </c>
      <c r="AD1191" s="272"/>
      <c r="AE1191" s="272"/>
      <c r="AF1191" s="272"/>
      <c r="AG1191" s="272"/>
      <c r="AH1191" s="340" t="s">
        <v>391</v>
      </c>
      <c r="AI1191" s="342"/>
      <c r="AJ1191" s="342"/>
      <c r="AK1191" s="342"/>
      <c r="AL1191" s="342" t="s">
        <v>21</v>
      </c>
      <c r="AM1191" s="342"/>
      <c r="AN1191" s="342"/>
      <c r="AO1191" s="425"/>
      <c r="AP1191" s="426" t="s">
        <v>432</v>
      </c>
      <c r="AQ1191" s="426"/>
      <c r="AR1191" s="426"/>
      <c r="AS1191" s="426"/>
      <c r="AT1191" s="426"/>
      <c r="AU1191" s="426"/>
      <c r="AV1191" s="426"/>
      <c r="AW1191" s="426"/>
      <c r="AX1191" s="426"/>
    </row>
    <row r="1192" spans="1:50" ht="26.25" customHeight="1" x14ac:dyDescent="0.15">
      <c r="A1192" s="1062">
        <v>1</v>
      </c>
      <c r="B1192" s="1062">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62">
        <v>2</v>
      </c>
      <c r="B1193" s="1062">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62">
        <v>3</v>
      </c>
      <c r="B1194" s="1062">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62">
        <v>4</v>
      </c>
      <c r="B1195" s="1062">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62">
        <v>5</v>
      </c>
      <c r="B1196" s="1062">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62">
        <v>6</v>
      </c>
      <c r="B1197" s="1062">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62">
        <v>7</v>
      </c>
      <c r="B1198" s="1062">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62">
        <v>8</v>
      </c>
      <c r="B1199" s="1062">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62">
        <v>9</v>
      </c>
      <c r="B1200" s="1062">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62">
        <v>10</v>
      </c>
      <c r="B1201" s="1062">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62">
        <v>11</v>
      </c>
      <c r="B1202" s="1062">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62">
        <v>12</v>
      </c>
      <c r="B1203" s="1062">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62">
        <v>13</v>
      </c>
      <c r="B1204" s="1062">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62">
        <v>14</v>
      </c>
      <c r="B1205" s="1062">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62">
        <v>15</v>
      </c>
      <c r="B1206" s="1062">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62">
        <v>16</v>
      </c>
      <c r="B1207" s="1062">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62">
        <v>17</v>
      </c>
      <c r="B1208" s="1062">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62">
        <v>18</v>
      </c>
      <c r="B1209" s="1062">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62">
        <v>19</v>
      </c>
      <c r="B1210" s="1062">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62">
        <v>20</v>
      </c>
      <c r="B1211" s="1062">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62">
        <v>21</v>
      </c>
      <c r="B1212" s="1062">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62">
        <v>22</v>
      </c>
      <c r="B1213" s="1062">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62">
        <v>23</v>
      </c>
      <c r="B1214" s="1062">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62">
        <v>24</v>
      </c>
      <c r="B1215" s="1062">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62">
        <v>25</v>
      </c>
      <c r="B1216" s="1062">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62">
        <v>26</v>
      </c>
      <c r="B1217" s="1062">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62">
        <v>27</v>
      </c>
      <c r="B1218" s="1062">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62">
        <v>28</v>
      </c>
      <c r="B1219" s="1062">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62">
        <v>29</v>
      </c>
      <c r="B1220" s="1062">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62">
        <v>30</v>
      </c>
      <c r="B1221" s="1062">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431</v>
      </c>
      <c r="K1224" s="112"/>
      <c r="L1224" s="112"/>
      <c r="M1224" s="112"/>
      <c r="N1224" s="112"/>
      <c r="O1224" s="112"/>
      <c r="P1224" s="343" t="s">
        <v>27</v>
      </c>
      <c r="Q1224" s="343"/>
      <c r="R1224" s="343"/>
      <c r="S1224" s="343"/>
      <c r="T1224" s="343"/>
      <c r="U1224" s="343"/>
      <c r="V1224" s="343"/>
      <c r="W1224" s="343"/>
      <c r="X1224" s="343"/>
      <c r="Y1224" s="340" t="s">
        <v>491</v>
      </c>
      <c r="Z1224" s="341"/>
      <c r="AA1224" s="341"/>
      <c r="AB1224" s="341"/>
      <c r="AC1224" s="272" t="s">
        <v>474</v>
      </c>
      <c r="AD1224" s="272"/>
      <c r="AE1224" s="272"/>
      <c r="AF1224" s="272"/>
      <c r="AG1224" s="272"/>
      <c r="AH1224" s="340" t="s">
        <v>391</v>
      </c>
      <c r="AI1224" s="342"/>
      <c r="AJ1224" s="342"/>
      <c r="AK1224" s="342"/>
      <c r="AL1224" s="342" t="s">
        <v>21</v>
      </c>
      <c r="AM1224" s="342"/>
      <c r="AN1224" s="342"/>
      <c r="AO1224" s="425"/>
      <c r="AP1224" s="426" t="s">
        <v>432</v>
      </c>
      <c r="AQ1224" s="426"/>
      <c r="AR1224" s="426"/>
      <c r="AS1224" s="426"/>
      <c r="AT1224" s="426"/>
      <c r="AU1224" s="426"/>
      <c r="AV1224" s="426"/>
      <c r="AW1224" s="426"/>
      <c r="AX1224" s="426"/>
    </row>
    <row r="1225" spans="1:50" ht="26.25" customHeight="1" x14ac:dyDescent="0.15">
      <c r="A1225" s="1062">
        <v>1</v>
      </c>
      <c r="B1225" s="1062">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62">
        <v>2</v>
      </c>
      <c r="B1226" s="1062">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62">
        <v>3</v>
      </c>
      <c r="B1227" s="1062">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62">
        <v>4</v>
      </c>
      <c r="B1228" s="1062">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62">
        <v>5</v>
      </c>
      <c r="B1229" s="1062">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62">
        <v>6</v>
      </c>
      <c r="B1230" s="1062">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62">
        <v>7</v>
      </c>
      <c r="B1231" s="1062">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62">
        <v>8</v>
      </c>
      <c r="B1232" s="1062">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62">
        <v>9</v>
      </c>
      <c r="B1233" s="1062">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62">
        <v>10</v>
      </c>
      <c r="B1234" s="1062">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62">
        <v>11</v>
      </c>
      <c r="B1235" s="1062">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62">
        <v>12</v>
      </c>
      <c r="B1236" s="1062">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62">
        <v>13</v>
      </c>
      <c r="B1237" s="1062">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62">
        <v>14</v>
      </c>
      <c r="B1238" s="1062">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62">
        <v>15</v>
      </c>
      <c r="B1239" s="1062">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62">
        <v>16</v>
      </c>
      <c r="B1240" s="1062">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62">
        <v>17</v>
      </c>
      <c r="B1241" s="1062">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62">
        <v>18</v>
      </c>
      <c r="B1242" s="1062">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62">
        <v>19</v>
      </c>
      <c r="B1243" s="1062">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62">
        <v>20</v>
      </c>
      <c r="B1244" s="1062">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62">
        <v>21</v>
      </c>
      <c r="B1245" s="1062">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62">
        <v>22</v>
      </c>
      <c r="B1246" s="1062">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62">
        <v>23</v>
      </c>
      <c r="B1247" s="1062">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62">
        <v>24</v>
      </c>
      <c r="B1248" s="1062">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62">
        <v>25</v>
      </c>
      <c r="B1249" s="1062">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62">
        <v>26</v>
      </c>
      <c r="B1250" s="1062">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62">
        <v>27</v>
      </c>
      <c r="B1251" s="1062">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62">
        <v>28</v>
      </c>
      <c r="B1252" s="1062">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62">
        <v>29</v>
      </c>
      <c r="B1253" s="1062">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62">
        <v>30</v>
      </c>
      <c r="B1254" s="1062">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431</v>
      </c>
      <c r="K1257" s="112"/>
      <c r="L1257" s="112"/>
      <c r="M1257" s="112"/>
      <c r="N1257" s="112"/>
      <c r="O1257" s="112"/>
      <c r="P1257" s="343" t="s">
        <v>27</v>
      </c>
      <c r="Q1257" s="343"/>
      <c r="R1257" s="343"/>
      <c r="S1257" s="343"/>
      <c r="T1257" s="343"/>
      <c r="U1257" s="343"/>
      <c r="V1257" s="343"/>
      <c r="W1257" s="343"/>
      <c r="X1257" s="343"/>
      <c r="Y1257" s="340" t="s">
        <v>491</v>
      </c>
      <c r="Z1257" s="341"/>
      <c r="AA1257" s="341"/>
      <c r="AB1257" s="341"/>
      <c r="AC1257" s="272" t="s">
        <v>474</v>
      </c>
      <c r="AD1257" s="272"/>
      <c r="AE1257" s="272"/>
      <c r="AF1257" s="272"/>
      <c r="AG1257" s="272"/>
      <c r="AH1257" s="340" t="s">
        <v>391</v>
      </c>
      <c r="AI1257" s="342"/>
      <c r="AJ1257" s="342"/>
      <c r="AK1257" s="342"/>
      <c r="AL1257" s="342" t="s">
        <v>21</v>
      </c>
      <c r="AM1257" s="342"/>
      <c r="AN1257" s="342"/>
      <c r="AO1257" s="425"/>
      <c r="AP1257" s="426" t="s">
        <v>432</v>
      </c>
      <c r="AQ1257" s="426"/>
      <c r="AR1257" s="426"/>
      <c r="AS1257" s="426"/>
      <c r="AT1257" s="426"/>
      <c r="AU1257" s="426"/>
      <c r="AV1257" s="426"/>
      <c r="AW1257" s="426"/>
      <c r="AX1257" s="426"/>
    </row>
    <row r="1258" spans="1:50" ht="26.25" customHeight="1" x14ac:dyDescent="0.15">
      <c r="A1258" s="1062">
        <v>1</v>
      </c>
      <c r="B1258" s="1062">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62">
        <v>2</v>
      </c>
      <c r="B1259" s="1062">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62">
        <v>3</v>
      </c>
      <c r="B1260" s="1062">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62">
        <v>4</v>
      </c>
      <c r="B1261" s="1062">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62">
        <v>5</v>
      </c>
      <c r="B1262" s="1062">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62">
        <v>6</v>
      </c>
      <c r="B1263" s="1062">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62">
        <v>7</v>
      </c>
      <c r="B1264" s="1062">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62">
        <v>8</v>
      </c>
      <c r="B1265" s="1062">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62">
        <v>9</v>
      </c>
      <c r="B1266" s="1062">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62">
        <v>10</v>
      </c>
      <c r="B1267" s="1062">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62">
        <v>11</v>
      </c>
      <c r="B1268" s="1062">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62">
        <v>12</v>
      </c>
      <c r="B1269" s="1062">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62">
        <v>13</v>
      </c>
      <c r="B1270" s="1062">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62">
        <v>14</v>
      </c>
      <c r="B1271" s="1062">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62">
        <v>15</v>
      </c>
      <c r="B1272" s="1062">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62">
        <v>16</v>
      </c>
      <c r="B1273" s="1062">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62">
        <v>17</v>
      </c>
      <c r="B1274" s="1062">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62">
        <v>18</v>
      </c>
      <c r="B1275" s="1062">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62">
        <v>19</v>
      </c>
      <c r="B1276" s="1062">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62">
        <v>20</v>
      </c>
      <c r="B1277" s="1062">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62">
        <v>21</v>
      </c>
      <c r="B1278" s="1062">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62">
        <v>22</v>
      </c>
      <c r="B1279" s="1062">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62">
        <v>23</v>
      </c>
      <c r="B1280" s="1062">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62">
        <v>24</v>
      </c>
      <c r="B1281" s="1062">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62">
        <v>25</v>
      </c>
      <c r="B1282" s="1062">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62">
        <v>26</v>
      </c>
      <c r="B1283" s="1062">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62">
        <v>27</v>
      </c>
      <c r="B1284" s="1062">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62">
        <v>28</v>
      </c>
      <c r="B1285" s="1062">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62">
        <v>29</v>
      </c>
      <c r="B1286" s="1062">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62">
        <v>30</v>
      </c>
      <c r="B1287" s="1062">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431</v>
      </c>
      <c r="K1290" s="112"/>
      <c r="L1290" s="112"/>
      <c r="M1290" s="112"/>
      <c r="N1290" s="112"/>
      <c r="O1290" s="112"/>
      <c r="P1290" s="343" t="s">
        <v>27</v>
      </c>
      <c r="Q1290" s="343"/>
      <c r="R1290" s="343"/>
      <c r="S1290" s="343"/>
      <c r="T1290" s="343"/>
      <c r="U1290" s="343"/>
      <c r="V1290" s="343"/>
      <c r="W1290" s="343"/>
      <c r="X1290" s="343"/>
      <c r="Y1290" s="340" t="s">
        <v>491</v>
      </c>
      <c r="Z1290" s="341"/>
      <c r="AA1290" s="341"/>
      <c r="AB1290" s="341"/>
      <c r="AC1290" s="272" t="s">
        <v>474</v>
      </c>
      <c r="AD1290" s="272"/>
      <c r="AE1290" s="272"/>
      <c r="AF1290" s="272"/>
      <c r="AG1290" s="272"/>
      <c r="AH1290" s="340" t="s">
        <v>391</v>
      </c>
      <c r="AI1290" s="342"/>
      <c r="AJ1290" s="342"/>
      <c r="AK1290" s="342"/>
      <c r="AL1290" s="342" t="s">
        <v>21</v>
      </c>
      <c r="AM1290" s="342"/>
      <c r="AN1290" s="342"/>
      <c r="AO1290" s="425"/>
      <c r="AP1290" s="426" t="s">
        <v>432</v>
      </c>
      <c r="AQ1290" s="426"/>
      <c r="AR1290" s="426"/>
      <c r="AS1290" s="426"/>
      <c r="AT1290" s="426"/>
      <c r="AU1290" s="426"/>
      <c r="AV1290" s="426"/>
      <c r="AW1290" s="426"/>
      <c r="AX1290" s="426"/>
    </row>
    <row r="1291" spans="1:50" ht="26.25" customHeight="1" x14ac:dyDescent="0.15">
      <c r="A1291" s="1062">
        <v>1</v>
      </c>
      <c r="B1291" s="1062">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62">
        <v>2</v>
      </c>
      <c r="B1292" s="1062">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62">
        <v>3</v>
      </c>
      <c r="B1293" s="1062">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62">
        <v>4</v>
      </c>
      <c r="B1294" s="1062">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62">
        <v>5</v>
      </c>
      <c r="B1295" s="1062">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62">
        <v>6</v>
      </c>
      <c r="B1296" s="1062">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62">
        <v>7</v>
      </c>
      <c r="B1297" s="1062">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62">
        <v>8</v>
      </c>
      <c r="B1298" s="1062">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62">
        <v>9</v>
      </c>
      <c r="B1299" s="1062">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62">
        <v>10</v>
      </c>
      <c r="B1300" s="1062">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62">
        <v>11</v>
      </c>
      <c r="B1301" s="1062">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62">
        <v>12</v>
      </c>
      <c r="B1302" s="1062">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62">
        <v>13</v>
      </c>
      <c r="B1303" s="1062">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62">
        <v>14</v>
      </c>
      <c r="B1304" s="1062">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62">
        <v>15</v>
      </c>
      <c r="B1305" s="1062">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62">
        <v>16</v>
      </c>
      <c r="B1306" s="1062">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62">
        <v>17</v>
      </c>
      <c r="B1307" s="1062">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62">
        <v>18</v>
      </c>
      <c r="B1308" s="1062">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62">
        <v>19</v>
      </c>
      <c r="B1309" s="1062">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62">
        <v>20</v>
      </c>
      <c r="B1310" s="1062">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62">
        <v>21</v>
      </c>
      <c r="B1311" s="1062">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62">
        <v>22</v>
      </c>
      <c r="B1312" s="1062">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62">
        <v>23</v>
      </c>
      <c r="B1313" s="1062">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62">
        <v>24</v>
      </c>
      <c r="B1314" s="1062">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62">
        <v>25</v>
      </c>
      <c r="B1315" s="1062">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62">
        <v>26</v>
      </c>
      <c r="B1316" s="1062">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62">
        <v>27</v>
      </c>
      <c r="B1317" s="1062">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62">
        <v>28</v>
      </c>
      <c r="B1318" s="1062">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62">
        <v>29</v>
      </c>
      <c r="B1319" s="1062">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62">
        <v>30</v>
      </c>
      <c r="B1320" s="1062">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2018-05-28T09:28:47Z</cp:lastPrinted>
  <dcterms:created xsi:type="dcterms:W3CDTF">2012-03-13T00:50:25Z</dcterms:created>
  <dcterms:modified xsi:type="dcterms:W3CDTF">2018-07-05T09:37:25Z</dcterms:modified>
</cp:coreProperties>
</file>