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<sst xmlns="http://schemas.openxmlformats.org/spreadsheetml/2006/main" count="3120" uniqueCount="698">
  <si>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</si>
  <si>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</si>
  <si>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</si>
  <si>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</si>
  <si>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</si>
  <si>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</si>
  <si>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</si>
  <si>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</si>
  <si>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</si>
  <si>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</si>
  <si>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</si>
  <si>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</si>
  <si>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</si>
  <si>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</si>
  <si>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</si>
  <si>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</si>
  <si>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</si>
  <si>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</si>
  <si>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</si>
  <si>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</si>
  <si>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</si>
  <si>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</si>
  <si>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</si>
  <si>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</si>
  <si>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</si>
  <si>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</si>
  <si>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</si>
  <si>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</si>
  <si>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</si>
  <si>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</si>
  <si>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</si>
  <si>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</si>
  <si>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</si>
  <si>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</si>
  <si>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</si>
  <si>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</si>
  <si>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</si>
  <si>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</si>
  <si>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</si>
  <si>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</si>
  <si>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</si>
  <si>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</si>
  <si>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</si>
  <si>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</si>
  <si>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</si>
  <si>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</si>
  <si>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</si>
  <si>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</si>
  <si>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</si>
  <si>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</si>
  <si>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</si>
  <si>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</si>
  <si>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</si>
  <si>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</si>
  <si>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</si>
  <si>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</si>
  <si>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</si>
  <si>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</si>
  <si>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</si>
  <si>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</si>
  <si>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</si>
  <si>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</si>
  <si>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</si>
  <si>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</si>
  <si>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</si>
  <si>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</si>
  <si>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</si>
  <si>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</si>
  <si>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</si>
  <si>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</si>
  <si>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</si>
  <si>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</si>
  <si>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</si>
  <si>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</si>
  <si>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</si>
  <si>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</si>
  <si>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</si>
  <si>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</si>
  <si>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</si>
  <si>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</si>
  <si>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</si>
  <si>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</si>
  <si>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</si>
  <si>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</si>
  <si>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</si>
  <si>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</si>
  <si>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</si>
  <si>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</si>
  <si>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</si>
  <si>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</si>
  <si>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</si>
  <si>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</si>
  <si>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</si>
  <si>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</si>
  <si>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</si>
  <si>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</si>
  <si>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</si>
  <si>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</si>
  <si>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</si>
  <si>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</si>
  <si>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</si>
  <si>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</si>
  <si>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</si>
  <si>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</si>
  <si>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</si>
  <si>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</si>
  <si>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</si>
  <si>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</si>
  <si>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</si>
  <si>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</si>
  <si>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</si>
  <si>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</si>
  <si>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</si>
  <si>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</si>
  <si>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</si>
  <si>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</si>
  <si>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</si>
  <si>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</si>
  <si>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</si>
  <si>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</si>
  <si>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</si>
  <si>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</si>
  <si>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</si>
  <si>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</si>
  <si>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</si>
  <si>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</si>
  <si>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</si>
  <si>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</si>
  <si>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</si>
  <si>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</si>
  <si>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</si>
  <si>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</si>
  <si>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</si>
  <si>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</si>
  <si>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</si>
  <si>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</si>
  <si>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</si>
  <si>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</si>
  <si>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</si>
  <si>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</si>
  <si>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</si>
  <si>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</si>
  <si>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</si>
  <si>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</si>
  <si>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</si>
  <si>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</si>
  <si>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</si>
  <si>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</si>
  <si>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</si>
  <si>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</si>
  <si>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</si>
  <si>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</si>
  <si>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</si>
  <si>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</si>
  <si>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</si>
  <si>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</si>
  <si>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</si>
  <si>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</si>
  <si>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</si>
  <si>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</si>
  <si>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</si>
  <si>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</si>
  <si>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</si>
  <si>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</si>
  <si>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</si>
  <si>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</si>
  <si>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</si>
  <si>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</si>
  <si>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</si>
  <si>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</si>
  <si>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</si>
  <si>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</si>
  <si>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</si>
  <si>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</si>
  <si>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</si>
  <si>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</si>
  <si>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</si>
  <si>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</si>
  <si>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</si>
  <si>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</si>
  <si>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</si>
  <si>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</si>
  <si>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</si>
  <si>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</si>
  <si>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</si>
  <si>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</si>
  <si>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</si>
  <si>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</si>
  <si>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</si>
  <si>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</si>
  <si>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</si>
  <si>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</si>
  <si>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</si>
  <si>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</si>
  <si>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</si>
  <si>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</si>
  <si>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</si>
  <si>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</si>
  <si>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</si>
  <si>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</si>
  <si>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</si>
  <si>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</si>
  <si>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</si>
  <si>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</si>
  <si>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</si>
  <si>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</si>
  <si>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</si>
  <si>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</si>
  <si>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</si>
  <si>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</si>
  <si>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</si>
  <si>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</si>
  <si>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</si>
  <si>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</si>
  <si>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</si>
  <si>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</si>
  <si>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</si>
  <si>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</si>
  <si>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</si>
  <si>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</si>
  <si>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</si>
  <si>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</si>
  <si>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</si>
  <si>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</si>
  <si>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</si>
  <si>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</si>
  <si>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</si>
  <si>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</si>
  <si>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</si>
  <si>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</si>
  <si>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</si>
  <si>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</si>
  <si>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</si>
  <si>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</si>
  <si>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</si>
  <si>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</si>
  <si>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</si>
  <si>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</si>
  <si>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</si>
  <si>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</si>
  <si>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</si>
  <si>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</si>
  <si>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</si>
  <si>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</si>
  <si>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</si>
  <si>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</si>
  <si>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</si>
  <si>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</si>
  <si>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</si>
  <si>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</si>
  <si>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</si>
  <si>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</si>
  <si>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</si>
  <si>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</si>
  <si>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</si>
  <si>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</si>
  <si>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</si>
  <si>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</si>
  <si>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</si>
  <si>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</si>
  <si>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</si>
  <si>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</si>
  <si>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</si>
  <si>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</si>
  <si>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</si>
  <si>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</si>
  <si>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</si>
  <si>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</si>
  <si>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</si>
  <si>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</si>
  <si>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</si>
  <si>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</si>
  <si>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</si>
  <si>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</si>
  <si>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</si>
  <si>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</si>
  <si>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</si>
  <si>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</si>
  <si>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</si>
  <si>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</si>
  <si>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</si>
  <si>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</si>
  <si>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</si>
  <si>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</si>
  <si>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</si>
  <si>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</si>
  <si>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</si>
  <si>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</si>
  <si>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</si>
  <si>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</si>
  <si>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</si>
  <si>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</si>
  <si>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</si>
  <si>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</si>
  <si>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</si>
  <si>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</si>
  <si>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</si>
  <si>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</si>
  <si>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</si>
  <si>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</si>
  <si>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</si>
  <si>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</si>
  <si>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</si>
  <si>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</si>
  <si>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</si>
  <si>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</si>
  <si>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</si>
  <si>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</si>
  <si>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</si>
  <si>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</si>
  <si>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</si>
  <si>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</si>
  <si>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</si>
  <si>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</si>
  <si>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</si>
  <si>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</si>
  <si>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</si>
  <si>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</si>
  <si>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</si>
  <si>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</si>
  <si>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</si>
  <si>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</si>
  <si>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</si>
  <si>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</si>
  <si>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</si>
  <si>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</si>
  <si>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</si>
  <si>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</si>
  <si>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</si>
  <si>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</si>
  <si>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</si>
  <si>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</si>
  <si>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</si>
  <si>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</si>
  <si>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</si>
  <si>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</si>
  <si>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</si>
  <si>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</si>
  <si>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</si>
  <si>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</si>
  <si>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</si>
  <si>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</si>
  <si>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</si>
  <si>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</si>
  <si>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</si>
  <si>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</si>
  <si>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</si>
  <si>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</si>
  <si>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</si>
  <si>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</si>
  <si>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</si>
  <si>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</si>
  <si>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</si>
  <si>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</si>
  <si>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</si>
  <si>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</si>
  <si>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</si>
  <si>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</si>
  <si>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</si>
  <si>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</si>
  <si>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</si>
  <si>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</si>
  <si>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</si>
  <si>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</si>
  <si>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</si>
  <si>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</si>
  <si>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</si>
  <si>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</si>
  <si>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</si>
  <si>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</si>
  <si>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</si>
  <si>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</si>
  <si>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</si>
  <si>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</si>
  <si>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</si>
  <si>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</si>
  <si>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</si>
  <si>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</si>
  <si>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</si>
  <si>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</si>
  <si>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</si>
  <si>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</si>
  <si>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</si>
  <si>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</si>
  <si>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</si>
  <si>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</si>
  <si>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</si>
  <si>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</si>
  <si>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</si>
  <si>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</si>
  <si>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</si>
  <si>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</si>
  <si>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</si>
  <si>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</si>
  <si>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</si>
  <si>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</si>
  <si>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</si>
  <si>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</si>
  <si>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</si>
  <si>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</si>
  <si>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</si>
  <si>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</si>
  <si>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</si>
  <si>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</si>
  <si>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</si>
  <si>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</si>
  <si>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</si>
  <si>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</si>
  <si>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</si>
  <si>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</si>
  <si>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</si>
  <si>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</si>
  <si>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</si>
  <si>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</si>
  <si>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</si>
  <si>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</si>
  <si>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</si>
  <si>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</si>
  <si>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</si>
  <si>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</si>
  <si>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</si>
  <si>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</si>
  <si>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</si>
  <si>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</si>
  <si>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</si>
  <si>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</si>
  <si>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</si>
  <si>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</si>
  <si>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</si>
  <si>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</si>
  <si>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</si>
  <si>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</si>
  <si>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</si>
  <si>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</si>
  <si>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</si>
  <si>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</si>
  <si>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</si>
  <si>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</si>
  <si>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</si>
  <si>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</si>
  <si>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</si>
  <si>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</si>
  <si>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</si>
  <si>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</si>
  <si>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</si>
  <si>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</si>
  <si>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</si>
  <si>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</si>
  <si>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</si>
  <si>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</si>
  <si>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</si>
  <si>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</si>
  <si>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</si>
  <si>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</si>
  <si>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</si>
  <si>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</si>
  <si>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</si>
  <si>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</si>
  <si>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</si>
  <si>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</si>
  <si>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</si>
  <si>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</si>
  <si>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</si>
  <si>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</si>
  <si>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</si>
  <si>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</si>
  <si>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</si>
  <si>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</si>
  <si>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</si>
  <si>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</si>
  <si>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</si>
  <si>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</si>
  <si>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</si>
  <si>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</si>
  <si>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</si>
  <si>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</si>
  <si>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</si>
  <si>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</si>
  <si>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</si>
  <si>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</si>
  <si>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</si>
  <si>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</si>
  <si>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</si>
  <si>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</si>
  <si>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</si>
  <si>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</si>
  <si>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</si>
  <si>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</si>
  <si>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</si>
  <si>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</si>
  <si>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</si>
  <si>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</si>
  <si>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</si>
  <si>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</si>
  <si>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</si>
  <si>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</si>
  <si>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</si>
  <si>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</si>
  <si>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</si>
  <si>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</si>
  <si>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</si>
  <si>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</si>
  <si>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</si>
  <si>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</si>
  <si>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</si>
  <si>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</si>
  <si>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</si>
  <si>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</si>
  <si>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</si>
  <si>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</si>
  <si>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</si>
  <si>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</si>
  <si>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</si>
  <si>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</si>
  <si>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</si>
  <si>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</si>
  <si>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</si>
  <si>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</si>
  <si>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</si>
  <si>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</si>
  <si>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</si>
  <si>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</si>
  <si>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</si>
  <si>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</si>
  <si>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</si>
  <si>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</si>
  <si>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</si>
  <si>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</si>
  <si>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</si>
  <si>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</si>
  <si>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</si>
  <si>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</si>
  <si>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</si>
  <si>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</si>
  <si>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</si>
  <si>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</si>
  <si>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</si>
  <si>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</si>
  <si>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</si>
  <si>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</si>
  <si>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</si>
  <si>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</si>
  <si>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</si>
  <si>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</si>
  <si>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</si>
  <si>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</si>
  <si>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石綿健康被害救済事業に必要な経費</t>
    <rPh sb="0" eb="2">
      <t>イシワタ</t>
    </rPh>
    <rPh sb="2" eb="4">
      <t>ケンコウ</t>
    </rPh>
    <rPh sb="4" eb="6">
      <t>ヒガイ</t>
    </rPh>
    <rPh sb="6" eb="8">
      <t>キュウサイ</t>
    </rPh>
    <rPh sb="8" eb="10">
      <t>ジギョウ</t>
    </rPh>
    <rPh sb="11" eb="13">
      <t>ヒツヨウ</t>
    </rPh>
    <rPh sb="14" eb="16">
      <t>ケイヒ</t>
    </rPh>
    <phoneticPr fontId="5"/>
  </si>
  <si>
    <t>労働基準局</t>
    <rPh sb="0" eb="2">
      <t>ロウドウ</t>
    </rPh>
    <rPh sb="2" eb="5">
      <t>キジュンキョク</t>
    </rPh>
    <phoneticPr fontId="5"/>
  </si>
  <si>
    <t>厚生労働省</t>
  </si>
  <si>
    <t>労働保険徴収課</t>
    <rPh sb="0" eb="2">
      <t>ロウドウ</t>
    </rPh>
    <rPh sb="2" eb="4">
      <t>ホケン</t>
    </rPh>
    <rPh sb="4" eb="7">
      <t>チョウシュウカ</t>
    </rPh>
    <phoneticPr fontId="5"/>
  </si>
  <si>
    <t>河野　純伴</t>
    <rPh sb="0" eb="2">
      <t>カワノ</t>
    </rPh>
    <rPh sb="3" eb="4">
      <t>ジュン</t>
    </rPh>
    <rPh sb="4" eb="5">
      <t>トモ</t>
    </rPh>
    <phoneticPr fontId="5"/>
  </si>
  <si>
    <t>○</t>
  </si>
  <si>
    <t>石綿による健康被害の救済に関する法律第35条、第36条及び第38条</t>
    <rPh sb="0" eb="2">
      <t>イシワタ</t>
    </rPh>
    <rPh sb="5" eb="7">
      <t>ケンコウ</t>
    </rPh>
    <rPh sb="7" eb="9">
      <t>ヒガイ</t>
    </rPh>
    <rPh sb="10" eb="12">
      <t>キュウサイ</t>
    </rPh>
    <rPh sb="13" eb="14">
      <t>カン</t>
    </rPh>
    <rPh sb="16" eb="18">
      <t>ホウリツ</t>
    </rPh>
    <rPh sb="18" eb="19">
      <t>ダイ</t>
    </rPh>
    <rPh sb="21" eb="22">
      <t>ジョウ</t>
    </rPh>
    <rPh sb="23" eb="24">
      <t>ダイ</t>
    </rPh>
    <rPh sb="26" eb="27">
      <t>ジョウ</t>
    </rPh>
    <rPh sb="27" eb="28">
      <t>オヨ</t>
    </rPh>
    <rPh sb="29" eb="30">
      <t>ダイ</t>
    </rPh>
    <rPh sb="32" eb="33">
      <t>ジョウ</t>
    </rPh>
    <phoneticPr fontId="5"/>
  </si>
  <si>
    <t>石綿による健康被害に対する救済給付に充てるため、労災保険適用事業主から、毎年度一般拠出金を徴収する。</t>
    <rPh sb="0" eb="2">
      <t>イシワタ</t>
    </rPh>
    <rPh sb="5" eb="7">
      <t>ケンコウ</t>
    </rPh>
    <rPh sb="7" eb="9">
      <t>ヒガイ</t>
    </rPh>
    <rPh sb="10" eb="11">
      <t>タイ</t>
    </rPh>
    <rPh sb="13" eb="15">
      <t>キュウサイ</t>
    </rPh>
    <rPh sb="15" eb="17">
      <t>キュウフ</t>
    </rPh>
    <rPh sb="18" eb="19">
      <t>ア</t>
    </rPh>
    <rPh sb="24" eb="26">
      <t>ロウサイ</t>
    </rPh>
    <rPh sb="26" eb="28">
      <t>ホケン</t>
    </rPh>
    <rPh sb="28" eb="30">
      <t>テキヨウ</t>
    </rPh>
    <rPh sb="30" eb="33">
      <t>ジギョウヌシ</t>
    </rPh>
    <rPh sb="36" eb="39">
      <t>マイネンド</t>
    </rPh>
    <rPh sb="39" eb="41">
      <t>イッパン</t>
    </rPh>
    <rPh sb="41" eb="44">
      <t>キョシュツキン</t>
    </rPh>
    <rPh sb="45" eb="47">
      <t>チョウシュウ</t>
    </rPh>
    <phoneticPr fontId="5"/>
  </si>
  <si>
    <t>労災保険適用事業主から毎年度一般拠出金を徴収し、「石綿による健康被害の救済に関する法律」に基づき、納付された一般拠出金から徴収に係る事務費を除いた額を環境省所管の独立行政法人環境再生保全機構に交付しているものである。</t>
    <rPh sb="0" eb="2">
      <t>ロウサイ</t>
    </rPh>
    <rPh sb="2" eb="4">
      <t>ホケン</t>
    </rPh>
    <rPh sb="4" eb="6">
      <t>テキヨウ</t>
    </rPh>
    <rPh sb="6" eb="9">
      <t>ジギョウヌシ</t>
    </rPh>
    <rPh sb="11" eb="14">
      <t>マイネンド</t>
    </rPh>
    <rPh sb="14" eb="16">
      <t>イッパン</t>
    </rPh>
    <rPh sb="16" eb="19">
      <t>キョシュツキン</t>
    </rPh>
    <rPh sb="20" eb="22">
      <t>チョウシュウ</t>
    </rPh>
    <rPh sb="25" eb="27">
      <t>イシワタ</t>
    </rPh>
    <rPh sb="30" eb="32">
      <t>ケンコウ</t>
    </rPh>
    <rPh sb="32" eb="34">
      <t>ヒガイ</t>
    </rPh>
    <rPh sb="35" eb="37">
      <t>キュウサイ</t>
    </rPh>
    <rPh sb="38" eb="39">
      <t>カン</t>
    </rPh>
    <rPh sb="41" eb="43">
      <t>ホウリツ</t>
    </rPh>
    <rPh sb="45" eb="46">
      <t>モト</t>
    </rPh>
    <rPh sb="49" eb="51">
      <t>ノウフ</t>
    </rPh>
    <rPh sb="54" eb="56">
      <t>イッパン</t>
    </rPh>
    <rPh sb="56" eb="59">
      <t>キョシュツキン</t>
    </rPh>
    <rPh sb="61" eb="63">
      <t>チョウシュウ</t>
    </rPh>
    <rPh sb="64" eb="65">
      <t>カカ</t>
    </rPh>
    <rPh sb="66" eb="69">
      <t>ジムヒ</t>
    </rPh>
    <rPh sb="70" eb="71">
      <t>ノゾ</t>
    </rPh>
    <rPh sb="73" eb="74">
      <t>ガク</t>
    </rPh>
    <rPh sb="75" eb="78">
      <t>カンキョウショウ</t>
    </rPh>
    <rPh sb="78" eb="80">
      <t>ショカン</t>
    </rPh>
    <rPh sb="81" eb="83">
      <t>ドクリツ</t>
    </rPh>
    <rPh sb="83" eb="85">
      <t>ギョウセイ</t>
    </rPh>
    <rPh sb="85" eb="87">
      <t>ホウジン</t>
    </rPh>
    <rPh sb="87" eb="89">
      <t>カンキョウ</t>
    </rPh>
    <rPh sb="89" eb="91">
      <t>サイセイ</t>
    </rPh>
    <rPh sb="91" eb="93">
      <t>ホゼン</t>
    </rPh>
    <rPh sb="93" eb="95">
      <t>キコウ</t>
    </rPh>
    <rPh sb="96" eb="98">
      <t>コウフ</t>
    </rPh>
    <phoneticPr fontId="5"/>
  </si>
  <si>
    <t>-</t>
  </si>
  <si>
    <t>-</t>
    <phoneticPr fontId="5"/>
  </si>
  <si>
    <t>-</t>
    <phoneticPr fontId="5"/>
  </si>
  <si>
    <t>-</t>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</si>
  <si>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</si>
  <si>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</si>
  <si>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</si>
  <si>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</si>
  <si>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毎年度の一般拠出金収納率を前年度以上とする</t>
    <rPh sb="0" eb="3">
      <t>マイネンド</t>
    </rPh>
    <rPh sb="4" eb="6">
      <t>イッパン</t>
    </rPh>
    <rPh sb="6" eb="9">
      <t>キョシュツキン</t>
    </rPh>
    <rPh sb="9" eb="12">
      <t>シュウノウリツ</t>
    </rPh>
    <rPh sb="13" eb="16">
      <t>ゼンネンド</t>
    </rPh>
    <rPh sb="16" eb="18">
      <t>イジョウ</t>
    </rPh>
    <phoneticPr fontId="5"/>
  </si>
  <si>
    <t>一般拠出金収納率</t>
    <rPh sb="0" eb="2">
      <t>イッパン</t>
    </rPh>
    <rPh sb="2" eb="5">
      <t>キョシュツキン</t>
    </rPh>
    <rPh sb="5" eb="8">
      <t>シュウノウリツ</t>
    </rPh>
    <phoneticPr fontId="5"/>
  </si>
  <si>
    <t>労働保険の適用徴収状況（年報）</t>
    <rPh sb="0" eb="2">
      <t>ロウドウ</t>
    </rPh>
    <rPh sb="2" eb="4">
      <t>ホケン</t>
    </rPh>
    <rPh sb="5" eb="7">
      <t>テキヨウ</t>
    </rPh>
    <rPh sb="7" eb="9">
      <t>チョウシュウ</t>
    </rPh>
    <rPh sb="9" eb="11">
      <t>ジョウキョウ</t>
    </rPh>
    <rPh sb="12" eb="14">
      <t>ネンポウ</t>
    </rPh>
    <phoneticPr fontId="5"/>
  </si>
  <si>
    <t>100円当たり徴収コスト＝徴収事務費／保険収入×100
X：徴収事務費
Y：保険収入　　　　　　　　　　　　　　</t>
    <rPh sb="3" eb="4">
      <t>エン</t>
    </rPh>
    <rPh sb="4" eb="5">
      <t>ア</t>
    </rPh>
    <rPh sb="7" eb="9">
      <t>チョウシュウ</t>
    </rPh>
    <rPh sb="13" eb="15">
      <t>チョウシュウ</t>
    </rPh>
    <rPh sb="15" eb="18">
      <t>ジムヒ</t>
    </rPh>
    <rPh sb="19" eb="21">
      <t>ホケン</t>
    </rPh>
    <rPh sb="21" eb="23">
      <t>シュウニュウ</t>
    </rPh>
    <rPh sb="31" eb="33">
      <t>チョウシュウ</t>
    </rPh>
    <rPh sb="33" eb="36">
      <t>ジムヒ</t>
    </rPh>
    <rPh sb="39" eb="41">
      <t>ホケン</t>
    </rPh>
    <rPh sb="41" eb="43">
      <t>シュウニュウ</t>
    </rPh>
    <phoneticPr fontId="5"/>
  </si>
  <si>
    <t>％</t>
    <phoneticPr fontId="5"/>
  </si>
  <si>
    <t>件</t>
    <rPh sb="0" eb="1">
      <t>ケン</t>
    </rPh>
    <phoneticPr fontId="5"/>
  </si>
  <si>
    <t>-</t>
    <phoneticPr fontId="5"/>
  </si>
  <si>
    <t>-</t>
    <phoneticPr fontId="5"/>
  </si>
  <si>
    <t>円</t>
    <rPh sb="0" eb="1">
      <t>エン</t>
    </rPh>
    <phoneticPr fontId="5"/>
  </si>
  <si>
    <t>　　X/Y</t>
    <phoneticPr fontId="5"/>
  </si>
  <si>
    <t>Ⅲ－５－１　労働保険適用促進及び労働保険料等の適正徴収を図ること</t>
    <phoneticPr fontId="5"/>
  </si>
  <si>
    <t>労働保険料収納率</t>
    <rPh sb="0" eb="2">
      <t>ロウドウ</t>
    </rPh>
    <rPh sb="2" eb="5">
      <t>ホケンリョウ</t>
    </rPh>
    <rPh sb="5" eb="8">
      <t>シュウノウリツ</t>
    </rPh>
    <phoneticPr fontId="5"/>
  </si>
  <si>
    <t>％</t>
    <phoneticPr fontId="5"/>
  </si>
  <si>
    <t>％</t>
    <phoneticPr fontId="5"/>
  </si>
  <si>
    <t>-</t>
    <phoneticPr fontId="5"/>
  </si>
  <si>
    <t>未手続事業対策により労働保険に加入した事業場数</t>
    <rPh sb="0" eb="3">
      <t>ミテツヅキ</t>
    </rPh>
    <rPh sb="3" eb="5">
      <t>ジギョウ</t>
    </rPh>
    <rPh sb="5" eb="7">
      <t>タイサク</t>
    </rPh>
    <rPh sb="10" eb="12">
      <t>ロウドウ</t>
    </rPh>
    <rPh sb="12" eb="14">
      <t>ホケン</t>
    </rPh>
    <rPh sb="15" eb="17">
      <t>カニュウ</t>
    </rPh>
    <rPh sb="19" eb="21">
      <t>ジギョウ</t>
    </rPh>
    <rPh sb="21" eb="22">
      <t>バ</t>
    </rPh>
    <rPh sb="22" eb="23">
      <t>カズ</t>
    </rPh>
    <phoneticPr fontId="5"/>
  </si>
  <si>
    <t>％</t>
    <phoneticPr fontId="5"/>
  </si>
  <si>
    <t>納入督励によって一般拠出金収納率を向上させることにより、労働保険料の適正徴収を図る。</t>
    <rPh sb="0" eb="2">
      <t>ノウニュウ</t>
    </rPh>
    <rPh sb="2" eb="4">
      <t>トクレイ</t>
    </rPh>
    <rPh sb="8" eb="10">
      <t>イッパン</t>
    </rPh>
    <rPh sb="10" eb="13">
      <t>キョシュツキン</t>
    </rPh>
    <rPh sb="13" eb="16">
      <t>シュウノウリツ</t>
    </rPh>
    <rPh sb="17" eb="19">
      <t>コウジョウ</t>
    </rPh>
    <rPh sb="28" eb="30">
      <t>ロウドウ</t>
    </rPh>
    <rPh sb="30" eb="32">
      <t>ホケン</t>
    </rPh>
    <rPh sb="34" eb="36">
      <t>テキセイ</t>
    </rPh>
    <rPh sb="36" eb="38">
      <t>チョウシュウ</t>
    </rPh>
    <rPh sb="39" eb="40">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</si>
  <si>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</si>
  <si>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</si>
  <si>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</si>
  <si>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</si>
  <si>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</si>
  <si>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</si>
  <si>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</si>
  <si>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</si>
  <si>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</si>
  <si>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</si>
  <si>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</si>
  <si>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点検対象外</t>
    <rPh sb="0" eb="2">
      <t>テンケン</t>
    </rPh>
    <rPh sb="2" eb="5">
      <t>タイショウガイ</t>
    </rPh>
    <phoneticPr fontId="5"/>
  </si>
  <si>
    <t>石綿健康被害の救済を行うため、労災保険適用事業主から一般拠出金の徴収等を行うことを目的としており、国民や社会のニーズを的確に反映している。</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イッパン</t>
    </rPh>
    <rPh sb="28" eb="31">
      <t>キョシュツキン</t>
    </rPh>
    <rPh sb="32" eb="34">
      <t>チョウシュウ</t>
    </rPh>
    <rPh sb="34" eb="35">
      <t>トウ</t>
    </rPh>
    <rPh sb="36" eb="37">
      <t>オコナ</t>
    </rPh>
    <rPh sb="41" eb="43">
      <t>モクテキ</t>
    </rPh>
    <rPh sb="49" eb="51">
      <t>コクミン</t>
    </rPh>
    <rPh sb="52" eb="54">
      <t>シャカイ</t>
    </rPh>
    <rPh sb="59" eb="61">
      <t>テキカク</t>
    </rPh>
    <rPh sb="62" eb="64">
      <t>ハンエイ</t>
    </rPh>
    <phoneticPr fontId="5"/>
  </si>
  <si>
    <t>国が石綿健康被害の救済を行うための財源として、一般拠出金の徴収等を行うものであり、国が実施すべきである。</t>
    <rPh sb="0" eb="1">
      <t>クニ</t>
    </rPh>
    <rPh sb="2" eb="4">
      <t>イシワタ</t>
    </rPh>
    <rPh sb="4" eb="6">
      <t>ケンコウ</t>
    </rPh>
    <rPh sb="6" eb="8">
      <t>ヒガイ</t>
    </rPh>
    <rPh sb="9" eb="11">
      <t>キュウサイ</t>
    </rPh>
    <rPh sb="12" eb="13">
      <t>オコナ</t>
    </rPh>
    <rPh sb="17" eb="19">
      <t>ザイゲン</t>
    </rPh>
    <rPh sb="23" eb="25">
      <t>イッパン</t>
    </rPh>
    <rPh sb="25" eb="28">
      <t>キョシュツキン</t>
    </rPh>
    <rPh sb="29" eb="31">
      <t>チョウシュウ</t>
    </rPh>
    <rPh sb="31" eb="32">
      <t>トウ</t>
    </rPh>
    <rPh sb="33" eb="34">
      <t>オコナ</t>
    </rPh>
    <rPh sb="41" eb="42">
      <t>クニ</t>
    </rPh>
    <rPh sb="43" eb="45">
      <t>ジッシ</t>
    </rPh>
    <phoneticPr fontId="5"/>
  </si>
  <si>
    <t>石綿健康被害の救済を行うために労災保険適用事業主から徴収した一般拠出金を、法律に基づき環境省所管の独立行政法人に交付しているものであるため、政策目的の達成手段として必要かつ適切であり、優先度は高い。</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チョウシュウ</t>
    </rPh>
    <rPh sb="30" eb="32">
      <t>イッパン</t>
    </rPh>
    <rPh sb="32" eb="35">
      <t>キョシュツキン</t>
    </rPh>
    <rPh sb="37" eb="39">
      <t>ホウリツ</t>
    </rPh>
    <rPh sb="40" eb="41">
      <t>モト</t>
    </rPh>
    <rPh sb="43" eb="46">
      <t>カンキョウショウ</t>
    </rPh>
    <rPh sb="46" eb="48">
      <t>ショカン</t>
    </rPh>
    <rPh sb="49" eb="51">
      <t>ドクリツ</t>
    </rPh>
    <rPh sb="51" eb="53">
      <t>ギョウセイ</t>
    </rPh>
    <rPh sb="53" eb="55">
      <t>ホウジン</t>
    </rPh>
    <rPh sb="56" eb="58">
      <t>コウフ</t>
    </rPh>
    <rPh sb="70" eb="72">
      <t>セイサク</t>
    </rPh>
    <rPh sb="72" eb="74">
      <t>モクテキ</t>
    </rPh>
    <rPh sb="75" eb="77">
      <t>タッセイ</t>
    </rPh>
    <rPh sb="77" eb="79">
      <t>シュダン</t>
    </rPh>
    <rPh sb="82" eb="84">
      <t>ヒツヨウ</t>
    </rPh>
    <rPh sb="86" eb="88">
      <t>テキセツ</t>
    </rPh>
    <rPh sb="92" eb="95">
      <t>ユウセンド</t>
    </rPh>
    <rPh sb="96" eb="97">
      <t>タカ</t>
    </rPh>
    <phoneticPr fontId="5"/>
  </si>
  <si>
    <t>本事業は、一般拠出金の徴収等を行っているものであるが、事業主から徴収した一般拠出金収入及び法律に基づき繰り入れた一般会計から経費を支出していることから、受益者との負担関係は妥当である。</t>
    <rPh sb="0" eb="1">
      <t>ホン</t>
    </rPh>
    <rPh sb="1" eb="3">
      <t>ジギョウ</t>
    </rPh>
    <rPh sb="5" eb="7">
      <t>イッパン</t>
    </rPh>
    <rPh sb="7" eb="10">
      <t>キョシュツキン</t>
    </rPh>
    <rPh sb="11" eb="13">
      <t>チョウシュウ</t>
    </rPh>
    <rPh sb="13" eb="14">
      <t>トウ</t>
    </rPh>
    <rPh sb="15" eb="16">
      <t>オコナ</t>
    </rPh>
    <rPh sb="27" eb="30">
      <t>ジギョウヌシ</t>
    </rPh>
    <rPh sb="32" eb="34">
      <t>チョウシュウ</t>
    </rPh>
    <rPh sb="36" eb="38">
      <t>イッパン</t>
    </rPh>
    <rPh sb="38" eb="41">
      <t>キョシュツキン</t>
    </rPh>
    <rPh sb="41" eb="43">
      <t>シュウニュウ</t>
    </rPh>
    <rPh sb="43" eb="44">
      <t>オヨ</t>
    </rPh>
    <rPh sb="45" eb="47">
      <t>ホウリツ</t>
    </rPh>
    <rPh sb="48" eb="49">
      <t>モト</t>
    </rPh>
    <rPh sb="51" eb="52">
      <t>ク</t>
    </rPh>
    <rPh sb="53" eb="54">
      <t>イ</t>
    </rPh>
    <rPh sb="56" eb="58">
      <t>イッパン</t>
    </rPh>
    <rPh sb="58" eb="60">
      <t>カイケイ</t>
    </rPh>
    <rPh sb="62" eb="64">
      <t>ケイヒ</t>
    </rPh>
    <rPh sb="65" eb="67">
      <t>シシュツ</t>
    </rPh>
    <rPh sb="76" eb="79">
      <t>ジュエキシャ</t>
    </rPh>
    <rPh sb="81" eb="83">
      <t>フタン</t>
    </rPh>
    <rPh sb="83" eb="85">
      <t>カンケイ</t>
    </rPh>
    <rPh sb="86" eb="88">
      <t>ダトウ</t>
    </rPh>
    <phoneticPr fontId="5"/>
  </si>
  <si>
    <t>一般拠出金の徴収等に必要最低限な人件費、独立行政法人環境再生保全機構への交付金等であり、妥当である。</t>
    <rPh sb="0" eb="2">
      <t>イッパン</t>
    </rPh>
    <rPh sb="2" eb="5">
      <t>キョシュツキン</t>
    </rPh>
    <rPh sb="6" eb="8">
      <t>チョウシュウ</t>
    </rPh>
    <rPh sb="8" eb="9">
      <t>トウ</t>
    </rPh>
    <rPh sb="10" eb="12">
      <t>ヒツヨウ</t>
    </rPh>
    <rPh sb="12" eb="15">
      <t>サイテイゲン</t>
    </rPh>
    <rPh sb="16" eb="19">
      <t>ジンケンヒ</t>
    </rPh>
    <rPh sb="20" eb="22">
      <t>ドクリツ</t>
    </rPh>
    <rPh sb="22" eb="24">
      <t>ギョウセイ</t>
    </rPh>
    <rPh sb="24" eb="26">
      <t>ホウジン</t>
    </rPh>
    <rPh sb="26" eb="28">
      <t>カンキョウ</t>
    </rPh>
    <rPh sb="28" eb="30">
      <t>サイセイ</t>
    </rPh>
    <rPh sb="30" eb="32">
      <t>ホゼン</t>
    </rPh>
    <rPh sb="32" eb="34">
      <t>キコウ</t>
    </rPh>
    <rPh sb="36" eb="39">
      <t>コウフキン</t>
    </rPh>
    <rPh sb="39" eb="40">
      <t>トウ</t>
    </rPh>
    <rPh sb="44" eb="46">
      <t>ダトウ</t>
    </rPh>
    <phoneticPr fontId="5"/>
  </si>
  <si>
    <t>－</t>
    <phoneticPr fontId="5"/>
  </si>
  <si>
    <t>一般拠出金の徴収等に必要な謝金、庁費、独立行政法人環境再生保全機構への交付金等で交付されており、必要なものに限定されている。</t>
    <rPh sb="0" eb="2">
      <t>イッパン</t>
    </rPh>
    <rPh sb="2" eb="5">
      <t>キョシュツキン</t>
    </rPh>
    <rPh sb="6" eb="8">
      <t>チョウシュウ</t>
    </rPh>
    <rPh sb="8" eb="9">
      <t>トウ</t>
    </rPh>
    <rPh sb="10" eb="12">
      <t>ヒツヨウ</t>
    </rPh>
    <rPh sb="13" eb="15">
      <t>シャキン</t>
    </rPh>
    <rPh sb="16" eb="18">
      <t>チョウヒ</t>
    </rPh>
    <rPh sb="19" eb="21">
      <t>ドクリツ</t>
    </rPh>
    <rPh sb="21" eb="23">
      <t>ギョウセイ</t>
    </rPh>
    <rPh sb="23" eb="25">
      <t>ホウジン</t>
    </rPh>
    <rPh sb="25" eb="27">
      <t>カンキョウ</t>
    </rPh>
    <rPh sb="27" eb="29">
      <t>サイセイ</t>
    </rPh>
    <rPh sb="29" eb="31">
      <t>ホゼン</t>
    </rPh>
    <rPh sb="31" eb="33">
      <t>キコウ</t>
    </rPh>
    <rPh sb="35" eb="38">
      <t>コウフキン</t>
    </rPh>
    <rPh sb="38" eb="39">
      <t>トウ</t>
    </rPh>
    <rPh sb="40" eb="42">
      <t>コウフ</t>
    </rPh>
    <rPh sb="48" eb="50">
      <t>ヒツヨウ</t>
    </rPh>
    <rPh sb="54" eb="56">
      <t>ゲンテイ</t>
    </rPh>
    <phoneticPr fontId="5"/>
  </si>
  <si>
    <t>－</t>
    <phoneticPr fontId="5"/>
  </si>
  <si>
    <t>他の事業と一体的に実施することにより、コスト削減に努めている。</t>
    <rPh sb="0" eb="1">
      <t>タ</t>
    </rPh>
    <rPh sb="2" eb="4">
      <t>ジギョウ</t>
    </rPh>
    <rPh sb="5" eb="8">
      <t>イッタイテキ</t>
    </rPh>
    <rPh sb="9" eb="11">
      <t>ジッシ</t>
    </rPh>
    <rPh sb="22" eb="24">
      <t>サクゲン</t>
    </rPh>
    <rPh sb="25" eb="26">
      <t>ツト</t>
    </rPh>
    <phoneticPr fontId="5"/>
  </si>
  <si>
    <t>他の事業と一体的に実施しており、低コストで実施できている。</t>
    <rPh sb="0" eb="1">
      <t>タ</t>
    </rPh>
    <rPh sb="2" eb="4">
      <t>ジギョウ</t>
    </rPh>
    <rPh sb="5" eb="8">
      <t>イッタイテキ</t>
    </rPh>
    <rPh sb="9" eb="11">
      <t>ジッシ</t>
    </rPh>
    <rPh sb="16" eb="17">
      <t>テイ</t>
    </rPh>
    <rPh sb="21" eb="23">
      <t>ジッシ</t>
    </rPh>
    <phoneticPr fontId="5"/>
  </si>
  <si>
    <t>蓄積した事業場データ等を活用し、適切な一般拠出金の徴収等に努めている。</t>
    <rPh sb="0" eb="2">
      <t>チクセキ</t>
    </rPh>
    <rPh sb="4" eb="6">
      <t>ジギョウ</t>
    </rPh>
    <rPh sb="6" eb="7">
      <t>バ</t>
    </rPh>
    <rPh sb="10" eb="11">
      <t>トウ</t>
    </rPh>
    <rPh sb="12" eb="14">
      <t>カツヨウ</t>
    </rPh>
    <rPh sb="16" eb="18">
      <t>テキセツ</t>
    </rPh>
    <rPh sb="19" eb="21">
      <t>イッパン</t>
    </rPh>
    <rPh sb="21" eb="24">
      <t>キョシュツキン</t>
    </rPh>
    <rPh sb="25" eb="27">
      <t>チョウシュウ</t>
    </rPh>
    <rPh sb="27" eb="28">
      <t>トウ</t>
    </rPh>
    <rPh sb="29" eb="30">
      <t>ツト</t>
    </rPh>
    <phoneticPr fontId="5"/>
  </si>
  <si>
    <t>821</t>
    <phoneticPr fontId="5"/>
  </si>
  <si>
    <t>732</t>
    <phoneticPr fontId="5"/>
  </si>
  <si>
    <t>642</t>
    <phoneticPr fontId="5"/>
  </si>
  <si>
    <t>450</t>
    <phoneticPr fontId="5"/>
  </si>
  <si>
    <t>460</t>
    <phoneticPr fontId="5"/>
  </si>
  <si>
    <t>474</t>
    <phoneticPr fontId="5"/>
  </si>
  <si>
    <t>473</t>
    <phoneticPr fontId="5"/>
  </si>
  <si>
    <t>A.（独）環境再生保全機構</t>
    <rPh sb="5" eb="7">
      <t>カンキョウ</t>
    </rPh>
    <rPh sb="7" eb="9">
      <t>サイセイ</t>
    </rPh>
    <rPh sb="9" eb="11">
      <t>ホゼン</t>
    </rPh>
    <rPh sb="11" eb="13">
      <t>キコウ</t>
    </rPh>
    <phoneticPr fontId="5"/>
  </si>
  <si>
    <t>交付金</t>
    <rPh sb="0" eb="3">
      <t>コウフキン</t>
    </rPh>
    <phoneticPr fontId="5"/>
  </si>
  <si>
    <t>石綿健康被害救済基金</t>
    <rPh sb="0" eb="2">
      <t>イシワタ</t>
    </rPh>
    <rPh sb="2" eb="4">
      <t>ケンコウ</t>
    </rPh>
    <rPh sb="4" eb="6">
      <t>ヒガイ</t>
    </rPh>
    <rPh sb="6" eb="8">
      <t>キュウサイ</t>
    </rPh>
    <rPh sb="8" eb="10">
      <t>キキン</t>
    </rPh>
    <phoneticPr fontId="5"/>
  </si>
  <si>
    <t>報奨金</t>
    <rPh sb="0" eb="3">
      <t>ホウショウキン</t>
    </rPh>
    <phoneticPr fontId="5"/>
  </si>
  <si>
    <t>払戻金</t>
    <rPh sb="0" eb="2">
      <t>ハライモドシ</t>
    </rPh>
    <rPh sb="2" eb="3">
      <t>カネ</t>
    </rPh>
    <phoneticPr fontId="5"/>
  </si>
  <si>
    <t>一般拠出金徴収指導員謝金</t>
    <rPh sb="0" eb="2">
      <t>イッパン</t>
    </rPh>
    <rPh sb="2" eb="5">
      <t>キョシュツキン</t>
    </rPh>
    <rPh sb="5" eb="7">
      <t>チョウシュウ</t>
    </rPh>
    <rPh sb="7" eb="10">
      <t>シドウイン</t>
    </rPh>
    <rPh sb="10" eb="12">
      <t>シャキン</t>
    </rPh>
    <phoneticPr fontId="5"/>
  </si>
  <si>
    <t>労働保険事務組合報奨金</t>
    <rPh sb="0" eb="2">
      <t>ロウドウ</t>
    </rPh>
    <rPh sb="2" eb="4">
      <t>ホケン</t>
    </rPh>
    <rPh sb="4" eb="6">
      <t>ジム</t>
    </rPh>
    <rPh sb="6" eb="8">
      <t>クミアイ</t>
    </rPh>
    <rPh sb="8" eb="11">
      <t>ホウショウキン</t>
    </rPh>
    <phoneticPr fontId="5"/>
  </si>
  <si>
    <t>一般拠出金に係る過誤納等払戻金</t>
    <rPh sb="0" eb="2">
      <t>イッパン</t>
    </rPh>
    <rPh sb="2" eb="5">
      <t>キョシュツキン</t>
    </rPh>
    <rPh sb="6" eb="7">
      <t>カカ</t>
    </rPh>
    <rPh sb="8" eb="10">
      <t>カゴ</t>
    </rPh>
    <rPh sb="11" eb="12">
      <t>ナド</t>
    </rPh>
    <rPh sb="12" eb="15">
      <t>ハライモドシキン</t>
    </rPh>
    <phoneticPr fontId="5"/>
  </si>
  <si>
    <t>－</t>
    <phoneticPr fontId="5"/>
  </si>
  <si>
    <t>（独）環境再生保全機構</t>
    <rPh sb="3" eb="5">
      <t>カンキョウ</t>
    </rPh>
    <rPh sb="5" eb="7">
      <t>サイセイ</t>
    </rPh>
    <rPh sb="7" eb="9">
      <t>ホゼン</t>
    </rPh>
    <rPh sb="9" eb="11">
      <t>キコウ</t>
    </rPh>
    <phoneticPr fontId="5"/>
  </si>
  <si>
    <t>石綿健康被害救済基金の運営等</t>
    <rPh sb="0" eb="2">
      <t>イシワタ</t>
    </rPh>
    <rPh sb="2" eb="4">
      <t>ケンコウ</t>
    </rPh>
    <rPh sb="4" eb="6">
      <t>ヒガイ</t>
    </rPh>
    <rPh sb="6" eb="8">
      <t>キュウサイ</t>
    </rPh>
    <rPh sb="8" eb="10">
      <t>キキン</t>
    </rPh>
    <rPh sb="11" eb="13">
      <t>ウンエイ</t>
    </rPh>
    <rPh sb="13" eb="14">
      <t>トウ</t>
    </rPh>
    <phoneticPr fontId="5"/>
  </si>
  <si>
    <t>補助金等交付</t>
  </si>
  <si>
    <t>-</t>
    <phoneticPr fontId="5"/>
  </si>
  <si>
    <t>-</t>
    <phoneticPr fontId="5"/>
  </si>
  <si>
    <t>－</t>
    <phoneticPr fontId="5"/>
  </si>
  <si>
    <t>-</t>
    <phoneticPr fontId="5"/>
  </si>
  <si>
    <t>一般拠出金の徴収、報奨金の審査・交付等</t>
    <rPh sb="0" eb="2">
      <t>イッパン</t>
    </rPh>
    <rPh sb="2" eb="5">
      <t>キョシュツキン</t>
    </rPh>
    <rPh sb="6" eb="8">
      <t>チョウシュウ</t>
    </rPh>
    <rPh sb="9" eb="12">
      <t>ホウショウキン</t>
    </rPh>
    <rPh sb="13" eb="15">
      <t>シンサ</t>
    </rPh>
    <rPh sb="16" eb="18">
      <t>コウフ</t>
    </rPh>
    <rPh sb="18" eb="19">
      <t>トウ</t>
    </rPh>
    <phoneticPr fontId="5"/>
  </si>
  <si>
    <t>-</t>
    <phoneticPr fontId="5"/>
  </si>
  <si>
    <t>-</t>
    <phoneticPr fontId="5"/>
  </si>
  <si>
    <t>-</t>
    <phoneticPr fontId="5"/>
  </si>
  <si>
    <t>-</t>
    <phoneticPr fontId="5"/>
  </si>
  <si>
    <t>A事務組合</t>
    <rPh sb="1" eb="3">
      <t>ジム</t>
    </rPh>
    <rPh sb="3" eb="5">
      <t>クミアイ</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</si>
  <si>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</si>
  <si>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</si>
  <si>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</si>
  <si>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</si>
  <si>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</si>
  <si>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</si>
  <si>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</si>
  <si>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</si>
  <si>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</si>
  <si>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委託事業場に係る一般拠出金の申告、納付等</t>
    <rPh sb="0" eb="2">
      <t>イタク</t>
    </rPh>
    <rPh sb="2" eb="4">
      <t>ジギョウ</t>
    </rPh>
    <rPh sb="4" eb="5">
      <t>バ</t>
    </rPh>
    <rPh sb="6" eb="7">
      <t>カカ</t>
    </rPh>
    <rPh sb="8" eb="10">
      <t>イッパン</t>
    </rPh>
    <rPh sb="10" eb="13">
      <t>キョシュツキン</t>
    </rPh>
    <rPh sb="14" eb="16">
      <t>シンコク</t>
    </rPh>
    <rPh sb="17" eb="19">
      <t>ノウフ</t>
    </rPh>
    <rPh sb="19" eb="20">
      <t>トウ</t>
    </rPh>
    <phoneticPr fontId="5"/>
  </si>
  <si>
    <t>-</t>
    <phoneticPr fontId="5"/>
  </si>
  <si>
    <t>-</t>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</si>
  <si>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</si>
  <si>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</si>
  <si>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</si>
  <si>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</si>
  <si>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</si>
  <si>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</si>
  <si>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</si>
  <si>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</si>
  <si>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</si>
  <si>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</si>
  <si>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</si>
  <si>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</si>
  <si>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</si>
  <si>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「石綿による健康被害の救済に関する法律施行規則」第２条の３に基づく還付</t>
    <rPh sb="1" eb="3">
      <t>イシワタ</t>
    </rPh>
    <rPh sb="6" eb="8">
      <t>ケンコウ</t>
    </rPh>
    <rPh sb="8" eb="10">
      <t>ヒガイ</t>
    </rPh>
    <rPh sb="11" eb="13">
      <t>キュウサイ</t>
    </rPh>
    <rPh sb="14" eb="15">
      <t>カン</t>
    </rPh>
    <rPh sb="17" eb="19">
      <t>ホウリツ</t>
    </rPh>
    <rPh sb="19" eb="21">
      <t>セコウ</t>
    </rPh>
    <rPh sb="21" eb="23">
      <t>キソク</t>
    </rPh>
    <rPh sb="24" eb="25">
      <t>ダイ</t>
    </rPh>
    <rPh sb="26" eb="27">
      <t>ジョウ</t>
    </rPh>
    <rPh sb="30" eb="31">
      <t>モト</t>
    </rPh>
    <rPh sb="33" eb="35">
      <t>カンプ</t>
    </rPh>
    <phoneticPr fontId="5"/>
  </si>
  <si>
    <t>-</t>
    <phoneticPr fontId="5"/>
  </si>
  <si>
    <t>－</t>
    <phoneticPr fontId="5"/>
  </si>
  <si>
    <t>一般拠出金徴収指導員</t>
    <rPh sb="0" eb="2">
      <t>イッパン</t>
    </rPh>
    <rPh sb="2" eb="5">
      <t>キョシュツキン</t>
    </rPh>
    <rPh sb="5" eb="7">
      <t>チョウシュウ</t>
    </rPh>
    <rPh sb="7" eb="10">
      <t>シドウイン</t>
    </rPh>
    <phoneticPr fontId="5"/>
  </si>
  <si>
    <t>-</t>
    <phoneticPr fontId="5"/>
  </si>
  <si>
    <t>一般拠出金の徴収</t>
    <rPh sb="0" eb="2">
      <t>イッパン</t>
    </rPh>
    <rPh sb="2" eb="5">
      <t>キョシュツキン</t>
    </rPh>
    <rPh sb="6" eb="8">
      <t>チョウシュウ</t>
    </rPh>
    <phoneticPr fontId="5"/>
  </si>
  <si>
    <t>－</t>
    <phoneticPr fontId="5"/>
  </si>
  <si>
    <t>現在、精査中ではあるが、成果実績、活動実績ともに成果目標、当初見込みに近い水準となる見込みであり、また、執行率についても高い水準であることから妥当である。</t>
    <rPh sb="0" eb="2">
      <t>ゲンザイ</t>
    </rPh>
    <rPh sb="3" eb="5">
      <t>セイサ</t>
    </rPh>
    <rPh sb="5" eb="6">
      <t>チュウ</t>
    </rPh>
    <rPh sb="12" eb="14">
      <t>セイカ</t>
    </rPh>
    <rPh sb="14" eb="16">
      <t>ジッセキ</t>
    </rPh>
    <rPh sb="17" eb="19">
      <t>カツドウ</t>
    </rPh>
    <rPh sb="19" eb="21">
      <t>ジッセキ</t>
    </rPh>
    <rPh sb="24" eb="26">
      <t>セイカ</t>
    </rPh>
    <rPh sb="26" eb="28">
      <t>モクヒョウ</t>
    </rPh>
    <rPh sb="29" eb="31">
      <t>トウショ</t>
    </rPh>
    <rPh sb="31" eb="33">
      <t>ミコ</t>
    </rPh>
    <rPh sb="35" eb="36">
      <t>チカ</t>
    </rPh>
    <rPh sb="37" eb="39">
      <t>スイジュン</t>
    </rPh>
    <rPh sb="42" eb="44">
      <t>ミコ</t>
    </rPh>
    <rPh sb="52" eb="55">
      <t>シッコウリツ</t>
    </rPh>
    <rPh sb="60" eb="61">
      <t>タカ</t>
    </rPh>
    <rPh sb="62" eb="64">
      <t>スイジュン</t>
    </rPh>
    <rPh sb="71" eb="73">
      <t>ダトウ</t>
    </rPh>
    <phoneticPr fontId="5"/>
  </si>
  <si>
    <t>引き続き、成果目標である一般拠出金収納率の向上及び適切な予算要求と予算執行に努める。</t>
    <rPh sb="0" eb="1">
      <t>ヒ</t>
    </rPh>
    <rPh sb="2" eb="3">
      <t>ツヅ</t>
    </rPh>
    <rPh sb="5" eb="7">
      <t>セイカ</t>
    </rPh>
    <rPh sb="7" eb="9">
      <t>モクヒョウ</t>
    </rPh>
    <rPh sb="12" eb="14">
      <t>イッパン</t>
    </rPh>
    <rPh sb="14" eb="17">
      <t>キョシュツキン</t>
    </rPh>
    <rPh sb="17" eb="20">
      <t>シュウノウリツ</t>
    </rPh>
    <rPh sb="21" eb="23">
      <t>コウジョウ</t>
    </rPh>
    <rPh sb="23" eb="24">
      <t>オヨ</t>
    </rPh>
    <rPh sb="25" eb="27">
      <t>テキセツ</t>
    </rPh>
    <rPh sb="28" eb="30">
      <t>ヨサン</t>
    </rPh>
    <rPh sb="30" eb="32">
      <t>ヨウキュウ</t>
    </rPh>
    <rPh sb="33" eb="35">
      <t>ヨサン</t>
    </rPh>
    <rPh sb="35" eb="37">
      <t>シッコウ</t>
    </rPh>
    <rPh sb="38" eb="39">
      <t>ツト</t>
    </rPh>
    <phoneticPr fontId="5"/>
  </si>
  <si>
    <t>B.大阪労働局</t>
    <rPh sb="2" eb="4">
      <t>オオサカ</t>
    </rPh>
    <rPh sb="4" eb="7">
      <t>ロウドウキョク</t>
    </rPh>
    <phoneticPr fontId="5"/>
  </si>
  <si>
    <t>人件費等</t>
    <rPh sb="0" eb="3">
      <t>ジンケンヒ</t>
    </rPh>
    <rPh sb="3" eb="4">
      <t>トウ</t>
    </rPh>
    <phoneticPr fontId="5"/>
  </si>
  <si>
    <t>返還金</t>
    <rPh sb="0" eb="3">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</si>
  <si>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カネ</t>
    </rPh>
    <rPh sb="19" eb="21">
      <t>ジュリョウ</t>
    </rPh>
    <phoneticPr fontId="5"/>
  </si>
  <si>
    <t>E.事務費</t>
    <rPh sb="2" eb="5">
      <t>ジムヒ</t>
    </rPh>
    <phoneticPr fontId="5"/>
  </si>
  <si>
    <t>諸謝金</t>
    <rPh sb="0" eb="1">
      <t>ショ</t>
    </rPh>
    <rPh sb="1" eb="3">
      <t>シャキン</t>
    </rPh>
    <phoneticPr fontId="5"/>
  </si>
  <si>
    <t>庁費</t>
    <rPh sb="0" eb="2">
      <t>チョウヒ</t>
    </rPh>
    <phoneticPr fontId="5"/>
  </si>
  <si>
    <t>一般拠出金徴収指導員謝金</t>
    <rPh sb="0" eb="2">
      <t>イッパン</t>
    </rPh>
    <rPh sb="2" eb="5">
      <t>キョシュツキン</t>
    </rPh>
    <rPh sb="5" eb="7">
      <t>チョウシュウ</t>
    </rPh>
    <rPh sb="7" eb="10">
      <t>シドウイン</t>
    </rPh>
    <rPh sb="10" eb="12">
      <t>シャキン</t>
    </rPh>
    <phoneticPr fontId="5"/>
  </si>
  <si>
    <t>社会保険料</t>
    <rPh sb="0" eb="2">
      <t>シャカイ</t>
    </rPh>
    <rPh sb="2" eb="5">
      <t>ホケンリョウ</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</si>
  <si>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</si>
  <si>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</si>
  <si>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</si>
  <si>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</si>
  <si>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</si>
  <si>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</si>
  <si>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東京労働局</t>
    <rPh sb="0" eb="2">
      <t>トウキョウ</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</si>
  <si>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</si>
  <si>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</si>
  <si>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広島労働局</t>
    <rPh sb="0" eb="2">
      <t>ヒロシマ</t>
    </rPh>
    <rPh sb="2" eb="5">
      <t>ロウドウキョク</t>
    </rPh>
    <phoneticPr fontId="5"/>
  </si>
  <si>
    <t>賠償償還及払戻金</t>
    <rPh sb="0" eb="2">
      <t>バイショウ</t>
    </rPh>
    <rPh sb="2" eb="4">
      <t>ショウカン</t>
    </rPh>
    <rPh sb="4" eb="5">
      <t>オヨ</t>
    </rPh>
    <rPh sb="5" eb="6">
      <t>ハラ</t>
    </rPh>
    <rPh sb="6" eb="7">
      <t>モド</t>
    </rPh>
    <rPh sb="7" eb="8">
      <t>キン</t>
    </rPh>
    <phoneticPr fontId="5"/>
  </si>
  <si>
    <t>施策大目標５　労働保険適用徴収業務の適正かつ円滑な実施を図ること</t>
    <rPh sb="18" eb="20">
      <t>テキセイ</t>
    </rPh>
    <phoneticPr fontId="5"/>
  </si>
  <si>
    <t>未手続事業一掃対策により労働保険に加入した事業場数</t>
    <rPh sb="0" eb="3">
      <t>ミテツヅキ</t>
    </rPh>
    <rPh sb="3" eb="5">
      <t>ジギョウ</t>
    </rPh>
    <rPh sb="5" eb="7">
      <t>イッソウ</t>
    </rPh>
    <rPh sb="7" eb="9">
      <t>タイサク</t>
    </rPh>
    <rPh sb="12" eb="14">
      <t>ロウドウ</t>
    </rPh>
    <rPh sb="14" eb="16">
      <t>ホケン</t>
    </rPh>
    <rPh sb="17" eb="19">
      <t>カニュウ</t>
    </rPh>
    <rPh sb="21" eb="23">
      <t>ジギョウ</t>
    </rPh>
    <rPh sb="23" eb="24">
      <t>バ</t>
    </rPh>
    <rPh sb="24" eb="25">
      <t>カズ</t>
    </rPh>
    <phoneticPr fontId="5"/>
  </si>
  <si>
    <t>173,054,566/3,569,360,722×100</t>
    <phoneticPr fontId="5"/>
  </si>
  <si>
    <t>183,432,268/3,653,703,589×100</t>
    <phoneticPr fontId="5"/>
  </si>
  <si>
    <t>本事業における調達は少額随契のみであり、一者応札となったもの及び競争性のない随意契約となったものはなく、支出先の選定は妥当である。</t>
    <rPh sb="0" eb="1">
      <t>ホン</t>
    </rPh>
    <rPh sb="1" eb="3">
      <t>ジギョウ</t>
    </rPh>
    <rPh sb="7" eb="9">
      <t>チョウタツ</t>
    </rPh>
    <rPh sb="10" eb="12">
      <t>ショウガク</t>
    </rPh>
    <rPh sb="12" eb="13">
      <t>ズイ</t>
    </rPh>
    <rPh sb="13" eb="14">
      <t>ケイ</t>
    </rPh>
    <rPh sb="20" eb="21">
      <t>イッ</t>
    </rPh>
    <rPh sb="21" eb="22">
      <t>シャ</t>
    </rPh>
    <rPh sb="22" eb="24">
      <t>オウサツ</t>
    </rPh>
    <rPh sb="30" eb="31">
      <t>オヨ</t>
    </rPh>
    <rPh sb="32" eb="35">
      <t>キョウソウセイ</t>
    </rPh>
    <rPh sb="38" eb="40">
      <t>ズイイ</t>
    </rPh>
    <rPh sb="40" eb="42">
      <t>ケイヤク</t>
    </rPh>
    <rPh sb="52" eb="55">
      <t>シシュツサキ</t>
    </rPh>
    <rPh sb="56" eb="58">
      <t>センテイ</t>
    </rPh>
    <rPh sb="59" eb="61">
      <t>ダトウ</t>
    </rPh>
    <phoneticPr fontId="5"/>
  </si>
  <si>
    <t>C.　A事務組合</t>
    <rPh sb="4" eb="6">
      <t>ジム</t>
    </rPh>
    <rPh sb="6" eb="8">
      <t>クミアイ</t>
    </rPh>
    <phoneticPr fontId="5"/>
  </si>
  <si>
    <t>D.　A社</t>
    <rPh sb="4" eb="5">
      <t>シャ</t>
    </rPh>
    <phoneticPr fontId="5"/>
  </si>
  <si>
    <t>庁費</t>
    <rPh sb="0" eb="2">
      <t>チョウヒ</t>
    </rPh>
    <phoneticPr fontId="5"/>
  </si>
  <si>
    <t>印刷製本費、通信運搬費等</t>
    <rPh sb="0" eb="2">
      <t>インサツ</t>
    </rPh>
    <rPh sb="2" eb="4">
      <t>セイホン</t>
    </rPh>
    <rPh sb="4" eb="5">
      <t>ヒ</t>
    </rPh>
    <rPh sb="6" eb="8">
      <t>ツウシン</t>
    </rPh>
    <rPh sb="8" eb="11">
      <t>ウンパンヒ</t>
    </rPh>
    <rPh sb="11" eb="12">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</si>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</sst>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741</xdr:row>
      <xdr:rowOff>333375</xdr:rowOff>
    </xdr:from>
    <xdr:to>
      <xdr:col>22</xdr:col>
      <xdr:colOff>36246</xdr:colOff>
      <xdr:row>746</xdr:row>
      <xdr:rowOff>813</xdr:rowOff>
    </xdr:to>
    <xdr:sp macro="" textlink="">
      <xdr:nvSpPr>
        <xdr:cNvPr id="2" name="正方形/長方形 1"/>
        <xdr:cNvSpPr/>
      </xdr:nvSpPr>
      <xdr:spPr>
        <a:xfrm>
          <a:off x="1409700" y="42767250"/>
          <a:ext cx="3027096" cy="1429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3,574</a:t>
          </a:r>
          <a:r>
            <a:rPr kumimoji="1" lang="ja-JP" altLang="en-US" sz="1100"/>
            <a:t>百万円）</a:t>
          </a:r>
        </a:p>
      </xdr:txBody>
    </xdr:sp>
    <xdr:clientData/>
  </xdr:twoCellAnchor>
  <xdr:twoCellAnchor>
    <xdr:from>
      <xdr:col>8</xdr:col>
      <xdr:colOff>192981</xdr:colOff>
      <xdr:row>746</xdr:row>
      <xdr:rowOff>62030</xdr:rowOff>
    </xdr:from>
    <xdr:to>
      <xdr:col>20</xdr:col>
      <xdr:colOff>17330</xdr:colOff>
      <xdr:row>747</xdr:row>
      <xdr:rowOff>73394</xdr:rowOff>
    </xdr:to>
    <xdr:sp macro="" textlink="">
      <xdr:nvSpPr>
        <xdr:cNvPr id="3" name="大かっこ 2"/>
        <xdr:cNvSpPr/>
      </xdr:nvSpPr>
      <xdr:spPr bwMode="auto">
        <a:xfrm>
          <a:off x="1793181" y="44258030"/>
          <a:ext cx="2224649" cy="363789"/>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t>交付金の交付</a:t>
          </a:r>
        </a:p>
      </xdr:txBody>
    </xdr:sp>
    <xdr:clientData/>
  </xdr:twoCellAnchor>
  <xdr:twoCellAnchor>
    <xdr:from>
      <xdr:col>14</xdr:col>
      <xdr:colOff>150159</xdr:colOff>
      <xdr:row>747</xdr:row>
      <xdr:rowOff>158830</xdr:rowOff>
    </xdr:from>
    <xdr:to>
      <xdr:col>14</xdr:col>
      <xdr:colOff>163766</xdr:colOff>
      <xdr:row>753</xdr:row>
      <xdr:rowOff>263364</xdr:rowOff>
    </xdr:to>
    <xdr:cxnSp macro="">
      <xdr:nvCxnSpPr>
        <xdr:cNvPr id="4" name="直線矢印コネクタ 3"/>
        <xdr:cNvCxnSpPr/>
      </xdr:nvCxnSpPr>
      <xdr:spPr bwMode="auto">
        <a:xfrm>
          <a:off x="2950509" y="44707255"/>
          <a:ext cx="13607" cy="2219084"/>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31659</xdr:colOff>
      <xdr:row>754</xdr:row>
      <xdr:rowOff>40609</xdr:rowOff>
    </xdr:from>
    <xdr:to>
      <xdr:col>21</xdr:col>
      <xdr:colOff>72672</xdr:colOff>
      <xdr:row>756</xdr:row>
      <xdr:rowOff>180790</xdr:rowOff>
    </xdr:to>
    <xdr:sp macro="" textlink="">
      <xdr:nvSpPr>
        <xdr:cNvPr id="5" name="正方形/長方形 4"/>
        <xdr:cNvSpPr/>
      </xdr:nvSpPr>
      <xdr:spPr>
        <a:xfrm>
          <a:off x="1631859" y="47056009"/>
          <a:ext cx="2641338" cy="84503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「石綿による健康被害の救済に関する法律」第３６条に基づく交付</a:t>
          </a:r>
          <a:r>
            <a:rPr kumimoji="1" lang="en-US" altLang="ja-JP" sz="1100"/>
            <a:t>】</a:t>
          </a:r>
        </a:p>
        <a:p>
          <a:pPr algn="ctr"/>
          <a:endParaRPr kumimoji="1" lang="ja-JP" altLang="en-US" sz="1100"/>
        </a:p>
      </xdr:txBody>
    </xdr:sp>
    <xdr:clientData/>
  </xdr:twoCellAnchor>
  <xdr:twoCellAnchor>
    <xdr:from>
      <xdr:col>7</xdr:col>
      <xdr:colOff>52849</xdr:colOff>
      <xdr:row>756</xdr:row>
      <xdr:rowOff>62548</xdr:rowOff>
    </xdr:from>
    <xdr:to>
      <xdr:col>23</xdr:col>
      <xdr:colOff>23608</xdr:colOff>
      <xdr:row>757</xdr:row>
      <xdr:rowOff>257238</xdr:rowOff>
    </xdr:to>
    <xdr:sp macro="" textlink="">
      <xdr:nvSpPr>
        <xdr:cNvPr id="6" name="正方形/長方形 5"/>
        <xdr:cNvSpPr/>
      </xdr:nvSpPr>
      <xdr:spPr>
        <a:xfrm>
          <a:off x="1453024" y="47782798"/>
          <a:ext cx="3171159" cy="8614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Ａ．（独）環境再生保全機構</a:t>
          </a:r>
          <a:endParaRPr kumimoji="1" lang="en-US" altLang="ja-JP" sz="1100"/>
        </a:p>
        <a:p>
          <a:pPr algn="ctr"/>
          <a:r>
            <a:rPr kumimoji="1" lang="ja-JP" altLang="en-US" sz="1100"/>
            <a:t>（</a:t>
          </a:r>
          <a:r>
            <a:rPr kumimoji="1" lang="en-US" altLang="ja-JP" sz="1100"/>
            <a:t>3,574</a:t>
          </a:r>
          <a:r>
            <a:rPr kumimoji="1" lang="ja-JP" altLang="en-US" sz="1100"/>
            <a:t>百万円）</a:t>
          </a:r>
        </a:p>
      </xdr:txBody>
    </xdr:sp>
    <xdr:clientData/>
  </xdr:twoCellAnchor>
  <xdr:twoCellAnchor>
    <xdr:from>
      <xdr:col>9</xdr:col>
      <xdr:colOff>29378</xdr:colOff>
      <xdr:row>757</xdr:row>
      <xdr:rowOff>290023</xdr:rowOff>
    </xdr:from>
    <xdr:to>
      <xdr:col>20</xdr:col>
      <xdr:colOff>77535</xdr:colOff>
      <xdr:row>758</xdr:row>
      <xdr:rowOff>260134</xdr:rowOff>
    </xdr:to>
    <xdr:sp macro="" textlink="">
      <xdr:nvSpPr>
        <xdr:cNvPr id="7" name="大かっこ 6"/>
        <xdr:cNvSpPr/>
      </xdr:nvSpPr>
      <xdr:spPr bwMode="auto">
        <a:xfrm>
          <a:off x="1829603" y="48677023"/>
          <a:ext cx="2248432" cy="636861"/>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t" upright="1"/>
        <a:lstStyle/>
        <a:p>
          <a:pPr algn="l">
            <a:lnSpc>
              <a:spcPts val="1300"/>
            </a:lnSpc>
          </a:pPr>
          <a:r>
            <a:rPr kumimoji="1" lang="ja-JP" altLang="en-US" sz="1100"/>
            <a:t>　健康被害の認定、救済給付の給付等</a:t>
          </a:r>
        </a:p>
      </xdr:txBody>
    </xdr:sp>
    <xdr:clientData/>
  </xdr:twoCellAnchor>
  <xdr:twoCellAnchor>
    <xdr:from>
      <xdr:col>40</xdr:col>
      <xdr:colOff>187143</xdr:colOff>
      <xdr:row>746</xdr:row>
      <xdr:rowOff>31442</xdr:rowOff>
    </xdr:from>
    <xdr:to>
      <xdr:col>40</xdr:col>
      <xdr:colOff>187143</xdr:colOff>
      <xdr:row>748</xdr:row>
      <xdr:rowOff>218261</xdr:rowOff>
    </xdr:to>
    <xdr:cxnSp macro="">
      <xdr:nvCxnSpPr>
        <xdr:cNvPr id="8" name="直線矢印コネクタ 7"/>
        <xdr:cNvCxnSpPr>
          <a:stCxn id="15" idx="2"/>
          <a:endCxn id="9" idx="0"/>
        </xdr:cNvCxnSpPr>
      </xdr:nvCxnSpPr>
      <xdr:spPr bwMode="auto">
        <a:xfrm flipH="1">
          <a:off x="8188143" y="44227442"/>
          <a:ext cx="0" cy="891669"/>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52000</xdr:colOff>
      <xdr:row>748</xdr:row>
      <xdr:rowOff>218261</xdr:rowOff>
    </xdr:from>
    <xdr:to>
      <xdr:col>48</xdr:col>
      <xdr:colOff>132559</xdr:colOff>
      <xdr:row>750</xdr:row>
      <xdr:rowOff>265332</xdr:rowOff>
    </xdr:to>
    <xdr:sp macro="" textlink="">
      <xdr:nvSpPr>
        <xdr:cNvPr id="9" name="正方形/長方形 8"/>
        <xdr:cNvSpPr/>
      </xdr:nvSpPr>
      <xdr:spPr>
        <a:xfrm>
          <a:off x="6652825" y="45119111"/>
          <a:ext cx="3080934" cy="75192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Ｂ．都道府県労働局（</a:t>
          </a:r>
          <a:r>
            <a:rPr kumimoji="1" lang="en-US" altLang="ja-JP" sz="1100"/>
            <a:t>47</a:t>
          </a:r>
          <a:r>
            <a:rPr kumimoji="1" lang="ja-JP" altLang="en-US" sz="1100"/>
            <a:t>局）</a:t>
          </a:r>
          <a:endParaRPr kumimoji="1" lang="en-US" altLang="ja-JP" sz="1100"/>
        </a:p>
        <a:p>
          <a:pPr algn="ctr"/>
          <a:r>
            <a:rPr kumimoji="1" lang="ja-JP" altLang="en-US" sz="1100"/>
            <a:t>（</a:t>
          </a:r>
          <a:r>
            <a:rPr kumimoji="1" lang="en-US" altLang="ja-JP" sz="1100"/>
            <a:t>250</a:t>
          </a:r>
          <a:r>
            <a:rPr kumimoji="1" lang="ja-JP" altLang="en-US" sz="1100"/>
            <a:t>百万円）</a:t>
          </a:r>
        </a:p>
      </xdr:txBody>
    </xdr:sp>
    <xdr:clientData/>
  </xdr:twoCellAnchor>
  <xdr:twoCellAnchor>
    <xdr:from>
      <xdr:col>28</xdr:col>
      <xdr:colOff>87780</xdr:colOff>
      <xdr:row>754</xdr:row>
      <xdr:rowOff>77426</xdr:rowOff>
    </xdr:from>
    <xdr:to>
      <xdr:col>38</xdr:col>
      <xdr:colOff>169689</xdr:colOff>
      <xdr:row>755</xdr:row>
      <xdr:rowOff>323289</xdr:rowOff>
    </xdr:to>
    <xdr:sp macro="" textlink="">
      <xdr:nvSpPr>
        <xdr:cNvPr id="10" name="大かっこ 9"/>
        <xdr:cNvSpPr/>
      </xdr:nvSpPr>
      <xdr:spPr bwMode="auto">
        <a:xfrm>
          <a:off x="5688480" y="47092826"/>
          <a:ext cx="2082159" cy="598288"/>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一般拠出金の徴収、報奨金の審査・交付</a:t>
          </a:r>
        </a:p>
      </xdr:txBody>
    </xdr:sp>
    <xdr:clientData/>
  </xdr:twoCellAnchor>
  <xdr:twoCellAnchor>
    <xdr:from>
      <xdr:col>24</xdr:col>
      <xdr:colOff>194762</xdr:colOff>
      <xdr:row>749</xdr:row>
      <xdr:rowOff>208552</xdr:rowOff>
    </xdr:from>
    <xdr:to>
      <xdr:col>33</xdr:col>
      <xdr:colOff>52000</xdr:colOff>
      <xdr:row>767</xdr:row>
      <xdr:rowOff>13851</xdr:rowOff>
    </xdr:to>
    <xdr:cxnSp macro="">
      <xdr:nvCxnSpPr>
        <xdr:cNvPr id="11" name="カギ線コネクタ 10"/>
        <xdr:cNvCxnSpPr/>
      </xdr:nvCxnSpPr>
      <xdr:spPr>
        <a:xfrm rot="10800000" flipV="1">
          <a:off x="4995362" y="45461827"/>
          <a:ext cx="1657463" cy="6958574"/>
        </a:xfrm>
        <a:prstGeom prst="bentConnector2">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129399</xdr:colOff>
      <xdr:row>757</xdr:row>
      <xdr:rowOff>249196</xdr:rowOff>
    </xdr:from>
    <xdr:to>
      <xdr:col>40</xdr:col>
      <xdr:colOff>128835</xdr:colOff>
      <xdr:row>761</xdr:row>
      <xdr:rowOff>309885</xdr:rowOff>
    </xdr:to>
    <xdr:sp macro="" textlink="">
      <xdr:nvSpPr>
        <xdr:cNvPr id="12" name="正方形/長方形 11"/>
        <xdr:cNvSpPr/>
      </xdr:nvSpPr>
      <xdr:spPr>
        <a:xfrm>
          <a:off x="5730099" y="48636196"/>
          <a:ext cx="2399736" cy="19942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a:t>
          </a:r>
          <a:r>
            <a:rPr kumimoji="1" lang="ja-JP" altLang="ja-JP" sz="1100">
              <a:solidFill>
                <a:schemeClr val="dk1"/>
              </a:solidFill>
              <a:latin typeface="+mn-lt"/>
              <a:ea typeface="+mn-ea"/>
              <a:cs typeface="+mn-cs"/>
            </a:rPr>
            <a:t>石綿による健康被害の救済に関する法律</a:t>
          </a:r>
          <a:r>
            <a:rPr kumimoji="1" lang="ja-JP" altLang="en-US" sz="1100"/>
            <a:t>」第３８条第３項に基づく交付</a:t>
          </a:r>
          <a:r>
            <a:rPr kumimoji="1" lang="en-US" altLang="ja-JP" sz="1100"/>
            <a:t>】</a:t>
          </a:r>
          <a:endParaRPr kumimoji="1" lang="ja-JP" altLang="en-US" sz="1100"/>
        </a:p>
      </xdr:txBody>
    </xdr:sp>
    <xdr:clientData/>
  </xdr:twoCellAnchor>
  <xdr:twoCellAnchor>
    <xdr:from>
      <xdr:col>17</xdr:col>
      <xdr:colOff>141190</xdr:colOff>
      <xdr:row>767</xdr:row>
      <xdr:rowOff>13854</xdr:rowOff>
    </xdr:from>
    <xdr:to>
      <xdr:col>31</xdr:col>
      <xdr:colOff>192621</xdr:colOff>
      <xdr:row>769</xdr:row>
      <xdr:rowOff>160532</xdr:rowOff>
    </xdr:to>
    <xdr:sp macro="" textlink="">
      <xdr:nvSpPr>
        <xdr:cNvPr id="13" name="正方形/長方形 12"/>
        <xdr:cNvSpPr/>
      </xdr:nvSpPr>
      <xdr:spPr bwMode="auto">
        <a:xfrm>
          <a:off x="3541615" y="52420404"/>
          <a:ext cx="2851781" cy="775328"/>
        </a:xfrm>
        <a:prstGeom prst="rect">
          <a:avLst/>
        </a:prstGeom>
        <a:solidFill>
          <a:sysClr val="window" lastClr="FFFFFF"/>
        </a:solidFill>
        <a:ln>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ja-JP" altLang="en-US" sz="1100" b="1"/>
            <a:t>　</a:t>
          </a:r>
          <a:endParaRPr kumimoji="1" lang="en-US" altLang="ja-JP" sz="1100" b="1"/>
        </a:p>
        <a:p>
          <a:pPr algn="ctr"/>
          <a:r>
            <a:rPr kumimoji="1" lang="ja-JP" altLang="en-US" sz="1100" b="0"/>
            <a:t>Ｅ．事務費</a:t>
          </a:r>
          <a:endParaRPr kumimoji="1" lang="en-US" altLang="ja-JP" sz="1100" b="0"/>
        </a:p>
        <a:p>
          <a:pPr algn="ctr"/>
          <a:r>
            <a:rPr kumimoji="1" lang="ja-JP" altLang="en-US" sz="1100" b="0" u="none"/>
            <a:t>　（</a:t>
          </a:r>
          <a:r>
            <a:rPr kumimoji="1" lang="en-US" altLang="ja-JP" sz="1100" b="0" u="none"/>
            <a:t>243</a:t>
          </a:r>
          <a:r>
            <a:rPr kumimoji="1" lang="ja-JP" altLang="en-US" sz="1100" b="0" u="none"/>
            <a:t>百万円）</a:t>
          </a:r>
          <a:endParaRPr kumimoji="1" lang="en-US" altLang="ja-JP" sz="1100" b="0" u="none"/>
        </a:p>
        <a:p>
          <a:pPr algn="ctr"/>
          <a:endParaRPr kumimoji="1" lang="en-US" altLang="ja-JP" sz="1100" b="0" u="none"/>
        </a:p>
      </xdr:txBody>
    </xdr:sp>
    <xdr:clientData/>
  </xdr:twoCellAnchor>
  <xdr:twoCellAnchor>
    <xdr:from>
      <xdr:col>16</xdr:col>
      <xdr:colOff>106906</xdr:colOff>
      <xdr:row>769</xdr:row>
      <xdr:rowOff>209415</xdr:rowOff>
    </xdr:from>
    <xdr:to>
      <xdr:col>40</xdr:col>
      <xdr:colOff>101494</xdr:colOff>
      <xdr:row>772</xdr:row>
      <xdr:rowOff>295074</xdr:rowOff>
    </xdr:to>
    <xdr:sp macro="" textlink="">
      <xdr:nvSpPr>
        <xdr:cNvPr id="14" name="大かっこ 13"/>
        <xdr:cNvSpPr/>
      </xdr:nvSpPr>
      <xdr:spPr>
        <a:xfrm>
          <a:off x="3307306" y="53244615"/>
          <a:ext cx="4795188" cy="1028634"/>
        </a:xfrm>
        <a:prstGeom prst="bracketPair">
          <a:avLst/>
        </a:prstGeom>
        <a:no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内訳　　</a:t>
          </a:r>
          <a:r>
            <a:rPr kumimoji="1" lang="ja-JP" altLang="en-US" sz="1100" b="0">
              <a:solidFill>
                <a:schemeClr val="tx1"/>
              </a:solidFill>
              <a:latin typeface="+mn-lt"/>
              <a:ea typeface="+mn-ea"/>
              <a:cs typeface="+mn-cs"/>
            </a:rPr>
            <a:t>一般拠出金徴収指導員の謝金等</a:t>
          </a:r>
          <a:r>
            <a:rPr kumimoji="1" lang="ja-JP" altLang="ja-JP" sz="1100" b="0">
              <a:solidFill>
                <a:schemeClr val="tx1"/>
              </a:solidFill>
              <a:latin typeface="+mn-lt"/>
              <a:ea typeface="+mn-ea"/>
              <a:cs typeface="+mn-cs"/>
            </a:rPr>
            <a:t>　　　　　</a:t>
          </a:r>
          <a:r>
            <a:rPr kumimoji="1" lang="en-US" altLang="ja-JP" sz="1100" b="0">
              <a:solidFill>
                <a:schemeClr val="tx1"/>
              </a:solidFill>
              <a:latin typeface="+mn-lt"/>
              <a:ea typeface="+mn-ea"/>
              <a:cs typeface="+mn-cs"/>
            </a:rPr>
            <a:t>211</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一般拠出金徴収指導員の保険料等  　　</a:t>
          </a:r>
          <a:r>
            <a:rPr kumimoji="1" lang="ja-JP" altLang="en-US" sz="1100" b="0" baseline="0">
              <a:solidFill>
                <a:schemeClr val="tx1"/>
              </a:solidFill>
              <a:latin typeface="+mn-lt"/>
              <a:ea typeface="+mn-ea"/>
              <a:cs typeface="+mn-cs"/>
            </a:rPr>
            <a:t>     </a:t>
          </a:r>
          <a:r>
            <a:rPr kumimoji="1" lang="en-US" altLang="ja-JP" sz="1100" b="0" baseline="0">
              <a:solidFill>
                <a:schemeClr val="tx1"/>
              </a:solidFill>
              <a:latin typeface="+mn-lt"/>
              <a:ea typeface="+mn-ea"/>
              <a:cs typeface="+mn-cs"/>
            </a:rPr>
            <a:t>32</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xdr:txBody>
    </xdr:sp>
    <xdr:clientData/>
  </xdr:twoCellAnchor>
  <xdr:twoCellAnchor>
    <xdr:from>
      <xdr:col>33</xdr:col>
      <xdr:colOff>98319</xdr:colOff>
      <xdr:row>743</xdr:row>
      <xdr:rowOff>192660</xdr:rowOff>
    </xdr:from>
    <xdr:to>
      <xdr:col>48</xdr:col>
      <xdr:colOff>127442</xdr:colOff>
      <xdr:row>746</xdr:row>
      <xdr:rowOff>31442</xdr:rowOff>
    </xdr:to>
    <xdr:sp macro="" textlink="">
      <xdr:nvSpPr>
        <xdr:cNvPr id="15" name="正方形/長方形 14"/>
        <xdr:cNvSpPr/>
      </xdr:nvSpPr>
      <xdr:spPr>
        <a:xfrm>
          <a:off x="6699144" y="43331385"/>
          <a:ext cx="3029498" cy="89605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256</a:t>
          </a:r>
          <a:r>
            <a:rPr kumimoji="1" lang="ja-JP" altLang="en-US" sz="1100"/>
            <a:t>百万円）</a:t>
          </a:r>
        </a:p>
      </xdr:txBody>
    </xdr:sp>
    <xdr:clientData/>
  </xdr:twoCellAnchor>
  <xdr:twoCellAnchor>
    <xdr:from>
      <xdr:col>40</xdr:col>
      <xdr:colOff>182336</xdr:colOff>
      <xdr:row>750</xdr:row>
      <xdr:rowOff>250745</xdr:rowOff>
    </xdr:from>
    <xdr:to>
      <xdr:col>40</xdr:col>
      <xdr:colOff>187939</xdr:colOff>
      <xdr:row>751</xdr:row>
      <xdr:rowOff>330050</xdr:rowOff>
    </xdr:to>
    <xdr:cxnSp macro="">
      <xdr:nvCxnSpPr>
        <xdr:cNvPr id="16" name="直線コネクタ 15"/>
        <xdr:cNvCxnSpPr/>
      </xdr:nvCxnSpPr>
      <xdr:spPr bwMode="auto">
        <a:xfrm rot="5400000">
          <a:off x="7970273" y="46069508"/>
          <a:ext cx="431730" cy="5603"/>
        </a:xfrm>
        <a:prstGeom prst="line">
          <a:avLst/>
        </a:prstGeom>
        <a:ln w="2222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75907</xdr:colOff>
      <xdr:row>751</xdr:row>
      <xdr:rowOff>328305</xdr:rowOff>
    </xdr:from>
    <xdr:to>
      <xdr:col>48</xdr:col>
      <xdr:colOff>51682</xdr:colOff>
      <xdr:row>751</xdr:row>
      <xdr:rowOff>328305</xdr:rowOff>
    </xdr:to>
    <xdr:cxnSp macro="">
      <xdr:nvCxnSpPr>
        <xdr:cNvPr id="17" name="直線コネクタ 16"/>
        <xdr:cNvCxnSpPr/>
      </xdr:nvCxnSpPr>
      <xdr:spPr bwMode="auto">
        <a:xfrm>
          <a:off x="6676732" y="46286430"/>
          <a:ext cx="2976150" cy="0"/>
        </a:xfrm>
        <a:prstGeom prst="line">
          <a:avLst/>
        </a:prstGeom>
        <a:ln w="2222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75907</xdr:colOff>
      <xdr:row>751</xdr:row>
      <xdr:rowOff>328305</xdr:rowOff>
    </xdr:from>
    <xdr:to>
      <xdr:col>33</xdr:col>
      <xdr:colOff>77495</xdr:colOff>
      <xdr:row>753</xdr:row>
      <xdr:rowOff>284406</xdr:rowOff>
    </xdr:to>
    <xdr:cxnSp macro="">
      <xdr:nvCxnSpPr>
        <xdr:cNvPr id="18" name="直線矢印コネクタ 17"/>
        <xdr:cNvCxnSpPr/>
      </xdr:nvCxnSpPr>
      <xdr:spPr bwMode="auto">
        <a:xfrm rot="5400000">
          <a:off x="6347050" y="46616112"/>
          <a:ext cx="660951"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46612</xdr:colOff>
      <xdr:row>751</xdr:row>
      <xdr:rowOff>328306</xdr:rowOff>
    </xdr:from>
    <xdr:to>
      <xdr:col>48</xdr:col>
      <xdr:colOff>48200</xdr:colOff>
      <xdr:row>753</xdr:row>
      <xdr:rowOff>306723</xdr:rowOff>
    </xdr:to>
    <xdr:cxnSp macro="">
      <xdr:nvCxnSpPr>
        <xdr:cNvPr id="19" name="直線矢印コネクタ 18"/>
        <xdr:cNvCxnSpPr/>
      </xdr:nvCxnSpPr>
      <xdr:spPr bwMode="auto">
        <a:xfrm rot="5400000">
          <a:off x="9306972" y="46627271"/>
          <a:ext cx="683267"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133032</xdr:colOff>
      <xdr:row>754</xdr:row>
      <xdr:rowOff>61737</xdr:rowOff>
    </xdr:from>
    <xdr:to>
      <xdr:col>49</xdr:col>
      <xdr:colOff>412565</xdr:colOff>
      <xdr:row>755</xdr:row>
      <xdr:rowOff>307599</xdr:rowOff>
    </xdr:to>
    <xdr:sp macro="" textlink="">
      <xdr:nvSpPr>
        <xdr:cNvPr id="20" name="大かっこ 19"/>
        <xdr:cNvSpPr/>
      </xdr:nvSpPr>
      <xdr:spPr bwMode="auto">
        <a:xfrm>
          <a:off x="8134032" y="47077137"/>
          <a:ext cx="2079758" cy="598287"/>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一般拠出金の過誤納に対する払戻金の支払い</a:t>
          </a:r>
        </a:p>
      </xdr:txBody>
    </xdr:sp>
    <xdr:clientData/>
  </xdr:twoCellAnchor>
  <xdr:twoCellAnchor>
    <xdr:from>
      <xdr:col>33</xdr:col>
      <xdr:colOff>16890</xdr:colOff>
      <xdr:row>755</xdr:row>
      <xdr:rowOff>278465</xdr:rowOff>
    </xdr:from>
    <xdr:to>
      <xdr:col>33</xdr:col>
      <xdr:colOff>18478</xdr:colOff>
      <xdr:row>756</xdr:row>
      <xdr:rowOff>586990</xdr:rowOff>
    </xdr:to>
    <xdr:cxnSp macro="">
      <xdr:nvCxnSpPr>
        <xdr:cNvPr id="21" name="直線矢印コネクタ 20"/>
        <xdr:cNvCxnSpPr/>
      </xdr:nvCxnSpPr>
      <xdr:spPr bwMode="auto">
        <a:xfrm rot="5400000">
          <a:off x="6288034" y="47975971"/>
          <a:ext cx="660950"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12995</xdr:colOff>
      <xdr:row>755</xdr:row>
      <xdr:rowOff>278466</xdr:rowOff>
    </xdr:from>
    <xdr:to>
      <xdr:col>48</xdr:col>
      <xdr:colOff>14583</xdr:colOff>
      <xdr:row>756</xdr:row>
      <xdr:rowOff>609307</xdr:rowOff>
    </xdr:to>
    <xdr:cxnSp macro="">
      <xdr:nvCxnSpPr>
        <xdr:cNvPr id="22" name="直線矢印コネクタ 21"/>
        <xdr:cNvCxnSpPr/>
      </xdr:nvCxnSpPr>
      <xdr:spPr bwMode="auto">
        <a:xfrm rot="5400000">
          <a:off x="9273356" y="47987130"/>
          <a:ext cx="683266"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141649</xdr:colOff>
      <xdr:row>757</xdr:row>
      <xdr:rowOff>245195</xdr:rowOff>
    </xdr:from>
    <xdr:to>
      <xdr:col>50</xdr:col>
      <xdr:colOff>21207</xdr:colOff>
      <xdr:row>761</xdr:row>
      <xdr:rowOff>305884</xdr:rowOff>
    </xdr:to>
    <xdr:sp macro="" textlink="">
      <xdr:nvSpPr>
        <xdr:cNvPr id="23" name="正方形/長方形 22"/>
        <xdr:cNvSpPr/>
      </xdr:nvSpPr>
      <xdr:spPr>
        <a:xfrm>
          <a:off x="7942624" y="48632195"/>
          <a:ext cx="2384633" cy="19942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300"/>
            </a:lnSpc>
          </a:pPr>
          <a:r>
            <a:rPr kumimoji="1" lang="en-US" altLang="ja-JP" sz="1100"/>
            <a:t>【</a:t>
          </a:r>
          <a:r>
            <a:rPr kumimoji="1" lang="ja-JP" altLang="en-US" sz="1100"/>
            <a:t>「</a:t>
          </a:r>
          <a:r>
            <a:rPr kumimoji="1" lang="ja-JP" altLang="ja-JP" sz="1100">
              <a:solidFill>
                <a:schemeClr val="dk1"/>
              </a:solidFill>
              <a:latin typeface="+mn-lt"/>
              <a:ea typeface="+mn-ea"/>
              <a:cs typeface="+mn-cs"/>
            </a:rPr>
            <a:t>石綿による健康被害の救済に関する法律</a:t>
          </a:r>
          <a:r>
            <a:rPr kumimoji="1" lang="ja-JP" altLang="en-US" sz="1100">
              <a:solidFill>
                <a:schemeClr val="dk1"/>
              </a:solidFill>
              <a:latin typeface="+mn-lt"/>
              <a:ea typeface="+mn-ea"/>
              <a:cs typeface="+mn-cs"/>
            </a:rPr>
            <a:t>施行規則</a:t>
          </a:r>
          <a:r>
            <a:rPr kumimoji="1" lang="ja-JP" altLang="en-US" sz="1100"/>
            <a:t>」第２条の３に基づく還付</a:t>
          </a:r>
          <a:r>
            <a:rPr kumimoji="1" lang="en-US" altLang="ja-JP" sz="1100"/>
            <a:t>】</a:t>
          </a:r>
          <a:endParaRPr kumimoji="1" lang="ja-JP" altLang="en-US" sz="1100"/>
        </a:p>
      </xdr:txBody>
    </xdr:sp>
    <xdr:clientData/>
  </xdr:twoCellAnchor>
  <xdr:twoCellAnchor>
    <xdr:from>
      <xdr:col>41</xdr:col>
      <xdr:colOff>145916</xdr:colOff>
      <xdr:row>758</xdr:row>
      <xdr:rowOff>392846</xdr:rowOff>
    </xdr:from>
    <xdr:to>
      <xdr:col>49</xdr:col>
      <xdr:colOff>286550</xdr:colOff>
      <xdr:row>760</xdr:row>
      <xdr:rowOff>83295</xdr:rowOff>
    </xdr:to>
    <xdr:sp macro="" textlink="">
      <xdr:nvSpPr>
        <xdr:cNvPr id="24" name="正方形/長方形 23"/>
        <xdr:cNvSpPr/>
      </xdr:nvSpPr>
      <xdr:spPr>
        <a:xfrm>
          <a:off x="8346941" y="49446596"/>
          <a:ext cx="1740834" cy="72867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Ｄ．事業主</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27</xdr:col>
      <xdr:colOff>74544</xdr:colOff>
      <xdr:row>758</xdr:row>
      <xdr:rowOff>392845</xdr:rowOff>
    </xdr:from>
    <xdr:to>
      <xdr:col>39</xdr:col>
      <xdr:colOff>115955</xdr:colOff>
      <xdr:row>760</xdr:row>
      <xdr:rowOff>89005</xdr:rowOff>
    </xdr:to>
    <xdr:sp macro="" textlink="">
      <xdr:nvSpPr>
        <xdr:cNvPr id="25" name="正方形/長方形 24"/>
        <xdr:cNvSpPr/>
      </xdr:nvSpPr>
      <xdr:spPr>
        <a:xfrm>
          <a:off x="5441674" y="50030519"/>
          <a:ext cx="2426803" cy="73976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ja-JP" altLang="en-US" sz="1100"/>
            <a:t>Ｃ．</a:t>
          </a:r>
          <a:r>
            <a:rPr kumimoji="1" lang="ja-JP" altLang="en-US" sz="1100">
              <a:solidFill>
                <a:schemeClr val="dk1"/>
              </a:solidFill>
              <a:latin typeface="+mn-lt"/>
              <a:ea typeface="+mn-ea"/>
              <a:cs typeface="+mn-cs"/>
            </a:rPr>
            <a:t>労働保険事務組合</a:t>
          </a:r>
          <a:endParaRPr kumimoji="1" lang="en-US" sz="1100">
            <a:solidFill>
              <a:schemeClr val="dk1"/>
            </a:solidFill>
            <a:latin typeface="+mn-lt"/>
            <a:ea typeface="+mn-ea"/>
            <a:cs typeface="+mn-cs"/>
          </a:endParaRPr>
        </a:p>
        <a:p>
          <a:pPr algn="ctr">
            <a:lnSpc>
              <a:spcPts val="1100"/>
            </a:lnSpc>
          </a:pP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4</a:t>
          </a:r>
          <a:r>
            <a:rPr kumimoji="1" lang="ja-JP" altLang="en-US" sz="1100">
              <a:solidFill>
                <a:schemeClr val="tx1"/>
              </a:solidFill>
              <a:latin typeface="+mn-lt"/>
              <a:ea typeface="+mn-ea"/>
              <a:cs typeface="+mn-cs"/>
            </a:rPr>
            <a:t>百万円</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28</xdr:col>
      <xdr:colOff>137272</xdr:colOff>
      <xdr:row>760</xdr:row>
      <xdr:rowOff>115525</xdr:rowOff>
    </xdr:from>
    <xdr:to>
      <xdr:col>39</xdr:col>
      <xdr:colOff>14487</xdr:colOff>
      <xdr:row>762</xdr:row>
      <xdr:rowOff>227916</xdr:rowOff>
    </xdr:to>
    <xdr:sp macro="" textlink="">
      <xdr:nvSpPr>
        <xdr:cNvPr id="26" name="大かっこ 25"/>
        <xdr:cNvSpPr/>
      </xdr:nvSpPr>
      <xdr:spPr bwMode="auto">
        <a:xfrm>
          <a:off x="5737972" y="50207500"/>
          <a:ext cx="2077490" cy="788666"/>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r>
            <a:rPr kumimoji="1" lang="ja-JP" altLang="en-US" sz="1100"/>
            <a:t>　委託事業場に係る一般拠　</a:t>
          </a:r>
          <a:endParaRPr kumimoji="1" lang="en-US" altLang="ja-JP" sz="1100"/>
        </a:p>
        <a:p>
          <a:pPr algn="l"/>
          <a:r>
            <a:rPr kumimoji="1" lang="ja-JP" altLang="en-US" sz="1100"/>
            <a:t>　出金の申告・納付　　　　　　　</a:t>
          </a:r>
        </a:p>
      </xdr:txBody>
    </xdr:sp>
    <xdr:clientData/>
  </xdr:twoCellAnchor>
  <xdr:twoCellAnchor>
    <xdr:from>
      <xdr:col>50</xdr:col>
      <xdr:colOff>5603</xdr:colOff>
      <xdr:row>744</xdr:row>
      <xdr:rowOff>302344</xdr:rowOff>
    </xdr:from>
    <xdr:to>
      <xdr:col>50</xdr:col>
      <xdr:colOff>18303</xdr:colOff>
      <xdr:row>759</xdr:row>
      <xdr:rowOff>74651</xdr:rowOff>
    </xdr:to>
    <xdr:cxnSp macro="">
      <xdr:nvCxnSpPr>
        <xdr:cNvPr id="27" name="直線コネクタ 26"/>
        <xdr:cNvCxnSpPr/>
      </xdr:nvCxnSpPr>
      <xdr:spPr>
        <a:xfrm flipH="1">
          <a:off x="10311653" y="43793494"/>
          <a:ext cx="12700" cy="600165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122623</xdr:colOff>
      <xdr:row>761</xdr:row>
      <xdr:rowOff>44257</xdr:rowOff>
    </xdr:from>
    <xdr:to>
      <xdr:col>19</xdr:col>
      <xdr:colOff>184256</xdr:colOff>
      <xdr:row>762</xdr:row>
      <xdr:rowOff>325257</xdr:rowOff>
    </xdr:to>
    <xdr:sp macro="" textlink="">
      <xdr:nvSpPr>
        <xdr:cNvPr id="28" name="正方形/長方形 27"/>
        <xdr:cNvSpPr/>
      </xdr:nvSpPr>
      <xdr:spPr>
        <a:xfrm>
          <a:off x="2122873" y="50364832"/>
          <a:ext cx="1861858" cy="7286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被認定者</a:t>
          </a:r>
          <a:endParaRPr kumimoji="1" lang="en-US" altLang="ja-JP" sz="1100"/>
        </a:p>
      </xdr:txBody>
    </xdr:sp>
    <xdr:clientData/>
  </xdr:twoCellAnchor>
  <xdr:twoCellAnchor>
    <xdr:from>
      <xdr:col>14</xdr:col>
      <xdr:colOff>194983</xdr:colOff>
      <xdr:row>758</xdr:row>
      <xdr:rowOff>278541</xdr:rowOff>
    </xdr:from>
    <xdr:to>
      <xdr:col>14</xdr:col>
      <xdr:colOff>194985</xdr:colOff>
      <xdr:row>760</xdr:row>
      <xdr:rowOff>127181</xdr:rowOff>
    </xdr:to>
    <xdr:cxnSp macro="">
      <xdr:nvCxnSpPr>
        <xdr:cNvPr id="29" name="直線矢印コネクタ 28"/>
        <xdr:cNvCxnSpPr/>
      </xdr:nvCxnSpPr>
      <xdr:spPr bwMode="auto">
        <a:xfrm flipH="1">
          <a:off x="2995333" y="49332291"/>
          <a:ext cx="2" cy="886865"/>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744</xdr:row>
      <xdr:rowOff>0</xdr:rowOff>
    </xdr:from>
    <xdr:to>
      <xdr:col>49</xdr:col>
      <xdr:colOff>447675</xdr:colOff>
      <xdr:row>744</xdr:row>
      <xdr:rowOff>9525</xdr:rowOff>
    </xdr:to>
    <xdr:cxnSp macro="">
      <xdr:nvCxnSpPr>
        <xdr:cNvPr id="58" name="直線コネクタ 57"/>
        <xdr:cNvCxnSpPr/>
      </xdr:nvCxnSpPr>
      <xdr:spPr>
        <a:xfrm>
          <a:off x="9801225" y="43491150"/>
          <a:ext cx="447675"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447675</xdr:colOff>
      <xdr:row>744</xdr:row>
      <xdr:rowOff>28575</xdr:rowOff>
    </xdr:from>
    <xdr:to>
      <xdr:col>49</xdr:col>
      <xdr:colOff>457200</xdr:colOff>
      <xdr:row>759</xdr:row>
      <xdr:rowOff>76200</xdr:rowOff>
    </xdr:to>
    <xdr:cxnSp macro="">
      <xdr:nvCxnSpPr>
        <xdr:cNvPr id="59" name="直線コネクタ 58"/>
        <xdr:cNvCxnSpPr/>
      </xdr:nvCxnSpPr>
      <xdr:spPr>
        <a:xfrm flipH="1">
          <a:off x="10248900" y="43519725"/>
          <a:ext cx="9525" cy="62769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248010</xdr:colOff>
      <xdr:row>759</xdr:row>
      <xdr:rowOff>72978</xdr:rowOff>
    </xdr:from>
    <xdr:to>
      <xdr:col>49</xdr:col>
      <xdr:colOff>457200</xdr:colOff>
      <xdr:row>759</xdr:row>
      <xdr:rowOff>76200</xdr:rowOff>
    </xdr:to>
    <xdr:cxnSp macro="">
      <xdr:nvCxnSpPr>
        <xdr:cNvPr id="60" name="直線矢印コネクタ 59"/>
        <xdr:cNvCxnSpPr/>
      </xdr:nvCxnSpPr>
      <xdr:spPr>
        <a:xfrm flipH="1" flipV="1">
          <a:off x="10049235" y="49793478"/>
          <a:ext cx="209190" cy="322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95250</xdr:colOff>
      <xdr:row>31</xdr:row>
      <xdr:rowOff>19050</xdr:rowOff>
    </xdr:from>
    <xdr:ext cx="607859" cy="275717"/>
    <xdr:sp macro="" textlink="">
      <xdr:nvSpPr>
        <xdr:cNvPr id="30" name="テキスト ボックス 29"/>
        <xdr:cNvSpPr txBox="1"/>
      </xdr:nvSpPr>
      <xdr:spPr>
        <a:xfrm>
          <a:off x="7696200" y="11544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38100</xdr:colOff>
      <xdr:row>32</xdr:row>
      <xdr:rowOff>19050</xdr:rowOff>
    </xdr:from>
    <xdr:ext cx="607859" cy="275717"/>
    <xdr:sp macro="" textlink="">
      <xdr:nvSpPr>
        <xdr:cNvPr id="35" name="テキスト ボックス 34"/>
        <xdr:cNvSpPr txBox="1"/>
      </xdr:nvSpPr>
      <xdr:spPr>
        <a:xfrm>
          <a:off x="9439275" y="11839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104775</xdr:colOff>
      <xdr:row>100</xdr:row>
      <xdr:rowOff>19050</xdr:rowOff>
    </xdr:from>
    <xdr:ext cx="607859" cy="275717"/>
    <xdr:sp macro="" textlink="">
      <xdr:nvSpPr>
        <xdr:cNvPr id="36" name="テキスト ボックス 35"/>
        <xdr:cNvSpPr txBox="1"/>
      </xdr:nvSpPr>
      <xdr:spPr>
        <a:xfrm>
          <a:off x="7705725" y="134207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42</xdr:col>
      <xdr:colOff>95250</xdr:colOff>
      <xdr:row>101</xdr:row>
      <xdr:rowOff>28575</xdr:rowOff>
    </xdr:from>
    <xdr:ext cx="607859" cy="275717"/>
    <xdr:sp macro="" textlink="">
      <xdr:nvSpPr>
        <xdr:cNvPr id="37" name="テキスト ボックス 36"/>
        <xdr:cNvSpPr txBox="1"/>
      </xdr:nvSpPr>
      <xdr:spPr>
        <a:xfrm>
          <a:off x="8496300" y="13725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104775</xdr:colOff>
      <xdr:row>115</xdr:row>
      <xdr:rowOff>0</xdr:rowOff>
    </xdr:from>
    <xdr:ext cx="607859" cy="275717"/>
    <xdr:sp macro="" textlink="">
      <xdr:nvSpPr>
        <xdr:cNvPr id="38" name="テキスト ボックス 37"/>
        <xdr:cNvSpPr txBox="1"/>
      </xdr:nvSpPr>
      <xdr:spPr>
        <a:xfrm>
          <a:off x="7705725" y="14287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114300</xdr:colOff>
      <xdr:row>116</xdr:row>
      <xdr:rowOff>142875</xdr:rowOff>
    </xdr:from>
    <xdr:ext cx="607859" cy="275717"/>
    <xdr:sp macro="" textlink="">
      <xdr:nvSpPr>
        <xdr:cNvPr id="39" name="テキスト ボックス 38"/>
        <xdr:cNvSpPr txBox="1"/>
      </xdr:nvSpPr>
      <xdr:spPr>
        <a:xfrm>
          <a:off x="7715250" y="147256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104775</xdr:colOff>
      <xdr:row>133</xdr:row>
      <xdr:rowOff>114300</xdr:rowOff>
    </xdr:from>
    <xdr:ext cx="607859" cy="275717"/>
    <xdr:sp macro="" textlink="">
      <xdr:nvSpPr>
        <xdr:cNvPr id="40" name="テキスト ボックス 39"/>
        <xdr:cNvSpPr txBox="1"/>
      </xdr:nvSpPr>
      <xdr:spPr>
        <a:xfrm>
          <a:off x="7705725" y="16906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38100</xdr:colOff>
      <xdr:row>134</xdr:row>
      <xdr:rowOff>114300</xdr:rowOff>
    </xdr:from>
    <xdr:ext cx="607859" cy="275717"/>
    <xdr:sp macro="" textlink="">
      <xdr:nvSpPr>
        <xdr:cNvPr id="41" name="テキスト ボックス 40"/>
        <xdr:cNvSpPr txBox="1"/>
      </xdr:nvSpPr>
      <xdr:spPr>
        <a:xfrm>
          <a:off x="9439275" y="17411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95250</xdr:colOff>
      <xdr:row>137</xdr:row>
      <xdr:rowOff>142875</xdr:rowOff>
    </xdr:from>
    <xdr:ext cx="607859" cy="275717"/>
    <xdr:sp macro="" textlink="">
      <xdr:nvSpPr>
        <xdr:cNvPr id="42" name="テキスト ボックス 41"/>
        <xdr:cNvSpPr txBox="1"/>
      </xdr:nvSpPr>
      <xdr:spPr>
        <a:xfrm>
          <a:off x="7696200" y="184213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57150</xdr:colOff>
      <xdr:row>138</xdr:row>
      <xdr:rowOff>114300</xdr:rowOff>
    </xdr:from>
    <xdr:ext cx="607859" cy="275717"/>
    <xdr:sp macro="" textlink="">
      <xdr:nvSpPr>
        <xdr:cNvPr id="43" name="テキスト ボックス 42"/>
        <xdr:cNvSpPr txBox="1"/>
      </xdr:nvSpPr>
      <xdr:spPr>
        <a:xfrm>
          <a:off x="9458325" y="18897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29</xdr:col>
      <xdr:colOff>0</xdr:colOff>
      <xdr:row>714</xdr:row>
      <xdr:rowOff>47625</xdr:rowOff>
    </xdr:from>
    <xdr:ext cx="607859" cy="275717"/>
    <xdr:sp macro="" textlink="">
      <xdr:nvSpPr>
        <xdr:cNvPr id="45" name="テキスト ボックス 44"/>
        <xdr:cNvSpPr txBox="1"/>
      </xdr:nvSpPr>
      <xdr:spPr>
        <a:xfrm>
          <a:off x="5800725" y="30327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28</xdr:col>
      <xdr:colOff>190500</xdr:colOff>
      <xdr:row>716</xdr:row>
      <xdr:rowOff>38100</xdr:rowOff>
    </xdr:from>
    <xdr:ext cx="607859" cy="275717"/>
    <xdr:sp macro="" textlink="">
      <xdr:nvSpPr>
        <xdr:cNvPr id="46" name="テキスト ボックス 45"/>
        <xdr:cNvSpPr txBox="1"/>
      </xdr:nvSpPr>
      <xdr:spPr>
        <a:xfrm>
          <a:off x="5791200" y="311086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66675</xdr:colOff>
      <xdr:row>716</xdr:row>
      <xdr:rowOff>38100</xdr:rowOff>
    </xdr:from>
    <xdr:ext cx="607859" cy="275717"/>
    <xdr:sp macro="" textlink="">
      <xdr:nvSpPr>
        <xdr:cNvPr id="47" name="テキスト ボックス 46"/>
        <xdr:cNvSpPr txBox="1"/>
      </xdr:nvSpPr>
      <xdr:spPr>
        <a:xfrm>
          <a:off x="6467475" y="311086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57150</xdr:colOff>
      <xdr:row>714</xdr:row>
      <xdr:rowOff>47625</xdr:rowOff>
    </xdr:from>
    <xdr:ext cx="607859" cy="275717"/>
    <xdr:sp macro="" textlink="">
      <xdr:nvSpPr>
        <xdr:cNvPr id="48" name="テキスト ボックス 47"/>
        <xdr:cNvSpPr txBox="1"/>
      </xdr:nvSpPr>
      <xdr:spPr>
        <a:xfrm>
          <a:off x="6457950" y="30327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66675</xdr:colOff>
      <xdr:row>793</xdr:row>
      <xdr:rowOff>19050</xdr:rowOff>
    </xdr:from>
    <xdr:ext cx="607859" cy="275717"/>
    <xdr:sp macro="" textlink="">
      <xdr:nvSpPr>
        <xdr:cNvPr id="49" name="テキスト ボックス 48"/>
        <xdr:cNvSpPr txBox="1"/>
      </xdr:nvSpPr>
      <xdr:spPr>
        <a:xfrm>
          <a:off x="9467850" y="60607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85725</xdr:colOff>
      <xdr:row>935</xdr:row>
      <xdr:rowOff>123825</xdr:rowOff>
    </xdr:from>
    <xdr:ext cx="607859" cy="275717"/>
    <xdr:sp macro="" textlink="">
      <xdr:nvSpPr>
        <xdr:cNvPr id="50" name="テキスト ボックス 49"/>
        <xdr:cNvSpPr txBox="1"/>
      </xdr:nvSpPr>
      <xdr:spPr>
        <a:xfrm>
          <a:off x="4886325" y="82410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76200</xdr:colOff>
      <xdr:row>936</xdr:row>
      <xdr:rowOff>142875</xdr:rowOff>
    </xdr:from>
    <xdr:ext cx="607859" cy="275717"/>
    <xdr:sp macro="" textlink="">
      <xdr:nvSpPr>
        <xdr:cNvPr id="51" name="テキスト ボックス 50"/>
        <xdr:cNvSpPr txBox="1"/>
      </xdr:nvSpPr>
      <xdr:spPr>
        <a:xfrm>
          <a:off x="4876800" y="82953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95250</xdr:colOff>
      <xdr:row>937</xdr:row>
      <xdr:rowOff>123825</xdr:rowOff>
    </xdr:from>
    <xdr:ext cx="607859" cy="275717"/>
    <xdr:sp macro="" textlink="">
      <xdr:nvSpPr>
        <xdr:cNvPr id="52" name="テキスト ボックス 51"/>
        <xdr:cNvSpPr txBox="1"/>
      </xdr:nvSpPr>
      <xdr:spPr>
        <a:xfrm>
          <a:off x="4895850" y="834580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95250</xdr:colOff>
      <xdr:row>938</xdr:row>
      <xdr:rowOff>95250</xdr:rowOff>
    </xdr:from>
    <xdr:ext cx="607859" cy="275717"/>
    <xdr:sp macro="" textlink="">
      <xdr:nvSpPr>
        <xdr:cNvPr id="53" name="テキスト ボックス 52"/>
        <xdr:cNvSpPr txBox="1"/>
      </xdr:nvSpPr>
      <xdr:spPr>
        <a:xfrm>
          <a:off x="4895850" y="839533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85725</xdr:colOff>
      <xdr:row>939</xdr:row>
      <xdr:rowOff>123825</xdr:rowOff>
    </xdr:from>
    <xdr:ext cx="607859" cy="275717"/>
    <xdr:sp macro="" textlink="">
      <xdr:nvSpPr>
        <xdr:cNvPr id="54" name="テキスト ボックス 53"/>
        <xdr:cNvSpPr txBox="1"/>
      </xdr:nvSpPr>
      <xdr:spPr>
        <a:xfrm>
          <a:off x="4886325" y="84505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95250</xdr:colOff>
      <xdr:row>940</xdr:row>
      <xdr:rowOff>123825</xdr:rowOff>
    </xdr:from>
    <xdr:ext cx="607859" cy="275717"/>
    <xdr:sp macro="" textlink="">
      <xdr:nvSpPr>
        <xdr:cNvPr id="55" name="テキスト ボックス 54"/>
        <xdr:cNvSpPr txBox="1"/>
      </xdr:nvSpPr>
      <xdr:spPr>
        <a:xfrm>
          <a:off x="4895850" y="85029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104775</xdr:colOff>
      <xdr:row>941</xdr:row>
      <xdr:rowOff>142875</xdr:rowOff>
    </xdr:from>
    <xdr:ext cx="607859" cy="275717"/>
    <xdr:sp macro="" textlink="">
      <xdr:nvSpPr>
        <xdr:cNvPr id="56" name="テキスト ボックス 55"/>
        <xdr:cNvSpPr txBox="1"/>
      </xdr:nvSpPr>
      <xdr:spPr>
        <a:xfrm>
          <a:off x="4905375" y="85572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85725</xdr:colOff>
      <xdr:row>942</xdr:row>
      <xdr:rowOff>104775</xdr:rowOff>
    </xdr:from>
    <xdr:ext cx="607859" cy="275717"/>
    <xdr:sp macro="" textlink="">
      <xdr:nvSpPr>
        <xdr:cNvPr id="57" name="テキスト ボックス 56"/>
        <xdr:cNvSpPr txBox="1"/>
      </xdr:nvSpPr>
      <xdr:spPr>
        <a:xfrm>
          <a:off x="4886325" y="860583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114300</xdr:colOff>
      <xdr:row>943</xdr:row>
      <xdr:rowOff>114300</xdr:rowOff>
    </xdr:from>
    <xdr:ext cx="607859" cy="275717"/>
    <xdr:sp macro="" textlink="">
      <xdr:nvSpPr>
        <xdr:cNvPr id="61" name="テキスト ボックス 60"/>
        <xdr:cNvSpPr txBox="1"/>
      </xdr:nvSpPr>
      <xdr:spPr>
        <a:xfrm>
          <a:off x="4914900" y="865917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104775</xdr:colOff>
      <xdr:row>944</xdr:row>
      <xdr:rowOff>133350</xdr:rowOff>
    </xdr:from>
    <xdr:ext cx="607859" cy="275717"/>
    <xdr:sp macro="" textlink="">
      <xdr:nvSpPr>
        <xdr:cNvPr id="62" name="テキスト ボックス 61"/>
        <xdr:cNvSpPr txBox="1"/>
      </xdr:nvSpPr>
      <xdr:spPr>
        <a:xfrm>
          <a:off x="4905375" y="87134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104775</xdr:colOff>
      <xdr:row>33</xdr:row>
      <xdr:rowOff>0</xdr:rowOff>
    </xdr:from>
    <xdr:ext cx="607859" cy="275717"/>
    <xdr:sp macro="" textlink="">
      <xdr:nvSpPr>
        <xdr:cNvPr id="63" name="テキスト ボックス 62"/>
        <xdr:cNvSpPr txBox="1"/>
      </xdr:nvSpPr>
      <xdr:spPr>
        <a:xfrm>
          <a:off x="7705725" y="12115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757" sqref="AM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466</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労働保険特別会計徴収勘定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696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3855</v>
      </c>
      <c r="Q13" s="658"/>
      <c r="R13" s="658"/>
      <c r="S13" s="658"/>
      <c r="T13" s="658"/>
      <c r="U13" s="658"/>
      <c r="V13" s="659"/>
      <c r="W13" s="657">
        <v>3860</v>
      </c>
      <c r="X13" s="658"/>
      <c r="Y13" s="658"/>
      <c r="Z13" s="658"/>
      <c r="AA13" s="658"/>
      <c r="AB13" s="658"/>
      <c r="AC13" s="659"/>
      <c r="AD13" s="657">
        <v>3853</v>
      </c>
      <c r="AE13" s="658"/>
      <c r="AF13" s="658"/>
      <c r="AG13" s="658"/>
      <c r="AH13" s="658"/>
      <c r="AI13" s="658"/>
      <c r="AJ13" s="659"/>
      <c r="AK13" s="657">
        <v>3976</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557</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3855</v>
      </c>
      <c r="Q18" s="879"/>
      <c r="R18" s="879"/>
      <c r="S18" s="879"/>
      <c r="T18" s="879"/>
      <c r="U18" s="879"/>
      <c r="V18" s="880"/>
      <c r="W18" s="878">
        <f>SUM(W13:AC17)</f>
        <v>3860</v>
      </c>
      <c r="X18" s="879"/>
      <c r="Y18" s="879"/>
      <c r="Z18" s="879"/>
      <c r="AA18" s="879"/>
      <c r="AB18" s="879"/>
      <c r="AC18" s="880"/>
      <c r="AD18" s="878">
        <f>SUM(AD13:AJ17)</f>
        <v>3853</v>
      </c>
      <c r="AE18" s="879"/>
      <c r="AF18" s="879"/>
      <c r="AG18" s="879"/>
      <c r="AH18" s="879"/>
      <c r="AI18" s="879"/>
      <c r="AJ18" s="880"/>
      <c r="AK18" s="878">
        <f>SUM(AK13:AQ17)</f>
        <v>3976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3671</v>
      </c>
      <c r="Q19" s="658"/>
      <c r="R19" s="658"/>
      <c r="S19" s="658"/>
      <c r="T19" s="658"/>
      <c r="U19" s="658"/>
      <c r="V19" s="659"/>
      <c r="W19" s="657">
        <v>3828</v>
      </c>
      <c r="X19" s="658"/>
      <c r="Y19" s="658"/>
      <c r="Z19" s="658"/>
      <c r="AA19" s="658"/>
      <c r="AB19" s="658"/>
      <c r="AC19" s="659"/>
      <c r="AD19" s="657">
        <v>3830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0.95226977950713354</v>
      </c>
      <c r="Q20" s="311"/>
      <c r="R20" s="311"/>
      <c r="S20" s="311"/>
      <c r="T20" s="311"/>
      <c r="U20" s="311"/>
      <c r="V20" s="311"/>
      <c r="W20" s="311">
        <f t="shared" ref="W20" si="0">IF(W18=0, "-", SUM(W19)/W18)</f>
        <v>0.99170984455958544</v>
      </c>
      <c r="X20" s="311"/>
      <c r="Y20" s="311"/>
      <c r="Z20" s="311"/>
      <c r="AA20" s="311"/>
      <c r="AB20" s="311"/>
      <c r="AC20" s="311"/>
      <c r="AD20" s="311">
        <f t="shared" ref="AD20" si="1">IF(AD18=0, "-", SUM(AD19)/AD18)</f>
        <v>0.99403062548663379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494</v>
      </c>
      <c r="H21" s="310"/>
      <c r="I21" s="310"/>
      <c r="J21" s="310"/>
      <c r="K21" s="310"/>
      <c r="L21" s="310"/>
      <c r="M21" s="310"/>
      <c r="N21" s="310"/>
      <c r="O21" s="310"/>
      <c r="P21" s="311">
        <f>IF(P19=0, "-", SUM(P19)/SUM(P13,P14))</f>
        <v>0.95226977950713354</v>
      </c>
      <c r="Q21" s="311"/>
      <c r="R21" s="311"/>
      <c r="S21" s="311"/>
      <c r="T21" s="311"/>
      <c r="U21" s="311"/>
      <c r="V21" s="311"/>
      <c r="W21" s="311">
        <f t="shared" ref="W21" si="2">IF(W19=0, "-", SUM(W19)/SUM(W13,W14))</f>
        <v>0.99170984455958544</v>
      </c>
      <c r="X21" s="311"/>
      <c r="Y21" s="311"/>
      <c r="Z21" s="311"/>
      <c r="AA21" s="311"/>
      <c r="AB21" s="311"/>
      <c r="AC21" s="311"/>
      <c r="AD21" s="311">
        <f t="shared" ref="AD21" si="3">IF(AD19=0, "-", SUM(AD19)/SUM(AD13,AD14))</f>
        <v>0.99403062548663379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0" t="s">
        <v>471</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3673</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657">
        <v>241</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562</v>
      </c>
      <c r="H25" s="955"/>
      <c r="I25" s="955"/>
      <c r="J25" s="955"/>
      <c r="K25" s="955"/>
      <c r="L25" s="955"/>
      <c r="M25" s="955"/>
      <c r="N25" s="955"/>
      <c r="O25" s="956"/>
      <c r="P25" s="657">
        <v>37</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686</v>
      </c>
      <c r="H26" s="955"/>
      <c r="I26" s="955"/>
      <c r="J26" s="955"/>
      <c r="K26" s="955"/>
      <c r="L26" s="955"/>
      <c r="M26" s="955"/>
      <c r="N26" s="955"/>
      <c r="O26" s="956"/>
      <c r="P26" s="657">
        <v>12</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561</v>
      </c>
      <c r="H27" s="955"/>
      <c r="I27" s="955"/>
      <c r="J27" s="955"/>
      <c r="K27" s="955"/>
      <c r="L27" s="955"/>
      <c r="M27" s="955"/>
      <c r="N27" s="955"/>
      <c r="O27" s="956"/>
      <c r="P27" s="657">
        <v>7</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475</v>
      </c>
      <c r="H28" s="958"/>
      <c r="I28" s="958"/>
      <c r="J28" s="958"/>
      <c r="K28" s="958"/>
      <c r="L28" s="958"/>
      <c r="M28" s="958"/>
      <c r="N28" s="958"/>
      <c r="O28" s="959"/>
      <c r="P28" s="878">
        <f>P29-SUM(P23:P27)</f>
        <v>6</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3976</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567</v>
      </c>
      <c r="AC32" s="457"/>
      <c r="AD32" s="457"/>
      <c r="AE32" s="211">
        <v>97.7</v>
      </c>
      <c r="AF32" s="212"/>
      <c r="AG32" s="212"/>
      <c r="AH32" s="212"/>
      <c r="AI32" s="211">
        <v>98.3</v>
      </c>
      <c r="AJ32" s="212"/>
      <c r="AK32" s="212"/>
      <c r="AL32" s="212"/>
      <c r="AM32" s="211"/>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97</v>
      </c>
      <c r="AF33" s="212"/>
      <c r="AG33" s="212"/>
      <c r="AH33" s="212"/>
      <c r="AI33" s="211">
        <v>97.7</v>
      </c>
      <c r="AJ33" s="212"/>
      <c r="AK33" s="212"/>
      <c r="AL33" s="212"/>
      <c r="AM33" s="211">
        <v>98.3</v>
      </c>
      <c r="AN33" s="212"/>
      <c r="AO33" s="212"/>
      <c r="AP33" s="212"/>
      <c r="AQ33" s="333" t="s">
        <v>569</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100.7</v>
      </c>
      <c r="AF34" s="212"/>
      <c r="AG34" s="212"/>
      <c r="AH34" s="212"/>
      <c r="AI34" s="211">
        <v>100.6</v>
      </c>
      <c r="AJ34" s="212"/>
      <c r="AK34" s="212"/>
      <c r="AL34" s="212"/>
      <c r="AM34" s="211"/>
      <c r="AN34" s="212"/>
      <c r="AO34" s="212"/>
      <c r="AP34" s="212"/>
      <c r="AQ34" s="333" t="s">
        <v>569</v>
      </c>
      <c r="AR34" s="200"/>
      <c r="AS34" s="200"/>
      <c r="AT34" s="334"/>
      <c r="AU34" s="212" t="s">
        <v>569</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688</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48098</v>
      </c>
      <c r="AF101" s="212"/>
      <c r="AG101" s="212"/>
      <c r="AH101" s="213"/>
      <c r="AI101" s="211">
        <v>52794</v>
      </c>
      <c r="AJ101" s="212"/>
      <c r="AK101" s="212"/>
      <c r="AL101" s="213"/>
      <c r="AM101" s="211"/>
      <c r="AN101" s="212"/>
      <c r="AO101" s="212"/>
      <c r="AP101" s="213"/>
      <c r="AQ101" s="211" t="s">
        <v>570</v>
      </c>
      <c r="AR101" s="212"/>
      <c r="AS101" s="212"/>
      <c r="AT101" s="213"/>
      <c r="AU101" s="211" t="s">
        <v>570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47121</v>
      </c>
      <c r="AF102" s="414"/>
      <c r="AG102" s="414"/>
      <c r="AH102" s="414"/>
      <c r="AI102" s="414">
        <v>48098</v>
      </c>
      <c r="AJ102" s="414"/>
      <c r="AK102" s="414"/>
      <c r="AL102" s="414"/>
      <c r="AM102" s="414">
        <v>52794</v>
      </c>
      <c r="AN102" s="414"/>
      <c r="AO102" s="414"/>
      <c r="AP102" s="414"/>
      <c r="AQ102" s="266"/>
      <c r="AR102" s="267"/>
      <c r="AS102" s="267"/>
      <c r="AT102" s="312"/>
      <c r="AU102" s="266"/>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1" t="s">
        <v>538</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1.8</v>
      </c>
      <c r="AF116" s="414"/>
      <c r="AG116" s="414"/>
      <c r="AH116" s="414"/>
      <c r="AI116" s="414">
        <v>5</v>
      </c>
      <c r="AJ116" s="414"/>
      <c r="AK116" s="414"/>
      <c r="AL116" s="414"/>
      <c r="AM116" s="414"/>
      <c r="AN116" s="414"/>
      <c r="AO116" s="414"/>
      <c r="AP116" s="414"/>
      <c r="AQ116" s="211" t="s">
        <v>570</v>
      </c>
      <c r="AR116" s="212"/>
      <c r="AS116" s="212"/>
      <c r="AT116" s="212"/>
      <c r="AU116" s="212"/>
      <c r="AV116" s="212"/>
      <c r="AW116" s="212"/>
      <c r="AX116" s="214"/>
    </row>
    <row r="117" spans="1:50" ht="54"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90" t="s">
        <v>689</v>
      </c>
      <c r="AF117" s="547"/>
      <c r="AG117" s="547"/>
      <c r="AH117" s="547"/>
      <c r="AI117" s="590" t="s">
        <v>690</v>
      </c>
      <c r="AJ117" s="547"/>
      <c r="AK117" s="547"/>
      <c r="AL117" s="547"/>
      <c r="AM117" s="547"/>
      <c r="AN117" s="547"/>
      <c r="AO117" s="547"/>
      <c r="AP117" s="547"/>
      <c r="AQ117" s="547" t="s">
        <v>697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1" t="s">
        <v>538</v>
      </c>
      <c r="AR118" s="592"/>
      <c r="AS118" s="592"/>
      <c r="AT118" s="592"/>
      <c r="AU118" s="592"/>
      <c r="AV118" s="592"/>
      <c r="AW118" s="592"/>
      <c r="AX118" s="593"/>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1" t="s">
        <v>538</v>
      </c>
      <c r="AR121" s="592"/>
      <c r="AS121" s="592"/>
      <c r="AT121" s="592"/>
      <c r="AU121" s="592"/>
      <c r="AV121" s="592"/>
      <c r="AW121" s="592"/>
      <c r="AX121" s="593"/>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1" t="s">
        <v>538</v>
      </c>
      <c r="AR124" s="592"/>
      <c r="AS124" s="592"/>
      <c r="AT124" s="592"/>
      <c r="AU124" s="592"/>
      <c r="AV124" s="592"/>
      <c r="AW124" s="592"/>
      <c r="AX124" s="593"/>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1" t="s">
        <v>538</v>
      </c>
      <c r="AR127" s="592"/>
      <c r="AS127" s="592"/>
      <c r="AT127" s="592"/>
      <c r="AU127" s="592"/>
      <c r="AV127" s="592"/>
      <c r="AW127" s="592"/>
      <c r="AX127" s="593"/>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687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98.5</v>
      </c>
      <c r="AF134" s="200"/>
      <c r="AG134" s="200"/>
      <c r="AH134" s="200"/>
      <c r="AI134" s="199">
        <v>98.6</v>
      </c>
      <c r="AJ134" s="200"/>
      <c r="AK134" s="200"/>
      <c r="AL134" s="200"/>
      <c r="AM134" s="199"/>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v>98</v>
      </c>
      <c r="AF135" s="200"/>
      <c r="AG135" s="200"/>
      <c r="AH135" s="200"/>
      <c r="AI135" s="199">
        <v>98.5</v>
      </c>
      <c r="AJ135" s="200"/>
      <c r="AK135" s="200"/>
      <c r="AL135" s="200"/>
      <c r="AM135" s="199">
        <v>98.6</v>
      </c>
      <c r="AN135" s="200"/>
      <c r="AO135" s="200"/>
      <c r="AP135" s="200"/>
      <c r="AQ135" s="199" t="s">
        <v>577</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575</v>
      </c>
      <c r="AC138" s="198"/>
      <c r="AD138" s="198"/>
      <c r="AE138" s="199">
        <v>48098</v>
      </c>
      <c r="AF138" s="200"/>
      <c r="AG138" s="200"/>
      <c r="AH138" s="200"/>
      <c r="AI138" s="199">
        <v>52794</v>
      </c>
      <c r="AJ138" s="200"/>
      <c r="AK138" s="200"/>
      <c r="AL138" s="200"/>
      <c r="AM138" s="199"/>
      <c r="AN138" s="200"/>
      <c r="AO138" s="200"/>
      <c r="AP138" s="200"/>
      <c r="AQ138" s="199" t="s">
        <v>557</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v>47121</v>
      </c>
      <c r="AF139" s="200"/>
      <c r="AG139" s="200"/>
      <c r="AH139" s="200"/>
      <c r="AI139" s="199">
        <v>48098</v>
      </c>
      <c r="AJ139" s="200"/>
      <c r="AK139" s="200"/>
      <c r="AL139" s="200"/>
      <c r="AM139" s="199">
        <v>52794</v>
      </c>
      <c r="AN139" s="200"/>
      <c r="AO139" s="200"/>
      <c r="AP139" s="200"/>
      <c r="AQ139" s="199" t="s">
        <v>557</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0.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582</v>
      </c>
      <c r="AF433" s="200"/>
      <c r="AG433" s="200"/>
      <c r="AH433" s="200"/>
      <c r="AI433" s="333" t="s">
        <v>586</v>
      </c>
      <c r="AJ433" s="200"/>
      <c r="AK433" s="200"/>
      <c r="AL433" s="200"/>
      <c r="AM433" s="333" t="s">
        <v>586</v>
      </c>
      <c r="AN433" s="200"/>
      <c r="AO433" s="200"/>
      <c r="AP433" s="334"/>
      <c r="AQ433" s="333" t="s">
        <v>569</v>
      </c>
      <c r="AR433" s="200"/>
      <c r="AS433" s="200"/>
      <c r="AT433" s="334"/>
      <c r="AU433" s="200" t="s">
        <v>582</v>
      </c>
      <c r="AV433" s="200"/>
      <c r="AW433" s="200"/>
      <c r="AX433" s="201"/>
    </row>
    <row r="434" spans="1:50" ht="20.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584</v>
      </c>
      <c r="AF434" s="200"/>
      <c r="AG434" s="200"/>
      <c r="AH434" s="334"/>
      <c r="AI434" s="333" t="s">
        <v>587</v>
      </c>
      <c r="AJ434" s="200"/>
      <c r="AK434" s="200"/>
      <c r="AL434" s="200"/>
      <c r="AM434" s="333" t="s">
        <v>589</v>
      </c>
      <c r="AN434" s="200"/>
      <c r="AO434" s="200"/>
      <c r="AP434" s="334"/>
      <c r="AQ434" s="333" t="s">
        <v>569</v>
      </c>
      <c r="AR434" s="200"/>
      <c r="AS434" s="200"/>
      <c r="AT434" s="334"/>
      <c r="AU434" s="200" t="s">
        <v>569</v>
      </c>
      <c r="AV434" s="200"/>
      <c r="AW434" s="200"/>
      <c r="AX434" s="201"/>
    </row>
    <row r="435" spans="1:50" ht="20.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588</v>
      </c>
      <c r="AJ435" s="200"/>
      <c r="AK435" s="200"/>
      <c r="AL435" s="200"/>
      <c r="AM435" s="333" t="s">
        <v>569</v>
      </c>
      <c r="AN435" s="200"/>
      <c r="AO435" s="200"/>
      <c r="AP435" s="334"/>
      <c r="AQ435" s="333" t="s">
        <v>569</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569</v>
      </c>
      <c r="AR457" s="193"/>
      <c r="AS457" s="126" t="s">
        <v>356</v>
      </c>
      <c r="AT457" s="127"/>
      <c r="AU457" s="193" t="s">
        <v>558</v>
      </c>
      <c r="AV457" s="193"/>
      <c r="AW457" s="126" t="s">
        <v>300</v>
      </c>
      <c r="AX457" s="188"/>
    </row>
    <row r="458" spans="1:50" ht="20.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583</v>
      </c>
      <c r="AF458" s="200"/>
      <c r="AG458" s="200"/>
      <c r="AH458" s="200"/>
      <c r="AI458" s="333" t="s">
        <v>586</v>
      </c>
      <c r="AJ458" s="200"/>
      <c r="AK458" s="200"/>
      <c r="AL458" s="200"/>
      <c r="AM458" s="333" t="s">
        <v>587</v>
      </c>
      <c r="AN458" s="200"/>
      <c r="AO458" s="200"/>
      <c r="AP458" s="334"/>
      <c r="AQ458" s="333" t="s">
        <v>569</v>
      </c>
      <c r="AR458" s="200"/>
      <c r="AS458" s="200"/>
      <c r="AT458" s="334"/>
      <c r="AU458" s="200" t="s">
        <v>558</v>
      </c>
      <c r="AV458" s="200"/>
      <c r="AW458" s="200"/>
      <c r="AX458" s="201"/>
    </row>
    <row r="459" spans="1:50" ht="20.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585</v>
      </c>
      <c r="AF459" s="200"/>
      <c r="AG459" s="200"/>
      <c r="AH459" s="334"/>
      <c r="AI459" s="333" t="s">
        <v>586</v>
      </c>
      <c r="AJ459" s="200"/>
      <c r="AK459" s="200"/>
      <c r="AL459" s="200"/>
      <c r="AM459" s="333" t="s">
        <v>569</v>
      </c>
      <c r="AN459" s="200"/>
      <c r="AO459" s="200"/>
      <c r="AP459" s="334"/>
      <c r="AQ459" s="333" t="s">
        <v>569</v>
      </c>
      <c r="AR459" s="200"/>
      <c r="AS459" s="200"/>
      <c r="AT459" s="334"/>
      <c r="AU459" s="200" t="s">
        <v>558</v>
      </c>
      <c r="AV459" s="200"/>
      <c r="AW459" s="200"/>
      <c r="AX459" s="201"/>
    </row>
    <row r="460" spans="1:50" ht="20.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586</v>
      </c>
      <c r="AJ460" s="200"/>
      <c r="AK460" s="200"/>
      <c r="AL460" s="200"/>
      <c r="AM460" s="333" t="s">
        <v>569</v>
      </c>
      <c r="AN460" s="200"/>
      <c r="AO460" s="200"/>
      <c r="AP460" s="334"/>
      <c r="AQ460" s="333" t="s">
        <v>569</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60.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18" t="s">
        <v>691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73.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551</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591</v>
      </c>
      <c r="AE712" s="783"/>
      <c r="AF712" s="783"/>
      <c r="AG712" s="810" t="s">
        <v>600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591</v>
      </c>
      <c r="AE713" s="322"/>
      <c r="AF713" s="663"/>
      <c r="AG713" s="94" t="s">
        <v>600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570</v>
      </c>
      <c r="K721" s="284"/>
      <c r="L721" s="83" t="str">
        <f>IF(M721="","","-")</f>
        <v/>
      </c>
      <c r="M721" s="84"/>
      <c r="N721" s="297" t="s">
        <v>569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t="s">
        <v>570</v>
      </c>
      <c r="K722" s="284"/>
      <c r="L722" s="83" t="str">
        <f t="shared" ref="L722:L725" si="5">IF(M722="","","-")</f>
        <v/>
      </c>
      <c r="M722" s="84"/>
      <c r="N722" s="297" t="s">
        <v>570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t="s">
        <v>570</v>
      </c>
      <c r="K723" s="284"/>
      <c r="L723" s="83" t="str">
        <f t="shared" si="5"/>
        <v/>
      </c>
      <c r="M723" s="84"/>
      <c r="N723" s="297" t="s">
        <v>570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t="s">
        <v>570</v>
      </c>
      <c r="K724" s="284"/>
      <c r="L724" s="83" t="str">
        <f t="shared" si="5"/>
        <v/>
      </c>
      <c r="M724" s="84"/>
      <c r="N724" s="297" t="s">
        <v>570</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t="s">
        <v>569</v>
      </c>
      <c r="K725" s="285"/>
      <c r="L725" s="85" t="str">
        <f t="shared" si="5"/>
        <v/>
      </c>
      <c r="M725" s="86"/>
      <c r="N725" s="268" t="s">
        <v>585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665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604</v>
      </c>
      <c r="F737" s="987"/>
      <c r="G737" s="987"/>
      <c r="H737" s="987"/>
      <c r="I737" s="987"/>
      <c r="J737" s="987"/>
      <c r="K737" s="987"/>
      <c r="L737" s="987"/>
      <c r="M737" s="987"/>
      <c r="N737" s="358" t="s">
        <v>358</v>
      </c>
      <c r="O737" s="358"/>
      <c r="P737" s="358"/>
      <c r="Q737" s="358"/>
      <c r="R737" s="987" t="s">
        <v>605</v>
      </c>
      <c r="S737" s="987"/>
      <c r="T737" s="987"/>
      <c r="U737" s="987"/>
      <c r="V737" s="987"/>
      <c r="W737" s="987"/>
      <c r="X737" s="987"/>
      <c r="Y737" s="987"/>
      <c r="Z737" s="987"/>
      <c r="AA737" s="358" t="s">
        <v>359</v>
      </c>
      <c r="AB737" s="358"/>
      <c r="AC737" s="358"/>
      <c r="AD737" s="358"/>
      <c r="AE737" s="987" t="s">
        <v>606</v>
      </c>
      <c r="AF737" s="987"/>
      <c r="AG737" s="987"/>
      <c r="AH737" s="987"/>
      <c r="AI737" s="987"/>
      <c r="AJ737" s="987"/>
      <c r="AK737" s="987"/>
      <c r="AL737" s="987"/>
      <c r="AM737" s="987"/>
      <c r="AN737" s="358" t="s">
        <v>360</v>
      </c>
      <c r="AO737" s="358"/>
      <c r="AP737" s="358"/>
      <c r="AQ737" s="358"/>
      <c r="AR737" s="988" t="s">
        <v>607</v>
      </c>
      <c r="AS737" s="989"/>
      <c r="AT737" s="989"/>
      <c r="AU737" s="989"/>
      <c r="AV737" s="989"/>
      <c r="AW737" s="989"/>
      <c r="AX737" s="990"/>
      <c r="AY737" s="89"/>
      <c r="AZ737" s="89"/>
    </row>
    <row r="738" spans="1:52" ht="24.75" customHeight="1" x14ac:dyDescent="0.15">
      <c r="A738" s="991" t="s">
        <v>361</v>
      </c>
      <c r="B738" s="203"/>
      <c r="C738" s="203"/>
      <c r="D738" s="204"/>
      <c r="E738" s="987" t="s">
        <v>608</v>
      </c>
      <c r="F738" s="987"/>
      <c r="G738" s="987"/>
      <c r="H738" s="987"/>
      <c r="I738" s="987"/>
      <c r="J738" s="987"/>
      <c r="K738" s="987"/>
      <c r="L738" s="987"/>
      <c r="M738" s="987"/>
      <c r="N738" s="358" t="s">
        <v>362</v>
      </c>
      <c r="O738" s="358"/>
      <c r="P738" s="358"/>
      <c r="Q738" s="358"/>
      <c r="R738" s="987" t="s">
        <v>609</v>
      </c>
      <c r="S738" s="987"/>
      <c r="T738" s="987"/>
      <c r="U738" s="987"/>
      <c r="V738" s="987"/>
      <c r="W738" s="987"/>
      <c r="X738" s="987"/>
      <c r="Y738" s="987"/>
      <c r="Z738" s="987"/>
      <c r="AA738" s="358" t="s">
        <v>479</v>
      </c>
      <c r="AB738" s="358"/>
      <c r="AC738" s="358"/>
      <c r="AD738" s="358"/>
      <c r="AE738" s="987" t="s">
        <v>610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548</v>
      </c>
      <c r="F739" s="999"/>
      <c r="G739" s="999"/>
      <c r="H739" s="91" t="str">
        <f>IF(E739="", "", "(")</f>
        <v>(</v>
      </c>
      <c r="I739" s="982"/>
      <c r="J739" s="982"/>
      <c r="K739" s="91" t="str">
        <f>IF(OR(I739="　", I739=""), "", "-")</f>
        <v/>
      </c>
      <c r="L739" s="983">
        <v>474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612</v>
      </c>
      <c r="H781" s="671"/>
      <c r="I781" s="671"/>
      <c r="J781" s="671"/>
      <c r="K781" s="672"/>
      <c r="L781" s="664" t="s">
        <v>613</v>
      </c>
      <c r="M781" s="665"/>
      <c r="N781" s="665"/>
      <c r="O781" s="665"/>
      <c r="P781" s="665"/>
      <c r="Q781" s="665"/>
      <c r="R781" s="665"/>
      <c r="S781" s="665"/>
      <c r="T781" s="665"/>
      <c r="U781" s="665"/>
      <c r="V781" s="665"/>
      <c r="W781" s="665"/>
      <c r="X781" s="666"/>
      <c r="Y781" s="384">
        <v>3574</v>
      </c>
      <c r="Z781" s="385"/>
      <c r="AA781" s="385"/>
      <c r="AB781" s="805"/>
      <c r="AC781" s="670" t="s">
        <v>560</v>
      </c>
      <c r="AD781" s="671"/>
      <c r="AE781" s="671"/>
      <c r="AF781" s="671"/>
      <c r="AG781" s="672"/>
      <c r="AH781" s="664" t="s">
        <v>616</v>
      </c>
      <c r="AI781" s="665"/>
      <c r="AJ781" s="665"/>
      <c r="AK781" s="665"/>
      <c r="AL781" s="665"/>
      <c r="AM781" s="665"/>
      <c r="AN781" s="665"/>
      <c r="AO781" s="665"/>
      <c r="AP781" s="665"/>
      <c r="AQ781" s="665"/>
      <c r="AR781" s="665"/>
      <c r="AS781" s="665"/>
      <c r="AT781" s="666"/>
      <c r="AU781" s="384">
        <v>18</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694</v>
      </c>
      <c r="AD782" s="607"/>
      <c r="AE782" s="607"/>
      <c r="AF782" s="607"/>
      <c r="AG782" s="608"/>
      <c r="AH782" s="598" t="s">
        <v>695</v>
      </c>
      <c r="AI782" s="599"/>
      <c r="AJ782" s="599"/>
      <c r="AK782" s="599"/>
      <c r="AL782" s="599"/>
      <c r="AM782" s="599"/>
      <c r="AN782" s="599"/>
      <c r="AO782" s="599"/>
      <c r="AP782" s="599"/>
      <c r="AQ782" s="599"/>
      <c r="AR782" s="599"/>
      <c r="AS782" s="599"/>
      <c r="AT782" s="600"/>
      <c r="AU782" s="601">
        <v>3</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614</v>
      </c>
      <c r="AD783" s="607"/>
      <c r="AE783" s="607"/>
      <c r="AF783" s="607"/>
      <c r="AG783" s="608"/>
      <c r="AH783" s="598" t="s">
        <v>617</v>
      </c>
      <c r="AI783" s="599"/>
      <c r="AJ783" s="599"/>
      <c r="AK783" s="599"/>
      <c r="AL783" s="599"/>
      <c r="AM783" s="599"/>
      <c r="AN783" s="599"/>
      <c r="AO783" s="599"/>
      <c r="AP783" s="599"/>
      <c r="AQ783" s="599"/>
      <c r="AR783" s="599"/>
      <c r="AS783" s="599"/>
      <c r="AT783" s="600"/>
      <c r="AU783" s="601">
        <v>0.3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615</v>
      </c>
      <c r="AD784" s="607"/>
      <c r="AE784" s="607"/>
      <c r="AF784" s="607"/>
      <c r="AG784" s="608"/>
      <c r="AH784" s="598" t="s">
        <v>618</v>
      </c>
      <c r="AI784" s="599"/>
      <c r="AJ784" s="599"/>
      <c r="AK784" s="599"/>
      <c r="AL784" s="599"/>
      <c r="AM784" s="599"/>
      <c r="AN784" s="599"/>
      <c r="AO784" s="599"/>
      <c r="AP784" s="599"/>
      <c r="AQ784" s="599"/>
      <c r="AR784" s="599"/>
      <c r="AS784" s="599"/>
      <c r="AT784" s="600"/>
      <c r="AU784" s="601">
        <v>0.1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3574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21.400000000000002</v>
      </c>
      <c r="AV791" s="832"/>
      <c r="AW791" s="832"/>
      <c r="AX791" s="834"/>
    </row>
    <row r="792" spans="1:50" ht="24.75" customHeight="1" x14ac:dyDescent="0.15">
      <c r="A792" s="631"/>
      <c r="B792" s="632"/>
      <c r="C792" s="632"/>
      <c r="D792" s="632"/>
      <c r="E792" s="632"/>
      <c r="F792" s="633"/>
      <c r="G792" s="595" t="s">
        <v>692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693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614</v>
      </c>
      <c r="H794" s="671"/>
      <c r="I794" s="671"/>
      <c r="J794" s="671"/>
      <c r="K794" s="672"/>
      <c r="L794" s="664" t="s">
        <v>668</v>
      </c>
      <c r="M794" s="665"/>
      <c r="N794" s="665"/>
      <c r="O794" s="665"/>
      <c r="P794" s="665"/>
      <c r="Q794" s="665"/>
      <c r="R794" s="665"/>
      <c r="S794" s="665"/>
      <c r="T794" s="665"/>
      <c r="U794" s="665"/>
      <c r="V794" s="665"/>
      <c r="W794" s="665"/>
      <c r="X794" s="666"/>
      <c r="Y794" s="384">
        <v>0.1</v>
      </c>
      <c r="Z794" s="385"/>
      <c r="AA794" s="385"/>
      <c r="AB794" s="805"/>
      <c r="AC794" s="670" t="s">
        <v>669</v>
      </c>
      <c r="AD794" s="671"/>
      <c r="AE794" s="671"/>
      <c r="AF794" s="671"/>
      <c r="AG794" s="672"/>
      <c r="AH794" s="664" t="s">
        <v>670</v>
      </c>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671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672</v>
      </c>
      <c r="H807" s="671"/>
      <c r="I807" s="671"/>
      <c r="J807" s="671"/>
      <c r="K807" s="672"/>
      <c r="L807" s="664" t="s">
        <v>674</v>
      </c>
      <c r="M807" s="665"/>
      <c r="N807" s="665"/>
      <c r="O807" s="665"/>
      <c r="P807" s="665"/>
      <c r="Q807" s="665"/>
      <c r="R807" s="665"/>
      <c r="S807" s="665"/>
      <c r="T807" s="665"/>
      <c r="U807" s="665"/>
      <c r="V807" s="665"/>
      <c r="W807" s="665"/>
      <c r="X807" s="666"/>
      <c r="Y807" s="384">
        <v>211</v>
      </c>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customHeight="1" x14ac:dyDescent="0.15">
      <c r="A808" s="631"/>
      <c r="B808" s="632"/>
      <c r="C808" s="632"/>
      <c r="D808" s="632"/>
      <c r="E808" s="632"/>
      <c r="F808" s="633"/>
      <c r="G808" s="606" t="s">
        <v>673</v>
      </c>
      <c r="H808" s="607"/>
      <c r="I808" s="607"/>
      <c r="J808" s="607"/>
      <c r="K808" s="608"/>
      <c r="L808" s="598" t="s">
        <v>675</v>
      </c>
      <c r="M808" s="599"/>
      <c r="N808" s="599"/>
      <c r="O808" s="599"/>
      <c r="P808" s="599"/>
      <c r="Q808" s="599"/>
      <c r="R808" s="599"/>
      <c r="S808" s="599"/>
      <c r="T808" s="599"/>
      <c r="U808" s="599"/>
      <c r="V808" s="599"/>
      <c r="W808" s="599"/>
      <c r="X808" s="600"/>
      <c r="Y808" s="601">
        <v>32</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243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v>8020005008491</v>
      </c>
      <c r="K837" s="342"/>
      <c r="L837" s="342"/>
      <c r="M837" s="342"/>
      <c r="N837" s="342"/>
      <c r="O837" s="342"/>
      <c r="P837" s="355" t="s">
        <v>621</v>
      </c>
      <c r="Q837" s="343"/>
      <c r="R837" s="343"/>
      <c r="S837" s="343"/>
      <c r="T837" s="343"/>
      <c r="U837" s="343"/>
      <c r="V837" s="343"/>
      <c r="W837" s="343"/>
      <c r="X837" s="343"/>
      <c r="Y837" s="344">
        <v>3574</v>
      </c>
      <c r="Z837" s="345"/>
      <c r="AA837" s="345"/>
      <c r="AB837" s="346"/>
      <c r="AC837" s="356" t="s">
        <v>622</v>
      </c>
      <c r="AD837" s="364"/>
      <c r="AE837" s="364"/>
      <c r="AF837" s="364"/>
      <c r="AG837" s="364"/>
      <c r="AH837" s="365" t="s">
        <v>623</v>
      </c>
      <c r="AI837" s="366"/>
      <c r="AJ837" s="366"/>
      <c r="AK837" s="366"/>
      <c r="AL837" s="350" t="s">
        <v>624</v>
      </c>
      <c r="AM837" s="351"/>
      <c r="AN837" s="351"/>
      <c r="AO837" s="352"/>
      <c r="AP837" s="353" t="s">
        <v>625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676</v>
      </c>
      <c r="D870" s="340"/>
      <c r="E870" s="340"/>
      <c r="F870" s="340"/>
      <c r="G870" s="340"/>
      <c r="H870" s="340"/>
      <c r="I870" s="340"/>
      <c r="J870" s="341" t="s">
        <v>624</v>
      </c>
      <c r="K870" s="342"/>
      <c r="L870" s="342"/>
      <c r="M870" s="342"/>
      <c r="N870" s="342"/>
      <c r="O870" s="342"/>
      <c r="P870" s="355" t="s">
        <v>627</v>
      </c>
      <c r="Q870" s="343"/>
      <c r="R870" s="343"/>
      <c r="S870" s="343"/>
      <c r="T870" s="343"/>
      <c r="U870" s="343"/>
      <c r="V870" s="343"/>
      <c r="W870" s="343"/>
      <c r="X870" s="343"/>
      <c r="Y870" s="344">
        <v>21</v>
      </c>
      <c r="Z870" s="345"/>
      <c r="AA870" s="345"/>
      <c r="AB870" s="346"/>
      <c r="AC870" s="356" t="s">
        <v>196</v>
      </c>
      <c r="AD870" s="364"/>
      <c r="AE870" s="364"/>
      <c r="AF870" s="364"/>
      <c r="AG870" s="364"/>
      <c r="AH870" s="365" t="s">
        <v>628</v>
      </c>
      <c r="AI870" s="366"/>
      <c r="AJ870" s="366"/>
      <c r="AK870" s="366"/>
      <c r="AL870" s="350" t="s">
        <v>628</v>
      </c>
      <c r="AM870" s="351"/>
      <c r="AN870" s="351"/>
      <c r="AO870" s="352"/>
      <c r="AP870" s="353" t="s">
        <v>619</v>
      </c>
      <c r="AQ870" s="353"/>
      <c r="AR870" s="353"/>
      <c r="AS870" s="353"/>
      <c r="AT870" s="353"/>
      <c r="AU870" s="353"/>
      <c r="AV870" s="353"/>
      <c r="AW870" s="353"/>
      <c r="AX870" s="353"/>
    </row>
    <row r="871" spans="1:50" ht="30" customHeight="1" x14ac:dyDescent="0.15">
      <c r="A871" s="372">
        <v>2</v>
      </c>
      <c r="B871" s="372">
        <v>1</v>
      </c>
      <c r="C871" s="354" t="s">
        <v>677</v>
      </c>
      <c r="D871" s="340"/>
      <c r="E871" s="340"/>
      <c r="F871" s="340"/>
      <c r="G871" s="340"/>
      <c r="H871" s="340"/>
      <c r="I871" s="340"/>
      <c r="J871" s="341" t="s">
        <v>624</v>
      </c>
      <c r="K871" s="342"/>
      <c r="L871" s="342"/>
      <c r="M871" s="342"/>
      <c r="N871" s="342"/>
      <c r="O871" s="342"/>
      <c r="P871" s="355" t="s">
        <v>627</v>
      </c>
      <c r="Q871" s="343"/>
      <c r="R871" s="343"/>
      <c r="S871" s="343"/>
      <c r="T871" s="343"/>
      <c r="U871" s="343"/>
      <c r="V871" s="343"/>
      <c r="W871" s="343"/>
      <c r="X871" s="343"/>
      <c r="Y871" s="344">
        <v>16</v>
      </c>
      <c r="Z871" s="345"/>
      <c r="AA871" s="345"/>
      <c r="AB871" s="346"/>
      <c r="AC871" s="356" t="s">
        <v>196</v>
      </c>
      <c r="AD871" s="356"/>
      <c r="AE871" s="356"/>
      <c r="AF871" s="356"/>
      <c r="AG871" s="356"/>
      <c r="AH871" s="365" t="s">
        <v>628</v>
      </c>
      <c r="AI871" s="366"/>
      <c r="AJ871" s="366"/>
      <c r="AK871" s="366"/>
      <c r="AL871" s="350" t="s">
        <v>628</v>
      </c>
      <c r="AM871" s="351"/>
      <c r="AN871" s="351"/>
      <c r="AO871" s="352"/>
      <c r="AP871" s="353" t="s">
        <v>619</v>
      </c>
      <c r="AQ871" s="353"/>
      <c r="AR871" s="353"/>
      <c r="AS871" s="353"/>
      <c r="AT871" s="353"/>
      <c r="AU871" s="353"/>
      <c r="AV871" s="353"/>
      <c r="AW871" s="353"/>
      <c r="AX871" s="353"/>
    </row>
    <row r="872" spans="1:50" ht="30" customHeight="1" x14ac:dyDescent="0.15">
      <c r="A872" s="372">
        <v>3</v>
      </c>
      <c r="B872" s="372">
        <v>1</v>
      </c>
      <c r="C872" s="354" t="s">
        <v>678</v>
      </c>
      <c r="D872" s="340"/>
      <c r="E872" s="340"/>
      <c r="F872" s="340"/>
      <c r="G872" s="340"/>
      <c r="H872" s="340"/>
      <c r="I872" s="340"/>
      <c r="J872" s="341" t="s">
        <v>624</v>
      </c>
      <c r="K872" s="342"/>
      <c r="L872" s="342"/>
      <c r="M872" s="342"/>
      <c r="N872" s="342"/>
      <c r="O872" s="342"/>
      <c r="P872" s="355" t="s">
        <v>627</v>
      </c>
      <c r="Q872" s="343"/>
      <c r="R872" s="343"/>
      <c r="S872" s="343"/>
      <c r="T872" s="343"/>
      <c r="U872" s="343"/>
      <c r="V872" s="343"/>
      <c r="W872" s="343"/>
      <c r="X872" s="343"/>
      <c r="Y872" s="344">
        <v>14</v>
      </c>
      <c r="Z872" s="345"/>
      <c r="AA872" s="345"/>
      <c r="AB872" s="346"/>
      <c r="AC872" s="356" t="s">
        <v>196</v>
      </c>
      <c r="AD872" s="356"/>
      <c r="AE872" s="356"/>
      <c r="AF872" s="356"/>
      <c r="AG872" s="356"/>
      <c r="AH872" s="348" t="s">
        <v>629</v>
      </c>
      <c r="AI872" s="349"/>
      <c r="AJ872" s="349"/>
      <c r="AK872" s="349"/>
      <c r="AL872" s="350" t="s">
        <v>628</v>
      </c>
      <c r="AM872" s="351"/>
      <c r="AN872" s="351"/>
      <c r="AO872" s="352"/>
      <c r="AP872" s="353" t="s">
        <v>619</v>
      </c>
      <c r="AQ872" s="353"/>
      <c r="AR872" s="353"/>
      <c r="AS872" s="353"/>
      <c r="AT872" s="353"/>
      <c r="AU872" s="353"/>
      <c r="AV872" s="353"/>
      <c r="AW872" s="353"/>
      <c r="AX872" s="353"/>
    </row>
    <row r="873" spans="1:50" ht="30" customHeight="1" x14ac:dyDescent="0.15">
      <c r="A873" s="372">
        <v>4</v>
      </c>
      <c r="B873" s="372">
        <v>1</v>
      </c>
      <c r="C873" s="354" t="s">
        <v>679</v>
      </c>
      <c r="D873" s="340"/>
      <c r="E873" s="340"/>
      <c r="F873" s="340"/>
      <c r="G873" s="340"/>
      <c r="H873" s="340"/>
      <c r="I873" s="340"/>
      <c r="J873" s="341" t="s">
        <v>624</v>
      </c>
      <c r="K873" s="342"/>
      <c r="L873" s="342"/>
      <c r="M873" s="342"/>
      <c r="N873" s="342"/>
      <c r="O873" s="342"/>
      <c r="P873" s="355" t="s">
        <v>627</v>
      </c>
      <c r="Q873" s="343"/>
      <c r="R873" s="343"/>
      <c r="S873" s="343"/>
      <c r="T873" s="343"/>
      <c r="U873" s="343"/>
      <c r="V873" s="343"/>
      <c r="W873" s="343"/>
      <c r="X873" s="343"/>
      <c r="Y873" s="344">
        <v>14</v>
      </c>
      <c r="Z873" s="345"/>
      <c r="AA873" s="345"/>
      <c r="AB873" s="346"/>
      <c r="AC873" s="356" t="s">
        <v>196</v>
      </c>
      <c r="AD873" s="356"/>
      <c r="AE873" s="356"/>
      <c r="AF873" s="356"/>
      <c r="AG873" s="356"/>
      <c r="AH873" s="348" t="s">
        <v>630</v>
      </c>
      <c r="AI873" s="349"/>
      <c r="AJ873" s="349"/>
      <c r="AK873" s="349"/>
      <c r="AL873" s="350" t="s">
        <v>626</v>
      </c>
      <c r="AM873" s="351"/>
      <c r="AN873" s="351"/>
      <c r="AO873" s="352"/>
      <c r="AP873" s="353" t="s">
        <v>619</v>
      </c>
      <c r="AQ873" s="353"/>
      <c r="AR873" s="353"/>
      <c r="AS873" s="353"/>
      <c r="AT873" s="353"/>
      <c r="AU873" s="353"/>
      <c r="AV873" s="353"/>
      <c r="AW873" s="353"/>
      <c r="AX873" s="353"/>
    </row>
    <row r="874" spans="1:50" ht="30" customHeight="1" x14ac:dyDescent="0.15">
      <c r="A874" s="372">
        <v>5</v>
      </c>
      <c r="B874" s="372">
        <v>1</v>
      </c>
      <c r="C874" s="354" t="s">
        <v>680</v>
      </c>
      <c r="D874" s="340"/>
      <c r="E874" s="340"/>
      <c r="F874" s="340"/>
      <c r="G874" s="340"/>
      <c r="H874" s="340"/>
      <c r="I874" s="340"/>
      <c r="J874" s="341" t="s">
        <v>624</v>
      </c>
      <c r="K874" s="342"/>
      <c r="L874" s="342"/>
      <c r="M874" s="342"/>
      <c r="N874" s="342"/>
      <c r="O874" s="342"/>
      <c r="P874" s="355" t="s">
        <v>627</v>
      </c>
      <c r="Q874" s="343"/>
      <c r="R874" s="343"/>
      <c r="S874" s="343"/>
      <c r="T874" s="343"/>
      <c r="U874" s="343"/>
      <c r="V874" s="343"/>
      <c r="W874" s="343"/>
      <c r="X874" s="343"/>
      <c r="Y874" s="344">
        <v>13</v>
      </c>
      <c r="Z874" s="345"/>
      <c r="AA874" s="345"/>
      <c r="AB874" s="346"/>
      <c r="AC874" s="347" t="s">
        <v>196</v>
      </c>
      <c r="AD874" s="347"/>
      <c r="AE874" s="347"/>
      <c r="AF874" s="347"/>
      <c r="AG874" s="347"/>
      <c r="AH874" s="348" t="s">
        <v>631</v>
      </c>
      <c r="AI874" s="349"/>
      <c r="AJ874" s="349"/>
      <c r="AK874" s="349"/>
      <c r="AL874" s="350" t="s">
        <v>628</v>
      </c>
      <c r="AM874" s="351"/>
      <c r="AN874" s="351"/>
      <c r="AO874" s="352"/>
      <c r="AP874" s="353" t="s">
        <v>619</v>
      </c>
      <c r="AQ874" s="353"/>
      <c r="AR874" s="353"/>
      <c r="AS874" s="353"/>
      <c r="AT874" s="353"/>
      <c r="AU874" s="353"/>
      <c r="AV874" s="353"/>
      <c r="AW874" s="353"/>
      <c r="AX874" s="353"/>
    </row>
    <row r="875" spans="1:50" ht="30" customHeight="1" x14ac:dyDescent="0.15">
      <c r="A875" s="372">
        <v>6</v>
      </c>
      <c r="B875" s="372">
        <v>1</v>
      </c>
      <c r="C875" s="354" t="s">
        <v>681</v>
      </c>
      <c r="D875" s="340"/>
      <c r="E875" s="340"/>
      <c r="F875" s="340"/>
      <c r="G875" s="340"/>
      <c r="H875" s="340"/>
      <c r="I875" s="340"/>
      <c r="J875" s="341" t="s">
        <v>624</v>
      </c>
      <c r="K875" s="342"/>
      <c r="L875" s="342"/>
      <c r="M875" s="342"/>
      <c r="N875" s="342"/>
      <c r="O875" s="342"/>
      <c r="P875" s="355" t="s">
        <v>627</v>
      </c>
      <c r="Q875" s="343"/>
      <c r="R875" s="343"/>
      <c r="S875" s="343"/>
      <c r="T875" s="343"/>
      <c r="U875" s="343"/>
      <c r="V875" s="343"/>
      <c r="W875" s="343"/>
      <c r="X875" s="343"/>
      <c r="Y875" s="344">
        <v>13</v>
      </c>
      <c r="Z875" s="345"/>
      <c r="AA875" s="345"/>
      <c r="AB875" s="346"/>
      <c r="AC875" s="347" t="s">
        <v>196</v>
      </c>
      <c r="AD875" s="347"/>
      <c r="AE875" s="347"/>
      <c r="AF875" s="347"/>
      <c r="AG875" s="347"/>
      <c r="AH875" s="348" t="s">
        <v>628</v>
      </c>
      <c r="AI875" s="349"/>
      <c r="AJ875" s="349"/>
      <c r="AK875" s="349"/>
      <c r="AL875" s="350" t="s">
        <v>628</v>
      </c>
      <c r="AM875" s="351"/>
      <c r="AN875" s="351"/>
      <c r="AO875" s="352"/>
      <c r="AP875" s="353" t="s">
        <v>619</v>
      </c>
      <c r="AQ875" s="353"/>
      <c r="AR875" s="353"/>
      <c r="AS875" s="353"/>
      <c r="AT875" s="353"/>
      <c r="AU875" s="353"/>
      <c r="AV875" s="353"/>
      <c r="AW875" s="353"/>
      <c r="AX875" s="353"/>
    </row>
    <row r="876" spans="1:50" ht="30" customHeight="1" x14ac:dyDescent="0.15">
      <c r="A876" s="372">
        <v>7</v>
      </c>
      <c r="B876" s="372">
        <v>1</v>
      </c>
      <c r="C876" s="354" t="s">
        <v>682</v>
      </c>
      <c r="D876" s="340"/>
      <c r="E876" s="340"/>
      <c r="F876" s="340"/>
      <c r="G876" s="340"/>
      <c r="H876" s="340"/>
      <c r="I876" s="340"/>
      <c r="J876" s="341" t="s">
        <v>626</v>
      </c>
      <c r="K876" s="342"/>
      <c r="L876" s="342"/>
      <c r="M876" s="342"/>
      <c r="N876" s="342"/>
      <c r="O876" s="342"/>
      <c r="P876" s="355" t="s">
        <v>627</v>
      </c>
      <c r="Q876" s="343"/>
      <c r="R876" s="343"/>
      <c r="S876" s="343"/>
      <c r="T876" s="343"/>
      <c r="U876" s="343"/>
      <c r="V876" s="343"/>
      <c r="W876" s="343"/>
      <c r="X876" s="343"/>
      <c r="Y876" s="344">
        <v>11</v>
      </c>
      <c r="Z876" s="345"/>
      <c r="AA876" s="345"/>
      <c r="AB876" s="346"/>
      <c r="AC876" s="347" t="s">
        <v>196</v>
      </c>
      <c r="AD876" s="347"/>
      <c r="AE876" s="347"/>
      <c r="AF876" s="347"/>
      <c r="AG876" s="347"/>
      <c r="AH876" s="348" t="s">
        <v>631</v>
      </c>
      <c r="AI876" s="349"/>
      <c r="AJ876" s="349"/>
      <c r="AK876" s="349"/>
      <c r="AL876" s="350" t="s">
        <v>628</v>
      </c>
      <c r="AM876" s="351"/>
      <c r="AN876" s="351"/>
      <c r="AO876" s="352"/>
      <c r="AP876" s="353" t="s">
        <v>619</v>
      </c>
      <c r="AQ876" s="353"/>
      <c r="AR876" s="353"/>
      <c r="AS876" s="353"/>
      <c r="AT876" s="353"/>
      <c r="AU876" s="353"/>
      <c r="AV876" s="353"/>
      <c r="AW876" s="353"/>
      <c r="AX876" s="353"/>
    </row>
    <row r="877" spans="1:50" ht="30" customHeight="1" x14ac:dyDescent="0.15">
      <c r="A877" s="372">
        <v>8</v>
      </c>
      <c r="B877" s="372">
        <v>1</v>
      </c>
      <c r="C877" s="354" t="s">
        <v>683</v>
      </c>
      <c r="D877" s="340"/>
      <c r="E877" s="340"/>
      <c r="F877" s="340"/>
      <c r="G877" s="340"/>
      <c r="H877" s="340"/>
      <c r="I877" s="340"/>
      <c r="J877" s="341" t="s">
        <v>624</v>
      </c>
      <c r="K877" s="342"/>
      <c r="L877" s="342"/>
      <c r="M877" s="342"/>
      <c r="N877" s="342"/>
      <c r="O877" s="342"/>
      <c r="P877" s="355" t="s">
        <v>627</v>
      </c>
      <c r="Q877" s="343"/>
      <c r="R877" s="343"/>
      <c r="S877" s="343"/>
      <c r="T877" s="343"/>
      <c r="U877" s="343"/>
      <c r="V877" s="343"/>
      <c r="W877" s="343"/>
      <c r="X877" s="343"/>
      <c r="Y877" s="344">
        <v>10</v>
      </c>
      <c r="Z877" s="345"/>
      <c r="AA877" s="345"/>
      <c r="AB877" s="346"/>
      <c r="AC877" s="347" t="s">
        <v>196</v>
      </c>
      <c r="AD877" s="347"/>
      <c r="AE877" s="347"/>
      <c r="AF877" s="347"/>
      <c r="AG877" s="347"/>
      <c r="AH877" s="348" t="s">
        <v>631</v>
      </c>
      <c r="AI877" s="349"/>
      <c r="AJ877" s="349"/>
      <c r="AK877" s="349"/>
      <c r="AL877" s="350" t="s">
        <v>628</v>
      </c>
      <c r="AM877" s="351"/>
      <c r="AN877" s="351"/>
      <c r="AO877" s="352"/>
      <c r="AP877" s="353" t="s">
        <v>619</v>
      </c>
      <c r="AQ877" s="353"/>
      <c r="AR877" s="353"/>
      <c r="AS877" s="353"/>
      <c r="AT877" s="353"/>
      <c r="AU877" s="353"/>
      <c r="AV877" s="353"/>
      <c r="AW877" s="353"/>
      <c r="AX877" s="353"/>
    </row>
    <row r="878" spans="1:50" ht="30" customHeight="1" x14ac:dyDescent="0.15">
      <c r="A878" s="372">
        <v>9</v>
      </c>
      <c r="B878" s="372">
        <v>1</v>
      </c>
      <c r="C878" s="354" t="s">
        <v>684</v>
      </c>
      <c r="D878" s="340"/>
      <c r="E878" s="340"/>
      <c r="F878" s="340"/>
      <c r="G878" s="340"/>
      <c r="H878" s="340"/>
      <c r="I878" s="340"/>
      <c r="J878" s="341" t="s">
        <v>624</v>
      </c>
      <c r="K878" s="342"/>
      <c r="L878" s="342"/>
      <c r="M878" s="342"/>
      <c r="N878" s="342"/>
      <c r="O878" s="342"/>
      <c r="P878" s="355" t="s">
        <v>627</v>
      </c>
      <c r="Q878" s="343"/>
      <c r="R878" s="343"/>
      <c r="S878" s="343"/>
      <c r="T878" s="343"/>
      <c r="U878" s="343"/>
      <c r="V878" s="343"/>
      <c r="W878" s="343"/>
      <c r="X878" s="343"/>
      <c r="Y878" s="344">
        <v>8</v>
      </c>
      <c r="Z878" s="345"/>
      <c r="AA878" s="345"/>
      <c r="AB878" s="346"/>
      <c r="AC878" s="347" t="s">
        <v>196</v>
      </c>
      <c r="AD878" s="347"/>
      <c r="AE878" s="347"/>
      <c r="AF878" s="347"/>
      <c r="AG878" s="347"/>
      <c r="AH878" s="348" t="s">
        <v>626</v>
      </c>
      <c r="AI878" s="349"/>
      <c r="AJ878" s="349"/>
      <c r="AK878" s="349"/>
      <c r="AL878" s="350" t="s">
        <v>629</v>
      </c>
      <c r="AM878" s="351"/>
      <c r="AN878" s="351"/>
      <c r="AO878" s="352"/>
      <c r="AP878" s="353" t="s">
        <v>619</v>
      </c>
      <c r="AQ878" s="353"/>
      <c r="AR878" s="353"/>
      <c r="AS878" s="353"/>
      <c r="AT878" s="353"/>
      <c r="AU878" s="353"/>
      <c r="AV878" s="353"/>
      <c r="AW878" s="353"/>
      <c r="AX878" s="353"/>
    </row>
    <row r="879" spans="1:50" ht="30" customHeight="1" x14ac:dyDescent="0.15">
      <c r="A879" s="372">
        <v>10</v>
      </c>
      <c r="B879" s="372">
        <v>1</v>
      </c>
      <c r="C879" s="354" t="s">
        <v>685</v>
      </c>
      <c r="D879" s="340"/>
      <c r="E879" s="340"/>
      <c r="F879" s="340"/>
      <c r="G879" s="340"/>
      <c r="H879" s="340"/>
      <c r="I879" s="340"/>
      <c r="J879" s="341" t="s">
        <v>624</v>
      </c>
      <c r="K879" s="342"/>
      <c r="L879" s="342"/>
      <c r="M879" s="342"/>
      <c r="N879" s="342"/>
      <c r="O879" s="342"/>
      <c r="P879" s="355" t="s">
        <v>627</v>
      </c>
      <c r="Q879" s="343"/>
      <c r="R879" s="343"/>
      <c r="S879" s="343"/>
      <c r="T879" s="343"/>
      <c r="U879" s="343"/>
      <c r="V879" s="343"/>
      <c r="W879" s="343"/>
      <c r="X879" s="343"/>
      <c r="Y879" s="344">
        <v>8</v>
      </c>
      <c r="Z879" s="345"/>
      <c r="AA879" s="345"/>
      <c r="AB879" s="346"/>
      <c r="AC879" s="347" t="s">
        <v>196</v>
      </c>
      <c r="AD879" s="347"/>
      <c r="AE879" s="347"/>
      <c r="AF879" s="347"/>
      <c r="AG879" s="347"/>
      <c r="AH879" s="348" t="s">
        <v>628</v>
      </c>
      <c r="AI879" s="349"/>
      <c r="AJ879" s="349"/>
      <c r="AK879" s="349"/>
      <c r="AL879" s="350" t="s">
        <v>628</v>
      </c>
      <c r="AM879" s="351"/>
      <c r="AN879" s="351"/>
      <c r="AO879" s="352"/>
      <c r="AP879" s="353" t="s">
        <v>619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632</v>
      </c>
      <c r="D903" s="340"/>
      <c r="E903" s="340"/>
      <c r="F903" s="340"/>
      <c r="G903" s="340"/>
      <c r="H903" s="340"/>
      <c r="I903" s="340"/>
      <c r="J903" s="341" t="s">
        <v>628</v>
      </c>
      <c r="K903" s="342"/>
      <c r="L903" s="342"/>
      <c r="M903" s="342"/>
      <c r="N903" s="342"/>
      <c r="O903" s="342"/>
      <c r="P903" s="355" t="s">
        <v>642</v>
      </c>
      <c r="Q903" s="343"/>
      <c r="R903" s="343"/>
      <c r="S903" s="343"/>
      <c r="T903" s="343"/>
      <c r="U903" s="343"/>
      <c r="V903" s="343"/>
      <c r="W903" s="343"/>
      <c r="X903" s="343"/>
      <c r="Y903" s="344">
        <v>0.1</v>
      </c>
      <c r="Z903" s="345"/>
      <c r="AA903" s="345"/>
      <c r="AB903" s="346"/>
      <c r="AC903" s="356" t="s">
        <v>196</v>
      </c>
      <c r="AD903" s="364"/>
      <c r="AE903" s="364"/>
      <c r="AF903" s="364"/>
      <c r="AG903" s="364"/>
      <c r="AH903" s="365" t="s">
        <v>628</v>
      </c>
      <c r="AI903" s="366"/>
      <c r="AJ903" s="366"/>
      <c r="AK903" s="366"/>
      <c r="AL903" s="350" t="s">
        <v>643</v>
      </c>
      <c r="AM903" s="351"/>
      <c r="AN903" s="351"/>
      <c r="AO903" s="352"/>
      <c r="AP903" s="353" t="s">
        <v>646</v>
      </c>
      <c r="AQ903" s="353"/>
      <c r="AR903" s="353"/>
      <c r="AS903" s="353"/>
      <c r="AT903" s="353"/>
      <c r="AU903" s="353"/>
      <c r="AV903" s="353"/>
      <c r="AW903" s="353"/>
      <c r="AX903" s="353"/>
    </row>
    <row r="904" spans="1:50" ht="30" customHeight="1" x14ac:dyDescent="0.15">
      <c r="A904" s="372">
        <v>2</v>
      </c>
      <c r="B904" s="372">
        <v>1</v>
      </c>
      <c r="C904" s="354" t="s">
        <v>633</v>
      </c>
      <c r="D904" s="340"/>
      <c r="E904" s="340"/>
      <c r="F904" s="340"/>
      <c r="G904" s="340"/>
      <c r="H904" s="340"/>
      <c r="I904" s="340"/>
      <c r="J904" s="341" t="s">
        <v>628</v>
      </c>
      <c r="K904" s="342"/>
      <c r="L904" s="342"/>
      <c r="M904" s="342"/>
      <c r="N904" s="342"/>
      <c r="O904" s="342"/>
      <c r="P904" s="355" t="s">
        <v>642</v>
      </c>
      <c r="Q904" s="343"/>
      <c r="R904" s="343"/>
      <c r="S904" s="343"/>
      <c r="T904" s="343"/>
      <c r="U904" s="343"/>
      <c r="V904" s="343"/>
      <c r="W904" s="343"/>
      <c r="X904" s="343"/>
      <c r="Y904" s="344">
        <v>0</v>
      </c>
      <c r="Z904" s="345"/>
      <c r="AA904" s="345"/>
      <c r="AB904" s="346"/>
      <c r="AC904" s="356" t="s">
        <v>196</v>
      </c>
      <c r="AD904" s="356"/>
      <c r="AE904" s="356"/>
      <c r="AF904" s="356"/>
      <c r="AG904" s="356"/>
      <c r="AH904" s="365" t="s">
        <v>628</v>
      </c>
      <c r="AI904" s="366"/>
      <c r="AJ904" s="366"/>
      <c r="AK904" s="366"/>
      <c r="AL904" s="350" t="s">
        <v>643</v>
      </c>
      <c r="AM904" s="351"/>
      <c r="AN904" s="351"/>
      <c r="AO904" s="352"/>
      <c r="AP904" s="353" t="s">
        <v>646</v>
      </c>
      <c r="AQ904" s="353"/>
      <c r="AR904" s="353"/>
      <c r="AS904" s="353"/>
      <c r="AT904" s="353"/>
      <c r="AU904" s="353"/>
      <c r="AV904" s="353"/>
      <c r="AW904" s="353"/>
      <c r="AX904" s="353"/>
    </row>
    <row r="905" spans="1:50" ht="30" customHeight="1" x14ac:dyDescent="0.15">
      <c r="A905" s="372">
        <v>3</v>
      </c>
      <c r="B905" s="372">
        <v>1</v>
      </c>
      <c r="C905" s="354" t="s">
        <v>634</v>
      </c>
      <c r="D905" s="340"/>
      <c r="E905" s="340"/>
      <c r="F905" s="340"/>
      <c r="G905" s="340"/>
      <c r="H905" s="340"/>
      <c r="I905" s="340"/>
      <c r="J905" s="341" t="s">
        <v>628</v>
      </c>
      <c r="K905" s="342"/>
      <c r="L905" s="342"/>
      <c r="M905" s="342"/>
      <c r="N905" s="342"/>
      <c r="O905" s="342"/>
      <c r="P905" s="355" t="s">
        <v>642</v>
      </c>
      <c r="Q905" s="343"/>
      <c r="R905" s="343"/>
      <c r="S905" s="343"/>
      <c r="T905" s="343"/>
      <c r="U905" s="343"/>
      <c r="V905" s="343"/>
      <c r="W905" s="343"/>
      <c r="X905" s="343"/>
      <c r="Y905" s="344">
        <v>0</v>
      </c>
      <c r="Z905" s="345"/>
      <c r="AA905" s="345"/>
      <c r="AB905" s="346"/>
      <c r="AC905" s="356" t="s">
        <v>196</v>
      </c>
      <c r="AD905" s="356"/>
      <c r="AE905" s="356"/>
      <c r="AF905" s="356"/>
      <c r="AG905" s="356"/>
      <c r="AH905" s="348" t="s">
        <v>628</v>
      </c>
      <c r="AI905" s="349"/>
      <c r="AJ905" s="349"/>
      <c r="AK905" s="349"/>
      <c r="AL905" s="350" t="s">
        <v>644</v>
      </c>
      <c r="AM905" s="351"/>
      <c r="AN905" s="351"/>
      <c r="AO905" s="352"/>
      <c r="AP905" s="353" t="s">
        <v>646</v>
      </c>
      <c r="AQ905" s="353"/>
      <c r="AR905" s="353"/>
      <c r="AS905" s="353"/>
      <c r="AT905" s="353"/>
      <c r="AU905" s="353"/>
      <c r="AV905" s="353"/>
      <c r="AW905" s="353"/>
      <c r="AX905" s="353"/>
    </row>
    <row r="906" spans="1:50" ht="30" customHeight="1" x14ac:dyDescent="0.15">
      <c r="A906" s="372">
        <v>4</v>
      </c>
      <c r="B906" s="372">
        <v>1</v>
      </c>
      <c r="C906" s="354" t="s">
        <v>635</v>
      </c>
      <c r="D906" s="340"/>
      <c r="E906" s="340"/>
      <c r="F906" s="340"/>
      <c r="G906" s="340"/>
      <c r="H906" s="340"/>
      <c r="I906" s="340"/>
      <c r="J906" s="341" t="s">
        <v>628</v>
      </c>
      <c r="K906" s="342"/>
      <c r="L906" s="342"/>
      <c r="M906" s="342"/>
      <c r="N906" s="342"/>
      <c r="O906" s="342"/>
      <c r="P906" s="355" t="s">
        <v>642</v>
      </c>
      <c r="Q906" s="343"/>
      <c r="R906" s="343"/>
      <c r="S906" s="343"/>
      <c r="T906" s="343"/>
      <c r="U906" s="343"/>
      <c r="V906" s="343"/>
      <c r="W906" s="343"/>
      <c r="X906" s="343"/>
      <c r="Y906" s="344">
        <v>0</v>
      </c>
      <c r="Z906" s="345"/>
      <c r="AA906" s="345"/>
      <c r="AB906" s="346"/>
      <c r="AC906" s="356" t="s">
        <v>196</v>
      </c>
      <c r="AD906" s="356"/>
      <c r="AE906" s="356"/>
      <c r="AF906" s="356"/>
      <c r="AG906" s="356"/>
      <c r="AH906" s="348" t="s">
        <v>628</v>
      </c>
      <c r="AI906" s="349"/>
      <c r="AJ906" s="349"/>
      <c r="AK906" s="349"/>
      <c r="AL906" s="350" t="s">
        <v>645</v>
      </c>
      <c r="AM906" s="351"/>
      <c r="AN906" s="351"/>
      <c r="AO906" s="352"/>
      <c r="AP906" s="353" t="s">
        <v>646</v>
      </c>
      <c r="AQ906" s="353"/>
      <c r="AR906" s="353"/>
      <c r="AS906" s="353"/>
      <c r="AT906" s="353"/>
      <c r="AU906" s="353"/>
      <c r="AV906" s="353"/>
      <c r="AW906" s="353"/>
      <c r="AX906" s="353"/>
    </row>
    <row r="907" spans="1:50" ht="30" customHeight="1" x14ac:dyDescent="0.15">
      <c r="A907" s="372">
        <v>5</v>
      </c>
      <c r="B907" s="372">
        <v>1</v>
      </c>
      <c r="C907" s="354" t="s">
        <v>636</v>
      </c>
      <c r="D907" s="340"/>
      <c r="E907" s="340"/>
      <c r="F907" s="340"/>
      <c r="G907" s="340"/>
      <c r="H907" s="340"/>
      <c r="I907" s="340"/>
      <c r="J907" s="341" t="s">
        <v>628</v>
      </c>
      <c r="K907" s="342"/>
      <c r="L907" s="342"/>
      <c r="M907" s="342"/>
      <c r="N907" s="342"/>
      <c r="O907" s="342"/>
      <c r="P907" s="355" t="s">
        <v>642</v>
      </c>
      <c r="Q907" s="343"/>
      <c r="R907" s="343"/>
      <c r="S907" s="343"/>
      <c r="T907" s="343"/>
      <c r="U907" s="343"/>
      <c r="V907" s="343"/>
      <c r="W907" s="343"/>
      <c r="X907" s="343"/>
      <c r="Y907" s="344">
        <v>0</v>
      </c>
      <c r="Z907" s="345"/>
      <c r="AA907" s="345"/>
      <c r="AB907" s="346"/>
      <c r="AC907" s="347" t="s">
        <v>196</v>
      </c>
      <c r="AD907" s="347"/>
      <c r="AE907" s="347"/>
      <c r="AF907" s="347"/>
      <c r="AG907" s="347"/>
      <c r="AH907" s="348" t="s">
        <v>628</v>
      </c>
      <c r="AI907" s="349"/>
      <c r="AJ907" s="349"/>
      <c r="AK907" s="349"/>
      <c r="AL907" s="350" t="s">
        <v>644</v>
      </c>
      <c r="AM907" s="351"/>
      <c r="AN907" s="351"/>
      <c r="AO907" s="352"/>
      <c r="AP907" s="353" t="s">
        <v>646</v>
      </c>
      <c r="AQ907" s="353"/>
      <c r="AR907" s="353"/>
      <c r="AS907" s="353"/>
      <c r="AT907" s="353"/>
      <c r="AU907" s="353"/>
      <c r="AV907" s="353"/>
      <c r="AW907" s="353"/>
      <c r="AX907" s="353"/>
    </row>
    <row r="908" spans="1:50" ht="30" customHeight="1" x14ac:dyDescent="0.15">
      <c r="A908" s="372">
        <v>6</v>
      </c>
      <c r="B908" s="372">
        <v>1</v>
      </c>
      <c r="C908" s="354" t="s">
        <v>637</v>
      </c>
      <c r="D908" s="340"/>
      <c r="E908" s="340"/>
      <c r="F908" s="340"/>
      <c r="G908" s="340"/>
      <c r="H908" s="340"/>
      <c r="I908" s="340"/>
      <c r="J908" s="341" t="s">
        <v>628</v>
      </c>
      <c r="K908" s="342"/>
      <c r="L908" s="342"/>
      <c r="M908" s="342"/>
      <c r="N908" s="342"/>
      <c r="O908" s="342"/>
      <c r="P908" s="355" t="s">
        <v>642</v>
      </c>
      <c r="Q908" s="343"/>
      <c r="R908" s="343"/>
      <c r="S908" s="343"/>
      <c r="T908" s="343"/>
      <c r="U908" s="343"/>
      <c r="V908" s="343"/>
      <c r="W908" s="343"/>
      <c r="X908" s="343"/>
      <c r="Y908" s="344">
        <v>0</v>
      </c>
      <c r="Z908" s="345"/>
      <c r="AA908" s="345"/>
      <c r="AB908" s="346"/>
      <c r="AC908" s="347" t="s">
        <v>196</v>
      </c>
      <c r="AD908" s="347"/>
      <c r="AE908" s="347"/>
      <c r="AF908" s="347"/>
      <c r="AG908" s="347"/>
      <c r="AH908" s="348" t="s">
        <v>628</v>
      </c>
      <c r="AI908" s="349"/>
      <c r="AJ908" s="349"/>
      <c r="AK908" s="349"/>
      <c r="AL908" s="350" t="s">
        <v>643</v>
      </c>
      <c r="AM908" s="351"/>
      <c r="AN908" s="351"/>
      <c r="AO908" s="352"/>
      <c r="AP908" s="353" t="s">
        <v>646</v>
      </c>
      <c r="AQ908" s="353"/>
      <c r="AR908" s="353"/>
      <c r="AS908" s="353"/>
      <c r="AT908" s="353"/>
      <c r="AU908" s="353"/>
      <c r="AV908" s="353"/>
      <c r="AW908" s="353"/>
      <c r="AX908" s="353"/>
    </row>
    <row r="909" spans="1:50" ht="30" customHeight="1" x14ac:dyDescent="0.15">
      <c r="A909" s="372">
        <v>7</v>
      </c>
      <c r="B909" s="372">
        <v>1</v>
      </c>
      <c r="C909" s="354" t="s">
        <v>638</v>
      </c>
      <c r="D909" s="340"/>
      <c r="E909" s="340"/>
      <c r="F909" s="340"/>
      <c r="G909" s="340"/>
      <c r="H909" s="340"/>
      <c r="I909" s="340"/>
      <c r="J909" s="341" t="s">
        <v>628</v>
      </c>
      <c r="K909" s="342"/>
      <c r="L909" s="342"/>
      <c r="M909" s="342"/>
      <c r="N909" s="342"/>
      <c r="O909" s="342"/>
      <c r="P909" s="355" t="s">
        <v>642</v>
      </c>
      <c r="Q909" s="343"/>
      <c r="R909" s="343"/>
      <c r="S909" s="343"/>
      <c r="T909" s="343"/>
      <c r="U909" s="343"/>
      <c r="V909" s="343"/>
      <c r="W909" s="343"/>
      <c r="X909" s="343"/>
      <c r="Y909" s="344">
        <v>0</v>
      </c>
      <c r="Z909" s="345"/>
      <c r="AA909" s="345"/>
      <c r="AB909" s="346"/>
      <c r="AC909" s="347" t="s">
        <v>196</v>
      </c>
      <c r="AD909" s="347"/>
      <c r="AE909" s="347"/>
      <c r="AF909" s="347"/>
      <c r="AG909" s="347"/>
      <c r="AH909" s="348" t="s">
        <v>626</v>
      </c>
      <c r="AI909" s="349"/>
      <c r="AJ909" s="349"/>
      <c r="AK909" s="349"/>
      <c r="AL909" s="350" t="s">
        <v>631</v>
      </c>
      <c r="AM909" s="351"/>
      <c r="AN909" s="351"/>
      <c r="AO909" s="352"/>
      <c r="AP909" s="353" t="s">
        <v>646</v>
      </c>
      <c r="AQ909" s="353"/>
      <c r="AR909" s="353"/>
      <c r="AS909" s="353"/>
      <c r="AT909" s="353"/>
      <c r="AU909" s="353"/>
      <c r="AV909" s="353"/>
      <c r="AW909" s="353"/>
      <c r="AX909" s="353"/>
    </row>
    <row r="910" spans="1:50" ht="30" customHeight="1" x14ac:dyDescent="0.15">
      <c r="A910" s="372">
        <v>8</v>
      </c>
      <c r="B910" s="372">
        <v>1</v>
      </c>
      <c r="C910" s="354" t="s">
        <v>639</v>
      </c>
      <c r="D910" s="340"/>
      <c r="E910" s="340"/>
      <c r="F910" s="340"/>
      <c r="G910" s="340"/>
      <c r="H910" s="340"/>
      <c r="I910" s="340"/>
      <c r="J910" s="341" t="s">
        <v>628</v>
      </c>
      <c r="K910" s="342"/>
      <c r="L910" s="342"/>
      <c r="M910" s="342"/>
      <c r="N910" s="342"/>
      <c r="O910" s="342"/>
      <c r="P910" s="355" t="s">
        <v>642</v>
      </c>
      <c r="Q910" s="343"/>
      <c r="R910" s="343"/>
      <c r="S910" s="343"/>
      <c r="T910" s="343"/>
      <c r="U910" s="343"/>
      <c r="V910" s="343"/>
      <c r="W910" s="343"/>
      <c r="X910" s="343"/>
      <c r="Y910" s="344">
        <v>0</v>
      </c>
      <c r="Z910" s="345"/>
      <c r="AA910" s="345"/>
      <c r="AB910" s="346"/>
      <c r="AC910" s="347" t="s">
        <v>196</v>
      </c>
      <c r="AD910" s="347"/>
      <c r="AE910" s="347"/>
      <c r="AF910" s="347"/>
      <c r="AG910" s="347"/>
      <c r="AH910" s="348" t="s">
        <v>628</v>
      </c>
      <c r="AI910" s="349"/>
      <c r="AJ910" s="349"/>
      <c r="AK910" s="349"/>
      <c r="AL910" s="350" t="s">
        <v>643</v>
      </c>
      <c r="AM910" s="351"/>
      <c r="AN910" s="351"/>
      <c r="AO910" s="352"/>
      <c r="AP910" s="353" t="s">
        <v>646</v>
      </c>
      <c r="AQ910" s="353"/>
      <c r="AR910" s="353"/>
      <c r="AS910" s="353"/>
      <c r="AT910" s="353"/>
      <c r="AU910" s="353"/>
      <c r="AV910" s="353"/>
      <c r="AW910" s="353"/>
      <c r="AX910" s="353"/>
    </row>
    <row r="911" spans="1:50" ht="30" customHeight="1" x14ac:dyDescent="0.15">
      <c r="A911" s="372">
        <v>9</v>
      </c>
      <c r="B911" s="372">
        <v>1</v>
      </c>
      <c r="C911" s="354" t="s">
        <v>640</v>
      </c>
      <c r="D911" s="340"/>
      <c r="E911" s="340"/>
      <c r="F911" s="340"/>
      <c r="G911" s="340"/>
      <c r="H911" s="340"/>
      <c r="I911" s="340"/>
      <c r="J911" s="341" t="s">
        <v>628</v>
      </c>
      <c r="K911" s="342"/>
      <c r="L911" s="342"/>
      <c r="M911" s="342"/>
      <c r="N911" s="342"/>
      <c r="O911" s="342"/>
      <c r="P911" s="355" t="s">
        <v>642</v>
      </c>
      <c r="Q911" s="343"/>
      <c r="R911" s="343"/>
      <c r="S911" s="343"/>
      <c r="T911" s="343"/>
      <c r="U911" s="343"/>
      <c r="V911" s="343"/>
      <c r="W911" s="343"/>
      <c r="X911" s="343"/>
      <c r="Y911" s="344">
        <v>0</v>
      </c>
      <c r="Z911" s="345"/>
      <c r="AA911" s="345"/>
      <c r="AB911" s="346"/>
      <c r="AC911" s="347" t="s">
        <v>196</v>
      </c>
      <c r="AD911" s="347"/>
      <c r="AE911" s="347"/>
      <c r="AF911" s="347"/>
      <c r="AG911" s="347"/>
      <c r="AH911" s="348" t="s">
        <v>643</v>
      </c>
      <c r="AI911" s="349"/>
      <c r="AJ911" s="349"/>
      <c r="AK911" s="349"/>
      <c r="AL911" s="350" t="s">
        <v>644</v>
      </c>
      <c r="AM911" s="351"/>
      <c r="AN911" s="351"/>
      <c r="AO911" s="352"/>
      <c r="AP911" s="353" t="s">
        <v>646</v>
      </c>
      <c r="AQ911" s="353"/>
      <c r="AR911" s="353"/>
      <c r="AS911" s="353"/>
      <c r="AT911" s="353"/>
      <c r="AU911" s="353"/>
      <c r="AV911" s="353"/>
      <c r="AW911" s="353"/>
      <c r="AX911" s="353"/>
    </row>
    <row r="912" spans="1:50" ht="30" customHeight="1" x14ac:dyDescent="0.15">
      <c r="A912" s="372">
        <v>10</v>
      </c>
      <c r="B912" s="372">
        <v>1</v>
      </c>
      <c r="C912" s="354" t="s">
        <v>641</v>
      </c>
      <c r="D912" s="340"/>
      <c r="E912" s="340"/>
      <c r="F912" s="340"/>
      <c r="G912" s="340"/>
      <c r="H912" s="340"/>
      <c r="I912" s="340"/>
      <c r="J912" s="341" t="s">
        <v>628</v>
      </c>
      <c r="K912" s="342"/>
      <c r="L912" s="342"/>
      <c r="M912" s="342"/>
      <c r="N912" s="342"/>
      <c r="O912" s="342"/>
      <c r="P912" s="355" t="s">
        <v>642</v>
      </c>
      <c r="Q912" s="343"/>
      <c r="R912" s="343"/>
      <c r="S912" s="343"/>
      <c r="T912" s="343"/>
      <c r="U912" s="343"/>
      <c r="V912" s="343"/>
      <c r="W912" s="343"/>
      <c r="X912" s="343"/>
      <c r="Y912" s="344">
        <v>0</v>
      </c>
      <c r="Z912" s="345"/>
      <c r="AA912" s="345"/>
      <c r="AB912" s="346"/>
      <c r="AC912" s="347" t="s">
        <v>196</v>
      </c>
      <c r="AD912" s="347"/>
      <c r="AE912" s="347"/>
      <c r="AF912" s="347"/>
      <c r="AG912" s="347"/>
      <c r="AH912" s="348" t="s">
        <v>643</v>
      </c>
      <c r="AI912" s="349"/>
      <c r="AJ912" s="349"/>
      <c r="AK912" s="349"/>
      <c r="AL912" s="350" t="s">
        <v>644</v>
      </c>
      <c r="AM912" s="351"/>
      <c r="AN912" s="351"/>
      <c r="AO912" s="352"/>
      <c r="AP912" s="353" t="s">
        <v>646</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1.25" customHeight="1" x14ac:dyDescent="0.15">
      <c r="A936" s="372">
        <v>1</v>
      </c>
      <c r="B936" s="372">
        <v>1</v>
      </c>
      <c r="C936" s="354" t="s">
        <v>647</v>
      </c>
      <c r="D936" s="340"/>
      <c r="E936" s="340"/>
      <c r="F936" s="340"/>
      <c r="G936" s="340"/>
      <c r="H936" s="340"/>
      <c r="I936" s="340"/>
      <c r="J936" s="341" t="s">
        <v>657</v>
      </c>
      <c r="K936" s="342"/>
      <c r="L936" s="342"/>
      <c r="M936" s="342"/>
      <c r="N936" s="342"/>
      <c r="O936" s="342"/>
      <c r="P936" s="355" t="s">
        <v>658</v>
      </c>
      <c r="Q936" s="343"/>
      <c r="R936" s="343"/>
      <c r="S936" s="343"/>
      <c r="T936" s="343"/>
      <c r="U936" s="343"/>
      <c r="V936" s="343"/>
      <c r="W936" s="343"/>
      <c r="X936" s="343"/>
      <c r="Y936" s="344"/>
      <c r="Z936" s="345"/>
      <c r="AA936" s="345"/>
      <c r="AB936" s="346"/>
      <c r="AC936" s="356" t="s">
        <v>196</v>
      </c>
      <c r="AD936" s="364"/>
      <c r="AE936" s="364"/>
      <c r="AF936" s="364"/>
      <c r="AG936" s="364"/>
      <c r="AH936" s="365" t="s">
        <v>628</v>
      </c>
      <c r="AI936" s="366"/>
      <c r="AJ936" s="366"/>
      <c r="AK936" s="366"/>
      <c r="AL936" s="350" t="s">
        <v>631</v>
      </c>
      <c r="AM936" s="351"/>
      <c r="AN936" s="351"/>
      <c r="AO936" s="352"/>
      <c r="AP936" s="353" t="s">
        <v>660</v>
      </c>
      <c r="AQ936" s="353"/>
      <c r="AR936" s="353"/>
      <c r="AS936" s="353"/>
      <c r="AT936" s="353"/>
      <c r="AU936" s="353"/>
      <c r="AV936" s="353"/>
      <c r="AW936" s="353"/>
      <c r="AX936" s="353"/>
    </row>
    <row r="937" spans="1:50" ht="41.25" customHeight="1" x14ac:dyDescent="0.15">
      <c r="A937" s="372">
        <v>2</v>
      </c>
      <c r="B937" s="372">
        <v>1</v>
      </c>
      <c r="C937" s="354" t="s">
        <v>648</v>
      </c>
      <c r="D937" s="340"/>
      <c r="E937" s="340"/>
      <c r="F937" s="340"/>
      <c r="G937" s="340"/>
      <c r="H937" s="340"/>
      <c r="I937" s="340"/>
      <c r="J937" s="341" t="s">
        <v>628</v>
      </c>
      <c r="K937" s="342"/>
      <c r="L937" s="342"/>
      <c r="M937" s="342"/>
      <c r="N937" s="342"/>
      <c r="O937" s="342"/>
      <c r="P937" s="355" t="s">
        <v>658</v>
      </c>
      <c r="Q937" s="343"/>
      <c r="R937" s="343"/>
      <c r="S937" s="343"/>
      <c r="T937" s="343"/>
      <c r="U937" s="343"/>
      <c r="V937" s="343"/>
      <c r="W937" s="343"/>
      <c r="X937" s="343"/>
      <c r="Y937" s="344"/>
      <c r="Z937" s="345"/>
      <c r="AA937" s="345"/>
      <c r="AB937" s="346"/>
      <c r="AC937" s="356" t="s">
        <v>196</v>
      </c>
      <c r="AD937" s="356"/>
      <c r="AE937" s="356"/>
      <c r="AF937" s="356"/>
      <c r="AG937" s="356"/>
      <c r="AH937" s="365" t="s">
        <v>628</v>
      </c>
      <c r="AI937" s="366"/>
      <c r="AJ937" s="366"/>
      <c r="AK937" s="366"/>
      <c r="AL937" s="350" t="s">
        <v>631</v>
      </c>
      <c r="AM937" s="351"/>
      <c r="AN937" s="351"/>
      <c r="AO937" s="352"/>
      <c r="AP937" s="353" t="s">
        <v>660</v>
      </c>
      <c r="AQ937" s="353"/>
      <c r="AR937" s="353"/>
      <c r="AS937" s="353"/>
      <c r="AT937" s="353"/>
      <c r="AU937" s="353"/>
      <c r="AV937" s="353"/>
      <c r="AW937" s="353"/>
      <c r="AX937" s="353"/>
    </row>
    <row r="938" spans="1:50" ht="41.25" customHeight="1" x14ac:dyDescent="0.15">
      <c r="A938" s="372">
        <v>3</v>
      </c>
      <c r="B938" s="372">
        <v>1</v>
      </c>
      <c r="C938" s="354" t="s">
        <v>649</v>
      </c>
      <c r="D938" s="340"/>
      <c r="E938" s="340"/>
      <c r="F938" s="340"/>
      <c r="G938" s="340"/>
      <c r="H938" s="340"/>
      <c r="I938" s="340"/>
      <c r="J938" s="341" t="s">
        <v>628</v>
      </c>
      <c r="K938" s="342"/>
      <c r="L938" s="342"/>
      <c r="M938" s="342"/>
      <c r="N938" s="342"/>
      <c r="O938" s="342"/>
      <c r="P938" s="355" t="s">
        <v>658</v>
      </c>
      <c r="Q938" s="343"/>
      <c r="R938" s="343"/>
      <c r="S938" s="343"/>
      <c r="T938" s="343"/>
      <c r="U938" s="343"/>
      <c r="V938" s="343"/>
      <c r="W938" s="343"/>
      <c r="X938" s="343"/>
      <c r="Y938" s="344"/>
      <c r="Z938" s="345"/>
      <c r="AA938" s="345"/>
      <c r="AB938" s="346"/>
      <c r="AC938" s="356" t="s">
        <v>196</v>
      </c>
      <c r="AD938" s="356"/>
      <c r="AE938" s="356"/>
      <c r="AF938" s="356"/>
      <c r="AG938" s="356"/>
      <c r="AH938" s="348" t="s">
        <v>631</v>
      </c>
      <c r="AI938" s="349"/>
      <c r="AJ938" s="349"/>
      <c r="AK938" s="349"/>
      <c r="AL938" s="350" t="s">
        <v>628</v>
      </c>
      <c r="AM938" s="351"/>
      <c r="AN938" s="351"/>
      <c r="AO938" s="352"/>
      <c r="AP938" s="353" t="s">
        <v>660</v>
      </c>
      <c r="AQ938" s="353"/>
      <c r="AR938" s="353"/>
      <c r="AS938" s="353"/>
      <c r="AT938" s="353"/>
      <c r="AU938" s="353"/>
      <c r="AV938" s="353"/>
      <c r="AW938" s="353"/>
      <c r="AX938" s="353"/>
    </row>
    <row r="939" spans="1:50" ht="41.25" customHeight="1" x14ac:dyDescent="0.15">
      <c r="A939" s="372">
        <v>4</v>
      </c>
      <c r="B939" s="372">
        <v>1</v>
      </c>
      <c r="C939" s="354" t="s">
        <v>650</v>
      </c>
      <c r="D939" s="340"/>
      <c r="E939" s="340"/>
      <c r="F939" s="340"/>
      <c r="G939" s="340"/>
      <c r="H939" s="340"/>
      <c r="I939" s="340"/>
      <c r="J939" s="341" t="s">
        <v>628</v>
      </c>
      <c r="K939" s="342"/>
      <c r="L939" s="342"/>
      <c r="M939" s="342"/>
      <c r="N939" s="342"/>
      <c r="O939" s="342"/>
      <c r="P939" s="355" t="s">
        <v>658</v>
      </c>
      <c r="Q939" s="343"/>
      <c r="R939" s="343"/>
      <c r="S939" s="343"/>
      <c r="T939" s="343"/>
      <c r="U939" s="343"/>
      <c r="V939" s="343"/>
      <c r="W939" s="343"/>
      <c r="X939" s="343"/>
      <c r="Y939" s="344"/>
      <c r="Z939" s="345"/>
      <c r="AA939" s="345"/>
      <c r="AB939" s="346"/>
      <c r="AC939" s="356" t="s">
        <v>196</v>
      </c>
      <c r="AD939" s="356"/>
      <c r="AE939" s="356"/>
      <c r="AF939" s="356"/>
      <c r="AG939" s="356"/>
      <c r="AH939" s="348" t="s">
        <v>631</v>
      </c>
      <c r="AI939" s="349"/>
      <c r="AJ939" s="349"/>
      <c r="AK939" s="349"/>
      <c r="AL939" s="350" t="s">
        <v>628</v>
      </c>
      <c r="AM939" s="351"/>
      <c r="AN939" s="351"/>
      <c r="AO939" s="352"/>
      <c r="AP939" s="353" t="s">
        <v>660</v>
      </c>
      <c r="AQ939" s="353"/>
      <c r="AR939" s="353"/>
      <c r="AS939" s="353"/>
      <c r="AT939" s="353"/>
      <c r="AU939" s="353"/>
      <c r="AV939" s="353"/>
      <c r="AW939" s="353"/>
      <c r="AX939" s="353"/>
    </row>
    <row r="940" spans="1:50" ht="41.25" customHeight="1" x14ac:dyDescent="0.15">
      <c r="A940" s="372">
        <v>5</v>
      </c>
      <c r="B940" s="372">
        <v>1</v>
      </c>
      <c r="C940" s="354" t="s">
        <v>651</v>
      </c>
      <c r="D940" s="340"/>
      <c r="E940" s="340"/>
      <c r="F940" s="340"/>
      <c r="G940" s="340"/>
      <c r="H940" s="340"/>
      <c r="I940" s="340"/>
      <c r="J940" s="341" t="s">
        <v>628</v>
      </c>
      <c r="K940" s="342"/>
      <c r="L940" s="342"/>
      <c r="M940" s="342"/>
      <c r="N940" s="342"/>
      <c r="O940" s="342"/>
      <c r="P940" s="355" t="s">
        <v>658</v>
      </c>
      <c r="Q940" s="343"/>
      <c r="R940" s="343"/>
      <c r="S940" s="343"/>
      <c r="T940" s="343"/>
      <c r="U940" s="343"/>
      <c r="V940" s="343"/>
      <c r="W940" s="343"/>
      <c r="X940" s="343"/>
      <c r="Y940" s="344"/>
      <c r="Z940" s="345"/>
      <c r="AA940" s="345"/>
      <c r="AB940" s="346"/>
      <c r="AC940" s="347" t="s">
        <v>196</v>
      </c>
      <c r="AD940" s="347"/>
      <c r="AE940" s="347"/>
      <c r="AF940" s="347"/>
      <c r="AG940" s="347"/>
      <c r="AH940" s="348" t="s">
        <v>631</v>
      </c>
      <c r="AI940" s="349"/>
      <c r="AJ940" s="349"/>
      <c r="AK940" s="349"/>
      <c r="AL940" s="350" t="s">
        <v>629</v>
      </c>
      <c r="AM940" s="351"/>
      <c r="AN940" s="351"/>
      <c r="AO940" s="352"/>
      <c r="AP940" s="353" t="s">
        <v>660</v>
      </c>
      <c r="AQ940" s="353"/>
      <c r="AR940" s="353"/>
      <c r="AS940" s="353"/>
      <c r="AT940" s="353"/>
      <c r="AU940" s="353"/>
      <c r="AV940" s="353"/>
      <c r="AW940" s="353"/>
      <c r="AX940" s="353"/>
    </row>
    <row r="941" spans="1:50" ht="41.25" customHeight="1" x14ac:dyDescent="0.15">
      <c r="A941" s="372">
        <v>6</v>
      </c>
      <c r="B941" s="372">
        <v>1</v>
      </c>
      <c r="C941" s="354" t="s">
        <v>652</v>
      </c>
      <c r="D941" s="340"/>
      <c r="E941" s="340"/>
      <c r="F941" s="340"/>
      <c r="G941" s="340"/>
      <c r="H941" s="340"/>
      <c r="I941" s="340"/>
      <c r="J941" s="341" t="s">
        <v>628</v>
      </c>
      <c r="K941" s="342"/>
      <c r="L941" s="342"/>
      <c r="M941" s="342"/>
      <c r="N941" s="342"/>
      <c r="O941" s="342"/>
      <c r="P941" s="355" t="s">
        <v>658</v>
      </c>
      <c r="Q941" s="343"/>
      <c r="R941" s="343"/>
      <c r="S941" s="343"/>
      <c r="T941" s="343"/>
      <c r="U941" s="343"/>
      <c r="V941" s="343"/>
      <c r="W941" s="343"/>
      <c r="X941" s="343"/>
      <c r="Y941" s="344"/>
      <c r="Z941" s="345"/>
      <c r="AA941" s="345"/>
      <c r="AB941" s="346"/>
      <c r="AC941" s="347" t="s">
        <v>196</v>
      </c>
      <c r="AD941" s="347"/>
      <c r="AE941" s="347"/>
      <c r="AF941" s="347"/>
      <c r="AG941" s="347"/>
      <c r="AH941" s="348" t="s">
        <v>659</v>
      </c>
      <c r="AI941" s="349"/>
      <c r="AJ941" s="349"/>
      <c r="AK941" s="349"/>
      <c r="AL941" s="350" t="s">
        <v>659</v>
      </c>
      <c r="AM941" s="351"/>
      <c r="AN941" s="351"/>
      <c r="AO941" s="352"/>
      <c r="AP941" s="353" t="s">
        <v>660</v>
      </c>
      <c r="AQ941" s="353"/>
      <c r="AR941" s="353"/>
      <c r="AS941" s="353"/>
      <c r="AT941" s="353"/>
      <c r="AU941" s="353"/>
      <c r="AV941" s="353"/>
      <c r="AW941" s="353"/>
      <c r="AX941" s="353"/>
    </row>
    <row r="942" spans="1:50" ht="41.25" customHeight="1" x14ac:dyDescent="0.15">
      <c r="A942" s="372">
        <v>7</v>
      </c>
      <c r="B942" s="372">
        <v>1</v>
      </c>
      <c r="C942" s="354" t="s">
        <v>653</v>
      </c>
      <c r="D942" s="340"/>
      <c r="E942" s="340"/>
      <c r="F942" s="340"/>
      <c r="G942" s="340"/>
      <c r="H942" s="340"/>
      <c r="I942" s="340"/>
      <c r="J942" s="341" t="s">
        <v>628</v>
      </c>
      <c r="K942" s="342"/>
      <c r="L942" s="342"/>
      <c r="M942" s="342"/>
      <c r="N942" s="342"/>
      <c r="O942" s="342"/>
      <c r="P942" s="355" t="s">
        <v>658</v>
      </c>
      <c r="Q942" s="343"/>
      <c r="R942" s="343"/>
      <c r="S942" s="343"/>
      <c r="T942" s="343"/>
      <c r="U942" s="343"/>
      <c r="V942" s="343"/>
      <c r="W942" s="343"/>
      <c r="X942" s="343"/>
      <c r="Y942" s="344"/>
      <c r="Z942" s="345"/>
      <c r="AA942" s="345"/>
      <c r="AB942" s="346"/>
      <c r="AC942" s="347" t="s">
        <v>196</v>
      </c>
      <c r="AD942" s="347"/>
      <c r="AE942" s="347"/>
      <c r="AF942" s="347"/>
      <c r="AG942" s="347"/>
      <c r="AH942" s="348" t="s">
        <v>631</v>
      </c>
      <c r="AI942" s="349"/>
      <c r="AJ942" s="349"/>
      <c r="AK942" s="349"/>
      <c r="AL942" s="350" t="s">
        <v>628</v>
      </c>
      <c r="AM942" s="351"/>
      <c r="AN942" s="351"/>
      <c r="AO942" s="352"/>
      <c r="AP942" s="353" t="s">
        <v>660</v>
      </c>
      <c r="AQ942" s="353"/>
      <c r="AR942" s="353"/>
      <c r="AS942" s="353"/>
      <c r="AT942" s="353"/>
      <c r="AU942" s="353"/>
      <c r="AV942" s="353"/>
      <c r="AW942" s="353"/>
      <c r="AX942" s="353"/>
    </row>
    <row r="943" spans="1:50" ht="41.25" customHeight="1" x14ac:dyDescent="0.15">
      <c r="A943" s="372">
        <v>8</v>
      </c>
      <c r="B943" s="372">
        <v>1</v>
      </c>
      <c r="C943" s="354" t="s">
        <v>654</v>
      </c>
      <c r="D943" s="340"/>
      <c r="E943" s="340"/>
      <c r="F943" s="340"/>
      <c r="G943" s="340"/>
      <c r="H943" s="340"/>
      <c r="I943" s="340"/>
      <c r="J943" s="341" t="s">
        <v>628</v>
      </c>
      <c r="K943" s="342"/>
      <c r="L943" s="342"/>
      <c r="M943" s="342"/>
      <c r="N943" s="342"/>
      <c r="O943" s="342"/>
      <c r="P943" s="355" t="s">
        <v>658</v>
      </c>
      <c r="Q943" s="343"/>
      <c r="R943" s="343"/>
      <c r="S943" s="343"/>
      <c r="T943" s="343"/>
      <c r="U943" s="343"/>
      <c r="V943" s="343"/>
      <c r="W943" s="343"/>
      <c r="X943" s="343"/>
      <c r="Y943" s="344"/>
      <c r="Z943" s="345"/>
      <c r="AA943" s="345"/>
      <c r="AB943" s="346"/>
      <c r="AC943" s="347" t="s">
        <v>196</v>
      </c>
      <c r="AD943" s="347"/>
      <c r="AE943" s="347"/>
      <c r="AF943" s="347"/>
      <c r="AG943" s="347"/>
      <c r="AH943" s="348" t="s">
        <v>629</v>
      </c>
      <c r="AI943" s="349"/>
      <c r="AJ943" s="349"/>
      <c r="AK943" s="349"/>
      <c r="AL943" s="350" t="s">
        <v>628</v>
      </c>
      <c r="AM943" s="351"/>
      <c r="AN943" s="351"/>
      <c r="AO943" s="352"/>
      <c r="AP943" s="353" t="s">
        <v>660</v>
      </c>
      <c r="AQ943" s="353"/>
      <c r="AR943" s="353"/>
      <c r="AS943" s="353"/>
      <c r="AT943" s="353"/>
      <c r="AU943" s="353"/>
      <c r="AV943" s="353"/>
      <c r="AW943" s="353"/>
      <c r="AX943" s="353"/>
    </row>
    <row r="944" spans="1:50" ht="41.25" customHeight="1" x14ac:dyDescent="0.15">
      <c r="A944" s="372">
        <v>9</v>
      </c>
      <c r="B944" s="372">
        <v>1</v>
      </c>
      <c r="C944" s="354" t="s">
        <v>655</v>
      </c>
      <c r="D944" s="340"/>
      <c r="E944" s="340"/>
      <c r="F944" s="340"/>
      <c r="G944" s="340"/>
      <c r="H944" s="340"/>
      <c r="I944" s="340"/>
      <c r="J944" s="341" t="s">
        <v>628</v>
      </c>
      <c r="K944" s="342"/>
      <c r="L944" s="342"/>
      <c r="M944" s="342"/>
      <c r="N944" s="342"/>
      <c r="O944" s="342"/>
      <c r="P944" s="355" t="s">
        <v>658</v>
      </c>
      <c r="Q944" s="343"/>
      <c r="R944" s="343"/>
      <c r="S944" s="343"/>
      <c r="T944" s="343"/>
      <c r="U944" s="343"/>
      <c r="V944" s="343"/>
      <c r="W944" s="343"/>
      <c r="X944" s="343"/>
      <c r="Y944" s="344"/>
      <c r="Z944" s="345"/>
      <c r="AA944" s="345"/>
      <c r="AB944" s="346"/>
      <c r="AC944" s="347" t="s">
        <v>196</v>
      </c>
      <c r="AD944" s="347"/>
      <c r="AE944" s="347"/>
      <c r="AF944" s="347"/>
      <c r="AG944" s="347"/>
      <c r="AH944" s="348" t="s">
        <v>631</v>
      </c>
      <c r="AI944" s="349"/>
      <c r="AJ944" s="349"/>
      <c r="AK944" s="349"/>
      <c r="AL944" s="350" t="s">
        <v>628</v>
      </c>
      <c r="AM944" s="351"/>
      <c r="AN944" s="351"/>
      <c r="AO944" s="352"/>
      <c r="AP944" s="353" t="s">
        <v>660</v>
      </c>
      <c r="AQ944" s="353"/>
      <c r="AR944" s="353"/>
      <c r="AS944" s="353"/>
      <c r="AT944" s="353"/>
      <c r="AU944" s="353"/>
      <c r="AV944" s="353"/>
      <c r="AW944" s="353"/>
      <c r="AX944" s="353"/>
    </row>
    <row r="945" spans="1:50" ht="41.25" customHeight="1" x14ac:dyDescent="0.15">
      <c r="A945" s="372">
        <v>10</v>
      </c>
      <c r="B945" s="372">
        <v>1</v>
      </c>
      <c r="C945" s="354" t="s">
        <v>656</v>
      </c>
      <c r="D945" s="340"/>
      <c r="E945" s="340"/>
      <c r="F945" s="340"/>
      <c r="G945" s="340"/>
      <c r="H945" s="340"/>
      <c r="I945" s="340"/>
      <c r="J945" s="341" t="s">
        <v>628</v>
      </c>
      <c r="K945" s="342"/>
      <c r="L945" s="342"/>
      <c r="M945" s="342"/>
      <c r="N945" s="342"/>
      <c r="O945" s="342"/>
      <c r="P945" s="355" t="s">
        <v>658</v>
      </c>
      <c r="Q945" s="343"/>
      <c r="R945" s="343"/>
      <c r="S945" s="343"/>
      <c r="T945" s="343"/>
      <c r="U945" s="343"/>
      <c r="V945" s="343"/>
      <c r="W945" s="343"/>
      <c r="X945" s="343"/>
      <c r="Y945" s="344"/>
      <c r="Z945" s="345"/>
      <c r="AA945" s="345"/>
      <c r="AB945" s="346"/>
      <c r="AC945" s="347" t="s">
        <v>196</v>
      </c>
      <c r="AD945" s="347"/>
      <c r="AE945" s="347"/>
      <c r="AF945" s="347"/>
      <c r="AG945" s="347"/>
      <c r="AH945" s="348" t="s">
        <v>628</v>
      </c>
      <c r="AI945" s="349"/>
      <c r="AJ945" s="349"/>
      <c r="AK945" s="349"/>
      <c r="AL945" s="350" t="s">
        <v>628</v>
      </c>
      <c r="AM945" s="351"/>
      <c r="AN945" s="351"/>
      <c r="AO945" s="352"/>
      <c r="AP945" s="353" t="s">
        <v>660</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661</v>
      </c>
      <c r="D969" s="340"/>
      <c r="E969" s="340"/>
      <c r="F969" s="340"/>
      <c r="G969" s="340"/>
      <c r="H969" s="340"/>
      <c r="I969" s="340"/>
      <c r="J969" s="341" t="s">
        <v>662</v>
      </c>
      <c r="K969" s="342"/>
      <c r="L969" s="342"/>
      <c r="M969" s="342"/>
      <c r="N969" s="342"/>
      <c r="O969" s="342"/>
      <c r="P969" s="355" t="s">
        <v>663</v>
      </c>
      <c r="Q969" s="343"/>
      <c r="R969" s="343"/>
      <c r="S969" s="343"/>
      <c r="T969" s="343"/>
      <c r="U969" s="343"/>
      <c r="V969" s="343"/>
      <c r="W969" s="343"/>
      <c r="X969" s="343"/>
      <c r="Y969" s="344">
        <v>243</v>
      </c>
      <c r="Z969" s="345"/>
      <c r="AA969" s="345"/>
      <c r="AB969" s="346"/>
      <c r="AC969" s="356" t="s">
        <v>196</v>
      </c>
      <c r="AD969" s="364"/>
      <c r="AE969" s="364"/>
      <c r="AF969" s="364"/>
      <c r="AG969" s="364"/>
      <c r="AH969" s="365" t="s">
        <v>657</v>
      </c>
      <c r="AI969" s="366"/>
      <c r="AJ969" s="366"/>
      <c r="AK969" s="366"/>
      <c r="AL969" s="350" t="s">
        <v>657</v>
      </c>
      <c r="AM969" s="351"/>
      <c r="AN969" s="351"/>
      <c r="AO969" s="352"/>
      <c r="AP969" s="353" t="s">
        <v>664</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664</v>
      </c>
      <c r="F1102" s="371"/>
      <c r="G1102" s="371"/>
      <c r="H1102" s="371"/>
      <c r="I1102" s="371"/>
      <c r="J1102" s="341" t="s">
        <v>626</v>
      </c>
      <c r="K1102" s="342"/>
      <c r="L1102" s="342"/>
      <c r="M1102" s="342"/>
      <c r="N1102" s="342"/>
      <c r="O1102" s="342"/>
      <c r="P1102" s="355" t="s">
        <v>664</v>
      </c>
      <c r="Q1102" s="343"/>
      <c r="R1102" s="343"/>
      <c r="S1102" s="343"/>
      <c r="T1102" s="343"/>
      <c r="U1102" s="343"/>
      <c r="V1102" s="343"/>
      <c r="W1102" s="343"/>
      <c r="X1102" s="343"/>
      <c r="Y1102" s="344" t="s">
        <v>628</v>
      </c>
      <c r="Z1102" s="345"/>
      <c r="AA1102" s="345"/>
      <c r="AB1102" s="346"/>
      <c r="AC1102" s="347"/>
      <c r="AD1102" s="347"/>
      <c r="AE1102" s="347"/>
      <c r="AF1102" s="347"/>
      <c r="AG1102" s="347"/>
      <c r="AH1102" s="348" t="s">
        <v>628</v>
      </c>
      <c r="AI1102" s="349"/>
      <c r="AJ1102" s="349"/>
      <c r="AK1102" s="349"/>
      <c r="AL1102" s="350" t="s">
        <v>628</v>
      </c>
      <c r="AM1102" s="351"/>
      <c r="AN1102" s="351"/>
      <c r="AO1102" s="352"/>
      <c r="AP1102" s="353" t="s">
        <v>660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84 AU781 AU786:AU790">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4" max="49" man="1"/>
    <brk id="739"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551</v>
      </c>
      <c r="R6" s="13" t="str">
        <f t="shared" si="3"/>
        <v>交付</v>
      </c>
      <c r="S6" s="13" t="str">
        <f t="shared" si="4"/>
        <v>直接実施、交付</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
      </c>
      <c r="O10" s="13"/>
      <c r="P10" s="13" t="str">
        <f>S8</f>
        <v>直接実施、交付</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551</v>
      </c>
      <c r="H15" s="13" t="str">
        <f t="shared" si="1"/>
        <v>労働保険特別会計徴収勘定</v>
      </c>
      <c r="I15" s="13" t="str">
        <f t="shared" si="5"/>
        <v>労働保険特別会計徴収勘定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労働保険特別会計徴収勘定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労働保険特別会計徴収勘定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労働保険特別会計徴収勘定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労働保険特別会計徴収勘定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労働保険特別会計徴収勘定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労働保険特別会計徴収勘定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労働保険特別会計徴収勘定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労働保険特別会計徴収勘定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労働保険特別会計徴収勘定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労働保険特別会計徴収勘定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労働保険特別会計徴収勘定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労働保険特別会計徴収勘定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労働保険特別会計徴収勘定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労働保険特別会計徴収勘定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労働保険特別会計徴収勘定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労働保険特別会計徴収勘定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労働保険特別会計徴収勘定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労働保険特別会計徴収勘定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469</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469</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469</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469</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469</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469</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469</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469</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469</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469</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2018-06-29T12:57:36Z</cp:lastPrinted>
  <dcterms:created xsi:type="dcterms:W3CDTF">2012-03-13T00:50:25Z</dcterms:created>
  <dcterms:modified xsi:type="dcterms:W3CDTF">2018-07-05T08:25:20Z</dcterms:modified>
</cp:coreProperties>
</file>