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<sst xmlns="http://schemas.openxmlformats.org/spreadsheetml/2006/main" count="2869" uniqueCount="620">
  <si>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</si>
  <si>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</si>
  <si>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</si>
  <si>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</si>
  <si>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</si>
  <si>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</si>
  <si>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</si>
  <si>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</si>
  <si>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</si>
  <si>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</si>
  <si>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</si>
  <si>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</si>
  <si>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</si>
  <si>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</si>
  <si>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</si>
  <si>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</si>
  <si>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</si>
  <si>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</si>
  <si>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</si>
  <si>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</si>
  <si>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</si>
  <si>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</si>
  <si>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</si>
  <si>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</si>
  <si>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</si>
  <si>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</si>
  <si>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</si>
  <si>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</si>
  <si>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</si>
  <si>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</si>
  <si>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</si>
  <si>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</si>
  <si>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</si>
  <si>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</si>
  <si>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</si>
  <si>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</si>
  <si>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</si>
  <si>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</si>
  <si>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</si>
  <si>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</si>
  <si>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</si>
  <si>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</si>
  <si>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</si>
  <si>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</si>
  <si>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</si>
  <si>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</si>
  <si>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</si>
  <si>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</si>
  <si>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</si>
  <si>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</si>
  <si>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</si>
  <si>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</si>
  <si>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</si>
  <si>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</si>
  <si>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</si>
  <si>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</si>
  <si>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</si>
  <si>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</si>
  <si>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</si>
  <si>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</si>
  <si>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</si>
  <si>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</si>
  <si>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</si>
  <si>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</si>
  <si>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</si>
  <si>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</si>
  <si>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</si>
  <si>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</si>
  <si>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</si>
  <si>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</si>
  <si>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</si>
  <si>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</si>
  <si>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</si>
  <si>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</si>
  <si>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</si>
  <si>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</si>
  <si>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</si>
  <si>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</si>
  <si>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</si>
  <si>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</si>
  <si>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</si>
  <si>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</si>
  <si>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</si>
  <si>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</si>
  <si>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</si>
  <si>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</si>
  <si>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</si>
  <si>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</si>
  <si>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</si>
  <si>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</si>
  <si>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</si>
  <si>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</si>
  <si>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</si>
  <si>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</si>
  <si>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</si>
  <si>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</si>
  <si>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</si>
  <si>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</si>
  <si>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</si>
  <si>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</si>
  <si>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</si>
  <si>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</si>
  <si>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</si>
  <si>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</si>
  <si>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</si>
  <si>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</si>
  <si>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</si>
  <si>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</si>
  <si>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</si>
  <si>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</si>
  <si>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</si>
  <si>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</si>
  <si>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</si>
  <si>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</si>
  <si>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</si>
  <si>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</si>
  <si>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</si>
  <si>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</si>
  <si>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</si>
  <si>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</si>
  <si>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</si>
  <si>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</si>
  <si>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</si>
  <si>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</si>
  <si>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</si>
  <si>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</si>
  <si>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</si>
  <si>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</si>
  <si>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</si>
  <si>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</si>
  <si>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</si>
  <si>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</si>
  <si>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</si>
  <si>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</si>
  <si>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</si>
  <si>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</si>
  <si>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</si>
  <si>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</si>
  <si>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</si>
  <si>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</si>
  <si>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</si>
  <si>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</si>
  <si>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</si>
  <si>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</si>
  <si>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</si>
  <si>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</si>
  <si>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</si>
  <si>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</si>
  <si>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</si>
  <si>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</si>
  <si>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</si>
  <si>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</si>
  <si>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</si>
  <si>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</si>
  <si>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</si>
  <si>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</si>
  <si>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</si>
  <si>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</si>
  <si>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</si>
  <si>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</si>
  <si>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</si>
  <si>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</si>
  <si>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</si>
  <si>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</si>
  <si>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</si>
  <si>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</si>
  <si>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</si>
  <si>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</si>
  <si>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</si>
  <si>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</si>
  <si>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</si>
  <si>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</si>
  <si>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</si>
  <si>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</si>
  <si>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</si>
  <si>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</si>
  <si>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</si>
  <si>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</si>
  <si>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</si>
  <si>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</si>
  <si>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</si>
  <si>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</si>
  <si>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</si>
  <si>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</si>
  <si>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</si>
  <si>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</si>
  <si>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</si>
  <si>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</si>
  <si>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</si>
  <si>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</si>
  <si>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</si>
  <si>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</si>
  <si>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</si>
  <si>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</si>
  <si>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</si>
  <si>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</si>
  <si>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</si>
  <si>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</si>
  <si>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</si>
  <si>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</si>
  <si>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</si>
  <si>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</si>
  <si>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</si>
  <si>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</si>
  <si>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</si>
  <si>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</si>
  <si>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</si>
  <si>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</si>
  <si>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</si>
  <si>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</si>
  <si>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</si>
  <si>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</si>
  <si>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</si>
  <si>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</si>
  <si>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</si>
  <si>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</si>
  <si>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</si>
  <si>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</si>
  <si>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</si>
  <si>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</si>
  <si>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</si>
  <si>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</si>
  <si>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</si>
  <si>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</si>
  <si>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</si>
  <si>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</si>
  <si>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</si>
  <si>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</si>
  <si>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</si>
  <si>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</si>
  <si>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</si>
  <si>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</si>
  <si>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</si>
  <si>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</si>
  <si>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</si>
  <si>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</si>
  <si>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</si>
  <si>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</si>
  <si>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</si>
  <si>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</si>
  <si>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</si>
  <si>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</si>
  <si>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</si>
  <si>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</si>
  <si>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</si>
  <si>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</si>
  <si>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</si>
  <si>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</si>
  <si>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</si>
  <si>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</si>
  <si>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</si>
  <si>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</si>
  <si>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</si>
  <si>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</si>
  <si>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</si>
  <si>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</si>
  <si>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</si>
  <si>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</si>
  <si>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</si>
  <si>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</si>
  <si>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</si>
  <si>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</si>
  <si>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</si>
  <si>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</si>
  <si>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</si>
  <si>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</si>
  <si>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</si>
  <si>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</si>
  <si>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</si>
  <si>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</si>
  <si>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</si>
  <si>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</si>
  <si>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</si>
  <si>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</si>
  <si>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</si>
  <si>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</si>
  <si>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</si>
  <si>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</si>
  <si>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</si>
  <si>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</si>
  <si>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</si>
  <si>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</si>
  <si>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</si>
  <si>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</si>
  <si>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</si>
  <si>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</si>
  <si>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</si>
  <si>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</si>
  <si>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</si>
  <si>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</si>
  <si>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</si>
  <si>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</si>
  <si>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</si>
  <si>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</si>
  <si>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</si>
  <si>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</si>
  <si>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</si>
  <si>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</si>
  <si>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</si>
  <si>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</si>
  <si>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</si>
  <si>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</si>
  <si>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</si>
  <si>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</si>
  <si>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</si>
  <si>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</si>
  <si>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</si>
  <si>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</si>
  <si>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</si>
  <si>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</si>
  <si>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</si>
  <si>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</si>
  <si>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</si>
  <si>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</si>
  <si>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</si>
  <si>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</si>
  <si>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</si>
  <si>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</si>
  <si>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</si>
  <si>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</si>
  <si>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</si>
  <si>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</si>
  <si>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</si>
  <si>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</si>
  <si>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</si>
  <si>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</si>
  <si>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</si>
  <si>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</si>
  <si>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</si>
  <si>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</si>
  <si>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</si>
  <si>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</si>
  <si>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</si>
  <si>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</si>
  <si>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</si>
  <si>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</si>
  <si>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</si>
  <si>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</si>
  <si>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</si>
  <si>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</si>
  <si>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</si>
  <si>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</si>
  <si>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</si>
  <si>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</si>
  <si>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</si>
  <si>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</si>
  <si>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</si>
  <si>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</si>
  <si>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</si>
  <si>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</si>
  <si>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</si>
  <si>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</si>
  <si>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</si>
  <si>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</si>
  <si>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</si>
  <si>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</si>
  <si>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</si>
  <si>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</si>
  <si>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</si>
  <si>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</si>
  <si>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</si>
  <si>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</si>
  <si>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</si>
  <si>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</si>
  <si>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</si>
  <si>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</si>
  <si>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</si>
  <si>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</si>
  <si>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</si>
  <si>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</si>
  <si>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</si>
  <si>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</si>
  <si>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</si>
  <si>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</si>
  <si>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</si>
  <si>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</si>
  <si>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</si>
  <si>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</si>
  <si>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</si>
  <si>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</si>
  <si>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</si>
  <si>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</si>
  <si>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</si>
  <si>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</si>
  <si>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</si>
  <si>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</si>
  <si>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</si>
  <si>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</si>
  <si>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</si>
  <si>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</si>
  <si>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</si>
  <si>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</si>
  <si>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</si>
  <si>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</si>
  <si>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</si>
  <si>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</si>
  <si>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</si>
  <si>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</si>
  <si>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</si>
  <si>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</si>
  <si>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</si>
  <si>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</si>
  <si>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</si>
  <si>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</si>
  <si>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</si>
  <si>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</si>
  <si>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</si>
  <si>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</si>
  <si>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</si>
  <si>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</si>
  <si>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</si>
  <si>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</si>
  <si>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</si>
  <si>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</si>
  <si>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</si>
  <si>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</si>
  <si>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</si>
  <si>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</si>
  <si>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</si>
  <si>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</si>
  <si>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</si>
  <si>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</si>
  <si>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</si>
  <si>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</si>
  <si>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</si>
  <si>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</si>
  <si>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</si>
  <si>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</si>
  <si>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</si>
  <si>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</si>
  <si>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</si>
  <si>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</si>
  <si>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</si>
  <si>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</si>
  <si>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</si>
  <si>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</si>
  <si>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</si>
  <si>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</si>
  <si>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</si>
  <si>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</si>
  <si>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</si>
  <si>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</si>
  <si>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</si>
  <si>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</si>
  <si>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</si>
  <si>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</si>
  <si>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</si>
  <si>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</si>
  <si>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</si>
  <si>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</si>
  <si>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</si>
  <si>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</si>
  <si>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</si>
  <si>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</si>
  <si>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</si>
  <si>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</si>
  <si>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</si>
  <si>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</si>
  <si>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</si>
  <si>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</si>
  <si>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</si>
  <si>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</si>
  <si>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</si>
  <si>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</si>
  <si>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</si>
  <si>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</si>
  <si>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</si>
  <si>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</si>
  <si>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</si>
  <si>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</si>
  <si>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</si>
  <si>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</si>
  <si>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</si>
  <si>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</si>
  <si>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</si>
  <si>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</si>
  <si>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</si>
  <si>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</si>
  <si>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</si>
  <si>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</si>
  <si>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</si>
  <si>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</si>
  <si>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</si>
  <si>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</si>
  <si>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</si>
  <si>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</si>
  <si>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</si>
  <si>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</si>
  <si>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</si>
  <si>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</si>
  <si>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</si>
  <si>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</si>
  <si>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</si>
  <si>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</si>
  <si>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</si>
  <si>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</si>
  <si>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</si>
  <si>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</si>
  <si>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</si>
  <si>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</si>
  <si>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</si>
  <si>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</si>
  <si>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</si>
  <si>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</si>
  <si>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</si>
  <si>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</si>
  <si>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</si>
  <si>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</si>
  <si>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</si>
  <si>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</si>
  <si>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</si>
  <si>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</si>
  <si>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</si>
  <si>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</si>
  <si>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</si>
  <si>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</si>
  <si>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</si>
  <si>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</si>
  <si>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</si>
  <si>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</si>
  <si>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</si>
  <si>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</si>
  <si>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</si>
  <si>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</si>
  <si>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</si>
  <si>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</si>
  <si>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</si>
  <si>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</si>
  <si>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</si>
  <si>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</si>
  <si>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</si>
  <si>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</si>
  <si>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</si>
  <si>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</si>
  <si>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</si>
  <si>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</si>
  <si>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</si>
  <si>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</si>
  <si>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</si>
  <si>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</si>
  <si>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</si>
  <si>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</si>
  <si>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</si>
  <si>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</si>
  <si>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</si>
  <si>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</si>
  <si>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</si>
  <si>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</si>
  <si>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</si>
  <si>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</si>
  <si>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独立行政法人労働者健康安全機構施設整備に必要な経費</t>
    <rPh sb="11" eb="12">
      <t>アン</t>
    </rPh>
    <rPh sb="12" eb="13">
      <t>アンゼン</t>
    </rPh>
    <phoneticPr fontId="5"/>
  </si>
  <si>
    <t>労働基準局安全衛生部</t>
    <rPh sb="5" eb="7">
      <t>アンゼン</t>
    </rPh>
    <rPh sb="7" eb="10">
      <t>エイセイブ</t>
    </rPh>
    <phoneticPr fontId="5"/>
  </si>
  <si>
    <t>平成１６年度</t>
    <rPh sb="0" eb="2">
      <t>ヘイセイ</t>
    </rPh>
    <rPh sb="4" eb="5">
      <t>ネン</t>
    </rPh>
    <rPh sb="5" eb="6">
      <t>ド</t>
    </rPh>
    <phoneticPr fontId="5"/>
  </si>
  <si>
    <t>終了予定なし</t>
    <rPh sb="0" eb="2">
      <t>シュウリョウ</t>
    </rPh>
    <rPh sb="2" eb="4">
      <t>ヨテイ</t>
    </rPh>
    <phoneticPr fontId="5"/>
  </si>
  <si>
    <t>計画課</t>
    <rPh sb="0" eb="3">
      <t>ケイカクカ</t>
    </rPh>
    <phoneticPr fontId="5"/>
  </si>
  <si>
    <t>久知良　俊二</t>
    <rPh sb="0" eb="3">
      <t>クチラ</t>
    </rPh>
    <rPh sb="4" eb="6">
      <t>シュンジ</t>
    </rPh>
    <phoneticPr fontId="5"/>
  </si>
  <si>
    <t>○</t>
  </si>
  <si>
    <t>労働者災害補償保険法第29条第３項
独立行政法人労働者健康安全機構法第12条第１項
独立行政法人通則法第46条</t>
    <rPh sb="0" eb="3">
      <t>ロウドウシャ</t>
    </rPh>
    <rPh sb="3" eb="5">
      <t>サイガイ</t>
    </rPh>
    <rPh sb="5" eb="7">
      <t>ホショウ</t>
    </rPh>
    <rPh sb="7" eb="10">
      <t>ホケンホウ</t>
    </rPh>
    <rPh sb="10" eb="11">
      <t>ダイ</t>
    </rPh>
    <rPh sb="13" eb="14">
      <t>ジョウ</t>
    </rPh>
    <rPh sb="14" eb="15">
      <t>ダイ</t>
    </rPh>
    <rPh sb="16" eb="17">
      <t>コウ</t>
    </rPh>
    <rPh sb="18" eb="20">
      <t>ドクリツ</t>
    </rPh>
    <rPh sb="20" eb="22">
      <t>ギョウセイ</t>
    </rPh>
    <rPh sb="22" eb="24">
      <t>ホウジン</t>
    </rPh>
    <rPh sb="24" eb="27">
      <t>ロウドウシャ</t>
    </rPh>
    <rPh sb="27" eb="29">
      <t>ケンコウ</t>
    </rPh>
    <rPh sb="29" eb="31">
      <t>アンゼン</t>
    </rPh>
    <rPh sb="31" eb="34">
      <t>キコウホウ</t>
    </rPh>
    <rPh sb="34" eb="35">
      <t>ダイ</t>
    </rPh>
    <rPh sb="37" eb="38">
      <t>ジョウ</t>
    </rPh>
    <rPh sb="38" eb="39">
      <t>ダイ</t>
    </rPh>
    <rPh sb="40" eb="41">
      <t>コウ</t>
    </rPh>
    <rPh sb="42" eb="44">
      <t>ドクリツ</t>
    </rPh>
    <rPh sb="44" eb="46">
      <t>ギョウセイ</t>
    </rPh>
    <rPh sb="46" eb="48">
      <t>ホウジン</t>
    </rPh>
    <rPh sb="48" eb="50">
      <t>ツウソク</t>
    </rPh>
    <rPh sb="50" eb="51">
      <t>ホウ</t>
    </rPh>
    <rPh sb="51" eb="52">
      <t>ダイ</t>
    </rPh>
    <rPh sb="54" eb="55">
      <t>ジョウ</t>
    </rPh>
    <phoneticPr fontId="5"/>
  </si>
  <si>
    <t>労災病院を除く療養施設、安全衛生分野の調査・研究を行う労働安全衛生総合研究所及び労災看護専門学校等の交付金施設の整備によって、労働者の業務上の負傷又は疾病に関する療養の向上、職場における労働者の安全及び健康の確保を図り、労働者の福祉の増進に寄与することを目的とする。</t>
    <rPh sb="0" eb="2">
      <t>ロウサイ</t>
    </rPh>
    <rPh sb="2" eb="4">
      <t>ビョウイン</t>
    </rPh>
    <rPh sb="5" eb="6">
      <t>ノゾ</t>
    </rPh>
    <rPh sb="7" eb="9">
      <t>リョウヨウ</t>
    </rPh>
    <rPh sb="9" eb="11">
      <t>シセツ</t>
    </rPh>
    <rPh sb="12" eb="14">
      <t>アンゼン</t>
    </rPh>
    <rPh sb="14" eb="16">
      <t>エイセイ</t>
    </rPh>
    <rPh sb="16" eb="18">
      <t>ブンヤ</t>
    </rPh>
    <rPh sb="19" eb="21">
      <t>チョウサ</t>
    </rPh>
    <rPh sb="22" eb="24">
      <t>ケンキュウ</t>
    </rPh>
    <rPh sb="25" eb="26">
      <t>オコナ</t>
    </rPh>
    <rPh sb="27" eb="29">
      <t>ロウドウ</t>
    </rPh>
    <rPh sb="29" eb="31">
      <t>アンゼン</t>
    </rPh>
    <rPh sb="31" eb="33">
      <t>エイセイ</t>
    </rPh>
    <rPh sb="33" eb="35">
      <t>ソウゴウ</t>
    </rPh>
    <rPh sb="35" eb="38">
      <t>ケンキュウショ</t>
    </rPh>
    <rPh sb="38" eb="39">
      <t>オヨ</t>
    </rPh>
    <rPh sb="40" eb="42">
      <t>ロウサイ</t>
    </rPh>
    <rPh sb="42" eb="44">
      <t>カンゴ</t>
    </rPh>
    <rPh sb="44" eb="46">
      <t>センモン</t>
    </rPh>
    <rPh sb="46" eb="48">
      <t>ガッコウ</t>
    </rPh>
    <rPh sb="48" eb="49">
      <t>トウ</t>
    </rPh>
    <rPh sb="50" eb="53">
      <t>コウフキン</t>
    </rPh>
    <rPh sb="53" eb="55">
      <t>シセツ</t>
    </rPh>
    <rPh sb="56" eb="58">
      <t>セイビ</t>
    </rPh>
    <rPh sb="63" eb="66">
      <t>ロウドウシャ</t>
    </rPh>
    <rPh sb="67" eb="70">
      <t>ギョウムジョウ</t>
    </rPh>
    <rPh sb="71" eb="73">
      <t>フショウ</t>
    </rPh>
    <rPh sb="73" eb="74">
      <t>マタ</t>
    </rPh>
    <rPh sb="75" eb="77">
      <t>シッペイ</t>
    </rPh>
    <rPh sb="78" eb="79">
      <t>カン</t>
    </rPh>
    <rPh sb="81" eb="83">
      <t>リョウヨウ</t>
    </rPh>
    <rPh sb="84" eb="86">
      <t>コウジョウ</t>
    </rPh>
    <rPh sb="87" eb="89">
      <t>ショクバ</t>
    </rPh>
    <rPh sb="93" eb="96">
      <t>ロウドウシャ</t>
    </rPh>
    <rPh sb="97" eb="99">
      <t>アンゼン</t>
    </rPh>
    <rPh sb="99" eb="100">
      <t>オヨ</t>
    </rPh>
    <rPh sb="101" eb="103">
      <t>ケンコウ</t>
    </rPh>
    <rPh sb="104" eb="106">
      <t>カクホ</t>
    </rPh>
    <rPh sb="107" eb="108">
      <t>ハカ</t>
    </rPh>
    <rPh sb="110" eb="113">
      <t>ロウドウシャ</t>
    </rPh>
    <rPh sb="114" eb="116">
      <t>フクシ</t>
    </rPh>
    <rPh sb="117" eb="119">
      <t>ゾウシン</t>
    </rPh>
    <rPh sb="120" eb="122">
      <t>キヨ</t>
    </rPh>
    <rPh sb="127" eb="129">
      <t>モクテキ</t>
    </rPh>
    <phoneticPr fontId="5"/>
  </si>
  <si>
    <t>せき損等の重度の障害者に対する高度・専門的な治療・リハビリ等の提供を行う専門医療センター、安全衛生分野の調査・研究を行う労働安全衛生総合研究所及び労災看護専門学校等の交付金施設の施設整備を実施する。</t>
    <rPh sb="34" eb="35">
      <t>オコナ</t>
    </rPh>
    <rPh sb="36" eb="38">
      <t>センモン</t>
    </rPh>
    <rPh sb="38" eb="40">
      <t>イリョウ</t>
    </rPh>
    <rPh sb="45" eb="47">
      <t>アンゼン</t>
    </rPh>
    <rPh sb="47" eb="49">
      <t>エイセイ</t>
    </rPh>
    <rPh sb="49" eb="51">
      <t>ブンヤ</t>
    </rPh>
    <rPh sb="52" eb="54">
      <t>チョウサ</t>
    </rPh>
    <rPh sb="55" eb="57">
      <t>ケンキュウ</t>
    </rPh>
    <rPh sb="58" eb="59">
      <t>オコナ</t>
    </rPh>
    <rPh sb="60" eb="62">
      <t>ロウドウ</t>
    </rPh>
    <rPh sb="62" eb="64">
      <t>アンゼン</t>
    </rPh>
    <rPh sb="64" eb="66">
      <t>エイセイ</t>
    </rPh>
    <rPh sb="66" eb="68">
      <t>ソウゴウ</t>
    </rPh>
    <rPh sb="68" eb="71">
      <t>ケンキュウショ</t>
    </rPh>
    <rPh sb="71" eb="72">
      <t>オヨ</t>
    </rPh>
    <rPh sb="73" eb="75">
      <t>ロウサイ</t>
    </rPh>
    <rPh sb="75" eb="77">
      <t>カンゴ</t>
    </rPh>
    <rPh sb="77" eb="79">
      <t>センモン</t>
    </rPh>
    <rPh sb="79" eb="81">
      <t>ガッコウ</t>
    </rPh>
    <rPh sb="81" eb="82">
      <t>トウ</t>
    </rPh>
    <rPh sb="83" eb="86">
      <t>コウフキン</t>
    </rPh>
    <rPh sb="86" eb="88">
      <t>シセツ</t>
    </rPh>
    <rPh sb="89" eb="91">
      <t>シセツ</t>
    </rPh>
    <rPh sb="91" eb="93">
      <t>セイビ</t>
    </rPh>
    <rPh sb="94" eb="96">
      <t>ジッシ</t>
    </rPh>
    <phoneticPr fontId="5"/>
  </si>
  <si>
    <t>-</t>
  </si>
  <si>
    <t>労災病院以外の施設について、施設整備に関する計画に基づき、計画的な増改築工事等を実施する。</t>
  </si>
  <si>
    <t>-</t>
    <phoneticPr fontId="5"/>
  </si>
  <si>
    <t>件数</t>
    <rPh sb="0" eb="2">
      <t>ケンスウ</t>
    </rPh>
    <phoneticPr fontId="5"/>
  </si>
  <si>
    <t>施設整備費補助金交付決定通知書による</t>
    <rPh sb="0" eb="2">
      <t>シセツ</t>
    </rPh>
    <rPh sb="2" eb="5">
      <t>セイビヒ</t>
    </rPh>
    <rPh sb="5" eb="8">
      <t>ホジョキン</t>
    </rPh>
    <rPh sb="8" eb="10">
      <t>コウフ</t>
    </rPh>
    <rPh sb="10" eb="12">
      <t>ケッテイ</t>
    </rPh>
    <rPh sb="12" eb="15">
      <t>ツウチショ</t>
    </rPh>
    <phoneticPr fontId="5"/>
  </si>
  <si>
    <t>「独立行政法人の契約状況の点検・見直しについて」（平成21年11月17日閣議決定）に基づき、監事及び外部有識者によって構成する「契約監視委員会」を定期的（年間４回）に開催し、適正な競争参加資格の設定や公告期間の十分な確保など契約の点検を実施することにより更なる適正化を図る。</t>
  </si>
  <si>
    <t>件</t>
    <rPh sb="0" eb="1">
      <t>ケン</t>
    </rPh>
    <phoneticPr fontId="5"/>
  </si>
  <si>
    <t>個々の案件ごとに工事等の内容・性質が異なるため、単位当たりコストの算出は困難である。</t>
    <rPh sb="0" eb="2">
      <t>ココ</t>
    </rPh>
    <rPh sb="3" eb="5">
      <t>アンケン</t>
    </rPh>
    <rPh sb="8" eb="10">
      <t>コウジ</t>
    </rPh>
    <rPh sb="10" eb="11">
      <t>トウ</t>
    </rPh>
    <rPh sb="12" eb="14">
      <t>ナイヨウ</t>
    </rPh>
    <rPh sb="15" eb="17">
      <t>セイシツ</t>
    </rPh>
    <rPh sb="18" eb="19">
      <t>コト</t>
    </rPh>
    <rPh sb="24" eb="26">
      <t>タンイ</t>
    </rPh>
    <rPh sb="26" eb="27">
      <t>ア</t>
    </rPh>
    <rPh sb="33" eb="35">
      <t>サンシュツ</t>
    </rPh>
    <rPh sb="36" eb="38">
      <t>コンナン</t>
    </rPh>
    <phoneticPr fontId="5"/>
  </si>
  <si>
    <t>政策大目標3　労働災害に被災した労働者等に対し必要な保険給付を行うとともに、その社会復帰の促進等を図ること</t>
    <rPh sb="0" eb="2">
      <t>セイサク</t>
    </rPh>
    <rPh sb="2" eb="5">
      <t>ダイモクヒョウ</t>
    </rPh>
    <rPh sb="7" eb="9">
      <t>ロウドウ</t>
    </rPh>
    <rPh sb="9" eb="11">
      <t>サイガイ</t>
    </rPh>
    <rPh sb="12" eb="14">
      <t>ヒサイ</t>
    </rPh>
    <rPh sb="16" eb="19">
      <t>ロウドウシャ</t>
    </rPh>
    <rPh sb="19" eb="20">
      <t>トウ</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</si>
  <si>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被災労働者等の社会復帰促進・援護等を図ること（施策目標Ⅲ－３－２）</t>
    <rPh sb="0" eb="2">
      <t>ヒサイ</t>
    </rPh>
    <rPh sb="2" eb="5">
      <t>ロウドウシャ</t>
    </rPh>
    <rPh sb="5" eb="6">
      <t>トウ</t>
    </rPh>
    <rPh sb="7" eb="9">
      <t>シャカイ</t>
    </rPh>
    <rPh sb="9" eb="11">
      <t>フッキ</t>
    </rPh>
    <rPh sb="11" eb="13">
      <t>ソクシン</t>
    </rPh>
    <rPh sb="14" eb="16">
      <t>エンゴ</t>
    </rPh>
    <rPh sb="16" eb="17">
      <t>トウ</t>
    </rPh>
    <rPh sb="18" eb="19">
      <t>ハカ</t>
    </rPh>
    <rPh sb="23" eb="25">
      <t>シサク</t>
    </rPh>
    <rPh sb="25" eb="27">
      <t>モクヒョウ</t>
    </rPh>
    <phoneticPr fontId="5"/>
  </si>
  <si>
    <t>労災病院を除く療養施設、健康診断施設及び労働者の健康に関する業務を行う者に対し援助等を行うための施設の設置及び運営を行うこと並びに安全衛生に関する社会等のニーズに対応した研究を行うことは、労働者の福祉の増進に寄与するものである。よって、当該施設の整備を行う本事業は国民のニーズを反映しているといえる。</t>
    <rPh sb="0" eb="2">
      <t>ロウサイ</t>
    </rPh>
    <rPh sb="2" eb="4">
      <t>ビョウイン</t>
    </rPh>
    <rPh sb="5" eb="6">
      <t>ノゾ</t>
    </rPh>
    <rPh sb="7" eb="9">
      <t>リョウヨウ</t>
    </rPh>
    <rPh sb="9" eb="11">
      <t>シセツ</t>
    </rPh>
    <rPh sb="12" eb="14">
      <t>ケンコウ</t>
    </rPh>
    <rPh sb="14" eb="16">
      <t>シンダン</t>
    </rPh>
    <rPh sb="16" eb="18">
      <t>シセツ</t>
    </rPh>
    <rPh sb="18" eb="19">
      <t>オヨ</t>
    </rPh>
    <rPh sb="20" eb="23">
      <t>ロウドウシャ</t>
    </rPh>
    <rPh sb="24" eb="26">
      <t>ケンコウ</t>
    </rPh>
    <rPh sb="27" eb="28">
      <t>カン</t>
    </rPh>
    <rPh sb="30" eb="32">
      <t>ギョウム</t>
    </rPh>
    <rPh sb="33" eb="34">
      <t>オコナ</t>
    </rPh>
    <rPh sb="35" eb="36">
      <t>モノ</t>
    </rPh>
    <rPh sb="37" eb="38">
      <t>タイ</t>
    </rPh>
    <rPh sb="39" eb="41">
      <t>エンジョ</t>
    </rPh>
    <rPh sb="41" eb="42">
      <t>トウ</t>
    </rPh>
    <rPh sb="43" eb="44">
      <t>オコナ</t>
    </rPh>
    <rPh sb="48" eb="50">
      <t>シセツ</t>
    </rPh>
    <rPh sb="51" eb="53">
      <t>セッチ</t>
    </rPh>
    <rPh sb="53" eb="54">
      <t>オヨ</t>
    </rPh>
    <rPh sb="55" eb="57">
      <t>ウンエイ</t>
    </rPh>
    <rPh sb="58" eb="59">
      <t>オコナ</t>
    </rPh>
    <rPh sb="62" eb="63">
      <t>ナラ</t>
    </rPh>
    <rPh sb="65" eb="67">
      <t>アンゼン</t>
    </rPh>
    <rPh sb="67" eb="69">
      <t>エイセイ</t>
    </rPh>
    <rPh sb="70" eb="71">
      <t>カン</t>
    </rPh>
    <rPh sb="81" eb="83">
      <t>タイオウ</t>
    </rPh>
    <rPh sb="85" eb="87">
      <t>ケンキュウ</t>
    </rPh>
    <rPh sb="88" eb="89">
      <t>オコナ</t>
    </rPh>
    <rPh sb="94" eb="97">
      <t>ロウドウシャ</t>
    </rPh>
    <rPh sb="98" eb="100">
      <t>フクシ</t>
    </rPh>
    <rPh sb="101" eb="103">
      <t>ゾウシン</t>
    </rPh>
    <rPh sb="104" eb="106">
      <t>キヨ</t>
    </rPh>
    <rPh sb="118" eb="120">
      <t>トウガイ</t>
    </rPh>
    <rPh sb="120" eb="122">
      <t>シセツ</t>
    </rPh>
    <rPh sb="123" eb="125">
      <t>セイビ</t>
    </rPh>
    <rPh sb="126" eb="127">
      <t>オコナ</t>
    </rPh>
    <rPh sb="128" eb="129">
      <t>ホン</t>
    </rPh>
    <rPh sb="129" eb="131">
      <t>ジギョウ</t>
    </rPh>
    <rPh sb="132" eb="134">
      <t>コクミン</t>
    </rPh>
    <rPh sb="139" eb="141">
      <t>ハンエイ</t>
    </rPh>
    <phoneticPr fontId="5"/>
  </si>
  <si>
    <t>補助金等に係る予算の執行の適正化に関する法律第６条第１号に基づき、国が労働者健康安全機構に対して交付決定を行う経費であり、労働者の福祉の増進に寄与するための事業であるため、本事業は国が実施すべき事業である。</t>
    <rPh sb="0" eb="3">
      <t>ホジョキン</t>
    </rPh>
    <rPh sb="3" eb="4">
      <t>トウ</t>
    </rPh>
    <rPh sb="5" eb="6">
      <t>カカ</t>
    </rPh>
    <rPh sb="7" eb="9">
      <t>ヨサン</t>
    </rPh>
    <rPh sb="10" eb="12">
      <t>シッコウ</t>
    </rPh>
    <rPh sb="13" eb="16">
      <t>テキセイカ</t>
    </rPh>
    <rPh sb="17" eb="18">
      <t>カン</t>
    </rPh>
    <rPh sb="20" eb="22">
      <t>ホウリツ</t>
    </rPh>
    <rPh sb="22" eb="23">
      <t>ダイ</t>
    </rPh>
    <rPh sb="24" eb="25">
      <t>ジョウ</t>
    </rPh>
    <rPh sb="25" eb="26">
      <t>ダイ</t>
    </rPh>
    <rPh sb="27" eb="28">
      <t>ゴウ</t>
    </rPh>
    <rPh sb="29" eb="30">
      <t>モト</t>
    </rPh>
    <rPh sb="33" eb="34">
      <t>クニ</t>
    </rPh>
    <rPh sb="35" eb="38">
      <t>ロウドウシャ</t>
    </rPh>
    <rPh sb="38" eb="40">
      <t>ケンコウ</t>
    </rPh>
    <rPh sb="40" eb="42">
      <t>アンゼン</t>
    </rPh>
    <rPh sb="42" eb="44">
      <t>キコウ</t>
    </rPh>
    <rPh sb="45" eb="46">
      <t>タイ</t>
    </rPh>
    <rPh sb="48" eb="50">
      <t>コウフ</t>
    </rPh>
    <rPh sb="50" eb="52">
      <t>ケッテイ</t>
    </rPh>
    <rPh sb="53" eb="54">
      <t>オコナ</t>
    </rPh>
    <rPh sb="55" eb="57">
      <t>ケイヒ</t>
    </rPh>
    <rPh sb="61" eb="64">
      <t>ロウドウシャ</t>
    </rPh>
    <rPh sb="65" eb="67">
      <t>フクシ</t>
    </rPh>
    <rPh sb="68" eb="70">
      <t>ゾウシン</t>
    </rPh>
    <rPh sb="71" eb="73">
      <t>キヨ</t>
    </rPh>
    <rPh sb="78" eb="80">
      <t>ジギョウ</t>
    </rPh>
    <rPh sb="86" eb="87">
      <t>ホン</t>
    </rPh>
    <rPh sb="87" eb="89">
      <t>ジギョウ</t>
    </rPh>
    <rPh sb="90" eb="91">
      <t>クニ</t>
    </rPh>
    <rPh sb="92" eb="94">
      <t>ジッシ</t>
    </rPh>
    <rPh sb="97" eb="99">
      <t>ジギョウ</t>
    </rPh>
    <phoneticPr fontId="5"/>
  </si>
  <si>
    <t>労災病院を除く施設の施設整備及び機器整備に要する経費を補助することにより、機構法第12条に定める業務を円滑に行い、もって労働者の福祉の増進に寄与するものであり、優先度は高い。</t>
    <rPh sb="0" eb="2">
      <t>ロウサイ</t>
    </rPh>
    <rPh sb="2" eb="4">
      <t>ビョウイン</t>
    </rPh>
    <rPh sb="5" eb="6">
      <t>ノゾ</t>
    </rPh>
    <rPh sb="7" eb="9">
      <t>シセツ</t>
    </rPh>
    <rPh sb="10" eb="12">
      <t>シセツ</t>
    </rPh>
    <rPh sb="12" eb="14">
      <t>セイビ</t>
    </rPh>
    <rPh sb="14" eb="15">
      <t>オヨ</t>
    </rPh>
    <rPh sb="16" eb="18">
      <t>キキ</t>
    </rPh>
    <rPh sb="18" eb="20">
      <t>セイビ</t>
    </rPh>
    <rPh sb="21" eb="22">
      <t>ヨウ</t>
    </rPh>
    <rPh sb="24" eb="26">
      <t>ケイヒ</t>
    </rPh>
    <rPh sb="27" eb="29">
      <t>ホジョ</t>
    </rPh>
    <rPh sb="37" eb="39">
      <t>キコウ</t>
    </rPh>
    <rPh sb="39" eb="40">
      <t>ホウ</t>
    </rPh>
    <rPh sb="40" eb="41">
      <t>ダイ</t>
    </rPh>
    <rPh sb="43" eb="44">
      <t>ジョウ</t>
    </rPh>
    <rPh sb="45" eb="46">
      <t>サダ</t>
    </rPh>
    <rPh sb="48" eb="50">
      <t>ギョウム</t>
    </rPh>
    <rPh sb="51" eb="53">
      <t>エンカツ</t>
    </rPh>
    <rPh sb="54" eb="55">
      <t>オコナ</t>
    </rPh>
    <rPh sb="60" eb="63">
      <t>ロウドウシャ</t>
    </rPh>
    <rPh sb="64" eb="66">
      <t>フクシ</t>
    </rPh>
    <rPh sb="67" eb="69">
      <t>ゾウシン</t>
    </rPh>
    <rPh sb="70" eb="72">
      <t>キヨ</t>
    </rPh>
    <rPh sb="80" eb="83">
      <t>ユウセンド</t>
    </rPh>
    <rPh sb="84" eb="85">
      <t>タカ</t>
    </rPh>
    <phoneticPr fontId="5"/>
  </si>
  <si>
    <t>△</t>
  </si>
  <si>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</si>
  <si>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</si>
  <si>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</si>
  <si>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労災病院を除く施設の整備及び機器整備に要する必要な経費について交付している。</t>
    <rPh sb="0" eb="2">
      <t>ロウサイ</t>
    </rPh>
    <rPh sb="2" eb="4">
      <t>ビョウイン</t>
    </rPh>
    <rPh sb="5" eb="6">
      <t>ノゾ</t>
    </rPh>
    <rPh sb="7" eb="9">
      <t>シセツ</t>
    </rPh>
    <rPh sb="10" eb="12">
      <t>セイビ</t>
    </rPh>
    <rPh sb="12" eb="13">
      <t>オヨ</t>
    </rPh>
    <rPh sb="14" eb="16">
      <t>キキ</t>
    </rPh>
    <rPh sb="16" eb="18">
      <t>セイビ</t>
    </rPh>
    <rPh sb="19" eb="20">
      <t>ヨウ</t>
    </rPh>
    <rPh sb="22" eb="24">
      <t>ヒツヨウ</t>
    </rPh>
    <rPh sb="25" eb="27">
      <t>ケイヒ</t>
    </rPh>
    <rPh sb="31" eb="33">
      <t>コウフ</t>
    </rPh>
    <phoneticPr fontId="5"/>
  </si>
  <si>
    <t>-</t>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</si>
  <si>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</si>
  <si>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活動実績は見込みどおりとなっている。</t>
    <rPh sb="0" eb="2">
      <t>カツドウ</t>
    </rPh>
    <rPh sb="2" eb="4">
      <t>ジッセキ</t>
    </rPh>
    <rPh sb="5" eb="7">
      <t>ミコ</t>
    </rPh>
    <phoneticPr fontId="5"/>
  </si>
  <si>
    <t>整備された施設については十分に活用されている。</t>
    <rPh sb="0" eb="2">
      <t>セイビ</t>
    </rPh>
    <rPh sb="5" eb="7">
      <t>シセツ</t>
    </rPh>
    <rPh sb="12" eb="14">
      <t>ジュウブン</t>
    </rPh>
    <rPh sb="15" eb="17">
      <t>カツヨウ</t>
    </rPh>
    <phoneticPr fontId="5"/>
  </si>
  <si>
    <t>「独立行政法人労働者健康安全機構施設整備に必要な経費」は、労災病院を除く施設整備及び機器整備を行うための使途・目的が限られた施設整備費補助金であることから、「独立行政法人労働者健康安全機構運営費交付金に必要な経費」とは、予算や事業の性質が異なる。</t>
    <phoneticPr fontId="5"/>
  </si>
  <si>
    <t>独立行政法人労働者健康安全機構運営費交付金に必要な経費</t>
    <phoneticPr fontId="5"/>
  </si>
  <si>
    <t>-</t>
    <phoneticPr fontId="5"/>
  </si>
  <si>
    <t>厚生労働省</t>
  </si>
  <si>
    <t>独立行政法人労働者健康安全機構施設整備費補助金</t>
    <phoneticPr fontId="5"/>
  </si>
  <si>
    <t>-</t>
    <phoneticPr fontId="5"/>
  </si>
  <si>
    <t>-</t>
    <phoneticPr fontId="5"/>
  </si>
  <si>
    <t>契約については、一般競争入札等を原則とし、競争性・公平性を確保した適切な調達手続の実施に取り組んでいるが、これらのうち一者応札・応募となった案件については、①公告期間の延長（20営業日以上）②資格要件や仕様の見直し③合理的な統合・分割の実施を各施設に周知し、次回以降の入札に向けた改善に取り組む。
また、競争性のない随意契約による支出については、設計業務に基づく工事監理業務であり契約の性質上競争に適していないことから機構会計細則第52条6号により随意契約を行ったものである。</t>
    <phoneticPr fontId="5"/>
  </si>
  <si>
    <t>今後も、事業の成果・実績等を踏まえ、さらなる効率化を図ることとしている。</t>
    <phoneticPr fontId="5"/>
  </si>
  <si>
    <t>-</t>
    <phoneticPr fontId="5"/>
  </si>
  <si>
    <t>-</t>
    <phoneticPr fontId="5"/>
  </si>
  <si>
    <t>-</t>
    <phoneticPr fontId="5"/>
  </si>
  <si>
    <t>-</t>
    <phoneticPr fontId="5"/>
  </si>
  <si>
    <t>457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</si>
  <si>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</si>
  <si>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</si>
  <si>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</si>
  <si>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</si>
  <si>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</si>
  <si>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</si>
  <si>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</si>
  <si>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</si>
  <si>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</si>
  <si>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</si>
  <si>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</si>
  <si>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</si>
  <si>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</si>
  <si>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独立行政法人労働者健康安全機構中期目標（第３期）
（平成29年3月6日厚生労働省発基労第0306第2号）</t>
    <rPh sb="11" eb="13">
      <t>アンゼン</t>
    </rPh>
    <rPh sb="40" eb="41">
      <t>ハツ</t>
    </rPh>
    <phoneticPr fontId="5"/>
  </si>
  <si>
    <t>計画的に増改築工事等を実施した件数（達成度：計画件数と実績との一致（％））</t>
    <rPh sb="0" eb="3">
      <t>ケイカクテキ</t>
    </rPh>
    <rPh sb="4" eb="7">
      <t>ゾウカイチク</t>
    </rPh>
    <rPh sb="7" eb="9">
      <t>コウジ</t>
    </rPh>
    <rPh sb="9" eb="10">
      <t>トウ</t>
    </rPh>
    <rPh sb="11" eb="13">
      <t>ジッシ</t>
    </rPh>
    <rPh sb="15" eb="17">
      <t>ケンスウ</t>
    </rPh>
    <rPh sb="18" eb="21">
      <t>タッセイド</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</si>
  <si>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7" eb="9">
      <t>ヒサイ</t>
    </rPh>
    <rPh sb="9" eb="12">
      <t>ロウドウシャ</t>
    </rPh>
    <rPh sb="13" eb="15">
      <t>シャカイ</t>
    </rPh>
    <rPh sb="15" eb="17">
      <t>フッキ</t>
    </rPh>
    <rPh sb="18" eb="20">
      <t>ソクシン</t>
    </rPh>
    <rPh sb="21" eb="23">
      <t>ヒサイ</t>
    </rPh>
    <rPh sb="23" eb="26">
      <t>ロウドウシャ</t>
    </rPh>
    <rPh sb="26" eb="27">
      <t>オヨ</t>
    </rPh>
    <rPh sb="30" eb="32">
      <t>イゾク</t>
    </rPh>
    <rPh sb="33" eb="35">
      <t>エンゴ</t>
    </rPh>
    <rPh sb="36" eb="39">
      <t>ロウドウシャ</t>
    </rPh>
    <rPh sb="40" eb="42">
      <t>アンゼン</t>
    </rPh>
    <rPh sb="42" eb="43">
      <t>オヨ</t>
    </rPh>
    <rPh sb="44" eb="46">
      <t>エイセイ</t>
    </rPh>
    <rPh sb="46" eb="48">
      <t>カクホ</t>
    </rPh>
    <rPh sb="48" eb="49">
      <t>トウ</t>
    </rPh>
    <rPh sb="50" eb="51">
      <t>ハカ</t>
    </rPh>
    <rPh sb="58" eb="61">
      <t>カクジギョウ</t>
    </rPh>
    <rPh sb="62" eb="63">
      <t>カカワ</t>
    </rPh>
    <rPh sb="64" eb="66">
      <t>モクヒョウ</t>
    </rPh>
    <rPh sb="67" eb="69">
      <t>タッセイ</t>
    </rPh>
    <rPh sb="73" eb="75">
      <t>ヒサイ</t>
    </rPh>
    <rPh sb="75" eb="78">
      <t>ロウドウシャ</t>
    </rPh>
    <rPh sb="78" eb="79">
      <t>トウ</t>
    </rPh>
    <rPh sb="80" eb="82">
      <t>シャカイ</t>
    </rPh>
    <rPh sb="82" eb="84">
      <t>フッキ</t>
    </rPh>
    <rPh sb="85" eb="87">
      <t>ソクシン</t>
    </rPh>
    <rPh sb="88" eb="90">
      <t>エンゴ</t>
    </rPh>
    <rPh sb="90" eb="91">
      <t>トウ</t>
    </rPh>
    <rPh sb="92" eb="93">
      <t>ハカ</t>
    </rPh>
    <phoneticPr fontId="5"/>
  </si>
  <si>
    <t>労災病院に対する施設整備費の補助は、平成16年度独法移行後に廃止（既に工事着工病院（７病院）に限り、第１期中期目標期間中（平成16～20年度）は経過措置として補助。）することで、大幅な予算額の縮減を図っており、労災病院の施設整備については、引き続き自前収入（医業収入）により措置することとしている。
　「独立行政法人の契約状況の点検・見直しについて」（平成21年11月17日閣議決定）に基づき、契約監視委員会を定期的に開催し、随意契約及び一者応札案件の事後点検及び調達予定案件の事前点検を実施することで、更なる契約の適正化・効率化を進めている。
また、成果目標及び活動指標を達成しているところである。</t>
    <rPh sb="276" eb="278">
      <t>セイカ</t>
    </rPh>
    <rPh sb="278" eb="280">
      <t>モクヒョウ</t>
    </rPh>
    <rPh sb="280" eb="281">
      <t>オヨ</t>
    </rPh>
    <rPh sb="282" eb="284">
      <t>カツドウ</t>
    </rPh>
    <rPh sb="284" eb="286">
      <t>シヒョウ</t>
    </rPh>
    <rPh sb="287" eb="289">
      <t>タッセイ</t>
    </rPh>
    <phoneticPr fontId="5"/>
  </si>
  <si>
    <t>908</t>
    <phoneticPr fontId="5"/>
  </si>
  <si>
    <t>1005</t>
    <phoneticPr fontId="5"/>
  </si>
  <si>
    <t>846</t>
    <phoneticPr fontId="5"/>
  </si>
  <si>
    <t>439</t>
    <phoneticPr fontId="5"/>
  </si>
  <si>
    <t>447</t>
    <phoneticPr fontId="5"/>
  </si>
  <si>
    <t>459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</si>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</sst>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81643</xdr:colOff>
      <xdr:row>740</xdr:row>
      <xdr:rowOff>40822</xdr:rowOff>
    </xdr:from>
    <xdr:to>
      <xdr:col>49</xdr:col>
      <xdr:colOff>359548</xdr:colOff>
      <xdr:row>757</xdr:row>
      <xdr:rowOff>504984</xdr:rowOff>
    </xdr:to>
    <xdr:grpSp>
      <xdr:nvGrpSpPr>
        <xdr:cNvPr id="5" name="グループ化 4"/>
        <xdr:cNvGrpSpPr/>
      </xdr:nvGrpSpPr>
      <xdr:grpSpPr>
        <a:xfrm>
          <a:off x="1481818" y="44484472"/>
          <a:ext cx="8678955" cy="6769712"/>
          <a:chOff x="1608044" y="44742657"/>
          <a:chExt cx="8850405" cy="6791483"/>
        </a:xfrm>
      </xdr:grpSpPr>
      <xdr:grpSp>
        <xdr:nvGrpSpPr>
          <xdr:cNvPr id="6" name="グループ化 5"/>
          <xdr:cNvGrpSpPr/>
        </xdr:nvGrpSpPr>
        <xdr:grpSpPr>
          <a:xfrm>
            <a:off x="2421298" y="44742657"/>
            <a:ext cx="7078756" cy="4071350"/>
            <a:chOff x="2421298" y="44742657"/>
            <a:chExt cx="7078756" cy="4071350"/>
          </a:xfrm>
        </xdr:grpSpPr>
        <xdr:grpSp>
          <xdr:nvGrpSpPr>
            <xdr:cNvPr id="28" name="グループ化 27"/>
            <xdr:cNvGrpSpPr/>
          </xdr:nvGrpSpPr>
          <xdr:grpSpPr>
            <a:xfrm>
              <a:off x="4063867" y="44742657"/>
              <a:ext cx="5436187" cy="2924966"/>
              <a:chOff x="4063867" y="44742657"/>
              <a:chExt cx="5436187" cy="2924966"/>
            </a:xfrm>
          </xdr:grpSpPr>
          <xdr:sp macro="" textlink="">
            <xdr:nvSpPr>
              <xdr:cNvPr id="36" name="Rectangle 10"/>
              <xdr:cNvSpPr>
                <a:spLocks noChangeArrowheads="1"/>
              </xdr:cNvSpPr>
            </xdr:nvSpPr>
            <xdr:spPr bwMode="auto">
              <a:xfrm>
                <a:off x="4063867" y="44821462"/>
                <a:ext cx="2751044" cy="1065694"/>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ja-JP" altLang="en-US" sz="1400" b="0" i="0" u="none" strike="noStrike" baseline="0">
                    <a:solidFill>
                      <a:srgbClr val="000000"/>
                    </a:solidFill>
                    <a:latin typeface="ＭＳ Ｐゴシック"/>
                    <a:ea typeface="ＭＳ Ｐゴシック"/>
                  </a:rPr>
                  <a:t>２，８７８百万円</a:t>
                </a:r>
              </a:p>
              <a:p>
                <a:pPr algn="ctr" rtl="0">
                  <a:lnSpc>
                    <a:spcPts val="1600"/>
                  </a:lnSpc>
                  <a:defRPr sz="1000"/>
                </a:pPr>
                <a:r>
                  <a:rPr lang="ja-JP" altLang="en-US" sz="1400" b="0" i="0" u="none" strike="noStrike" baseline="0">
                    <a:solidFill>
                      <a:srgbClr val="000000"/>
                    </a:solidFill>
                    <a:latin typeface="ＭＳ Ｐゴシック"/>
                    <a:ea typeface="ＭＳ Ｐゴシック"/>
                  </a:rPr>
                  <a:t>（平成２９年度執行額）</a:t>
                </a:r>
              </a:p>
            </xdr:txBody>
          </xdr:sp>
          <xdr:grpSp>
            <xdr:nvGrpSpPr>
              <xdr:cNvPr id="37" name="Group 1010"/>
              <xdr:cNvGrpSpPr>
                <a:grpSpLocks/>
              </xdr:cNvGrpSpPr>
            </xdr:nvGrpSpPr>
            <xdr:grpSpPr bwMode="auto">
              <a:xfrm>
                <a:off x="6905492" y="44742657"/>
                <a:ext cx="2594562" cy="1383233"/>
                <a:chOff x="707" y="5046"/>
                <a:chExt cx="264" cy="147"/>
              </a:xfrm>
            </xdr:grpSpPr>
            <xdr:sp macro="" textlink="">
              <xdr:nvSpPr>
                <xdr:cNvPr id="41" name="Rectangle 14"/>
                <xdr:cNvSpPr>
                  <a:spLocks noChangeArrowheads="1"/>
                </xdr:cNvSpPr>
              </xdr:nvSpPr>
              <xdr:spPr bwMode="auto">
                <a:xfrm>
                  <a:off x="715" y="5046"/>
                  <a:ext cx="241" cy="14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mn-ea"/>
                    </a:rPr>
                    <a:t>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42" name="大かっこ 41"/>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8" name="Rectangle 10"/>
              <xdr:cNvSpPr>
                <a:spLocks noChangeArrowheads="1"/>
              </xdr:cNvSpPr>
            </xdr:nvSpPr>
            <xdr:spPr bwMode="auto">
              <a:xfrm>
                <a:off x="4104368" y="46634841"/>
                <a:ext cx="2748643" cy="1032782"/>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労働者健康安全機構</a:t>
                </a:r>
              </a:p>
              <a:p>
                <a:pPr algn="ctr" rtl="0">
                  <a:lnSpc>
                    <a:spcPts val="1700"/>
                  </a:lnSpc>
                  <a:defRPr sz="1000"/>
                </a:pPr>
                <a:r>
                  <a:rPr lang="ja-JP" altLang="en-US" sz="1400" b="0" i="0" u="none" strike="noStrike" baseline="0">
                    <a:solidFill>
                      <a:srgbClr val="000000"/>
                    </a:solidFill>
                    <a:latin typeface="ＭＳ Ｐゴシック"/>
                    <a:ea typeface="ＭＳ Ｐゴシック"/>
                  </a:rPr>
                  <a:t>２，８７８百万円</a:t>
                </a:r>
              </a:p>
            </xdr:txBody>
          </xdr:sp>
          <xdr:sp macro="" textlink="">
            <xdr:nvSpPr>
              <xdr:cNvPr id="39" name="正方形/長方形 8"/>
              <xdr:cNvSpPr>
                <a:spLocks noChangeArrowheads="1"/>
              </xdr:cNvSpPr>
            </xdr:nvSpPr>
            <xdr:spPr bwMode="auto">
              <a:xfrm>
                <a:off x="5870170" y="46205445"/>
                <a:ext cx="1136161" cy="237815"/>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strike="noStrike">
                    <a:solidFill>
                      <a:sysClr val="windowText" lastClr="000000"/>
                    </a:solidFill>
                    <a:latin typeface="ＭＳ Ｐゴシック"/>
                    <a:ea typeface="ＭＳ Ｐゴシック"/>
                  </a:rPr>
                  <a:t>【</a:t>
                </a:r>
                <a:r>
                  <a:rPr lang="ja-JP" altLang="en-US" sz="1200" b="0" i="0" strike="noStrike">
                    <a:solidFill>
                      <a:sysClr val="windowText" lastClr="000000"/>
                    </a:solidFill>
                    <a:latin typeface="ＭＳ Ｐゴシック"/>
                    <a:ea typeface="ＭＳ Ｐゴシック"/>
                  </a:rPr>
                  <a:t>補助金等交付</a:t>
                </a:r>
                <a:r>
                  <a:rPr lang="en-US" altLang="ja-JP" sz="1200" b="0" i="0" strike="noStrike">
                    <a:solidFill>
                      <a:sysClr val="windowText" lastClr="000000"/>
                    </a:solidFill>
                    <a:latin typeface="ＭＳ Ｐゴシック"/>
                    <a:ea typeface="ＭＳ Ｐゴシック"/>
                  </a:rPr>
                  <a:t>】</a:t>
                </a:r>
              </a:p>
            </xdr:txBody>
          </xdr:sp>
          <xdr:sp macro="" textlink="">
            <xdr:nvSpPr>
              <xdr:cNvPr id="40" name="Line 1004"/>
              <xdr:cNvSpPr>
                <a:spLocks noChangeShapeType="1"/>
              </xdr:cNvSpPr>
            </xdr:nvSpPr>
            <xdr:spPr bwMode="auto">
              <a:xfrm>
                <a:off x="5656760" y="45905044"/>
                <a:ext cx="0" cy="65042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29" name="Group 1030"/>
            <xdr:cNvGrpSpPr>
              <a:grpSpLocks/>
            </xdr:cNvGrpSpPr>
          </xdr:nvGrpSpPr>
          <xdr:grpSpPr bwMode="auto">
            <a:xfrm>
              <a:off x="2421298" y="47709991"/>
              <a:ext cx="6453547" cy="1104016"/>
              <a:chOff x="245" y="5329"/>
              <a:chExt cx="636" cy="104"/>
            </a:xfrm>
          </xdr:grpSpPr>
          <xdr:sp macro="" textlink="">
            <xdr:nvSpPr>
              <xdr:cNvPr id="30" name="Line 1023"/>
              <xdr:cNvSpPr>
                <a:spLocks noChangeShapeType="1"/>
              </xdr:cNvSpPr>
            </xdr:nvSpPr>
            <xdr:spPr bwMode="auto">
              <a:xfrm flipH="1">
                <a:off x="245"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1" name="Line 1024"/>
              <xdr:cNvSpPr>
                <a:spLocks noChangeShapeType="1"/>
              </xdr:cNvSpPr>
            </xdr:nvSpPr>
            <xdr:spPr bwMode="auto">
              <a:xfrm flipH="1">
                <a:off x="458"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2" name="Line 1025"/>
              <xdr:cNvSpPr>
                <a:spLocks noChangeShapeType="1"/>
              </xdr:cNvSpPr>
            </xdr:nvSpPr>
            <xdr:spPr bwMode="auto">
              <a:xfrm flipH="1">
                <a:off x="670"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3" name="Line 1027"/>
              <xdr:cNvSpPr>
                <a:spLocks noChangeShapeType="1"/>
              </xdr:cNvSpPr>
            </xdr:nvSpPr>
            <xdr:spPr bwMode="auto">
              <a:xfrm flipH="1">
                <a:off x="881" y="5398"/>
                <a:ext cx="0" cy="35"/>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34" name="Line 1028"/>
              <xdr:cNvSpPr>
                <a:spLocks noChangeShapeType="1"/>
              </xdr:cNvSpPr>
            </xdr:nvSpPr>
            <xdr:spPr bwMode="auto">
              <a:xfrm>
                <a:off x="245" y="5398"/>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35" name="Line 1029"/>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grpSp>
      <xdr:grpSp>
        <xdr:nvGrpSpPr>
          <xdr:cNvPr id="7" name="グループ化 6"/>
          <xdr:cNvGrpSpPr/>
        </xdr:nvGrpSpPr>
        <xdr:grpSpPr>
          <a:xfrm>
            <a:off x="1608044" y="48800337"/>
            <a:ext cx="8850405" cy="2733803"/>
            <a:chOff x="1608044" y="48800337"/>
            <a:chExt cx="8850405" cy="2733803"/>
          </a:xfrm>
        </xdr:grpSpPr>
        <xdr:sp macro="" textlink="">
          <xdr:nvSpPr>
            <xdr:cNvPr id="8" name="Rectangle 10"/>
            <xdr:cNvSpPr>
              <a:spLocks noChangeArrowheads="1"/>
            </xdr:cNvSpPr>
          </xdr:nvSpPr>
          <xdr:spPr bwMode="auto">
            <a:xfrm>
              <a:off x="1608044" y="49022128"/>
              <a:ext cx="2314255" cy="1007328"/>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民間団体等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CC"/>
                  </a:solidFill>
                  <a:latin typeface="ＭＳ Ｐゴシック"/>
                  <a:ea typeface="ＭＳ Ｐゴシック"/>
                </a:rPr>
                <a:t>Ｐ　●，●百万円（●社）</a:t>
              </a:r>
            </a:p>
          </xdr:txBody>
        </xdr:sp>
        <xdr:sp macro="" textlink="">
          <xdr:nvSpPr>
            <xdr:cNvPr id="9" name="Rectangle 10"/>
            <xdr:cNvSpPr>
              <a:spLocks noChangeArrowheads="1"/>
            </xdr:cNvSpPr>
          </xdr:nvSpPr>
          <xdr:spPr bwMode="auto">
            <a:xfrm>
              <a:off x="4038280" y="48996674"/>
              <a:ext cx="2235654" cy="1013732"/>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民間団体等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Ｐ　●，●百万円（●社）</a:t>
              </a:r>
              <a:endParaRPr lang="ja-JP" altLang="ja-JP">
                <a:effectLst/>
              </a:endParaRPr>
            </a:p>
          </xdr:txBody>
        </xdr:sp>
        <xdr:sp macro="" textlink="">
          <xdr:nvSpPr>
            <xdr:cNvPr id="10" name="Rectangle 10"/>
            <xdr:cNvSpPr>
              <a:spLocks noChangeArrowheads="1"/>
            </xdr:cNvSpPr>
          </xdr:nvSpPr>
          <xdr:spPr bwMode="auto">
            <a:xfrm>
              <a:off x="6400160" y="48996674"/>
              <a:ext cx="2118966" cy="1013732"/>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民間団体等</a:t>
              </a:r>
            </a:p>
            <a:p>
              <a:pPr algn="ctr" rtl="0"/>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　</a:t>
              </a:r>
              <a:r>
                <a:rPr lang="ja-JP" altLang="ja-JP" sz="1100" b="0" i="0" baseline="0">
                  <a:effectLst/>
                  <a:latin typeface="+mn-lt"/>
                  <a:ea typeface="+mn-ea"/>
                  <a:cs typeface="+mn-cs"/>
                </a:rPr>
                <a:t>Ｐ　●，●百万円（●社）</a:t>
              </a:r>
              <a:endParaRPr lang="ja-JP" altLang="ja-JP">
                <a:effectLst/>
              </a:endParaRPr>
            </a:p>
          </xdr:txBody>
        </xdr:sp>
        <xdr:sp macro="" textlink="">
          <xdr:nvSpPr>
            <xdr:cNvPr id="11" name="Rectangle 10"/>
            <xdr:cNvSpPr>
              <a:spLocks noChangeArrowheads="1"/>
            </xdr:cNvSpPr>
          </xdr:nvSpPr>
          <xdr:spPr bwMode="auto">
            <a:xfrm>
              <a:off x="8626288" y="48996674"/>
              <a:ext cx="1668593" cy="1023257"/>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民間団体等</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Ｐ　●，●百万円（●社）</a:t>
              </a:r>
              <a:endParaRPr lang="ja-JP" altLang="ja-JP">
                <a:effectLst/>
              </a:endParaRPr>
            </a:p>
          </xdr:txBody>
        </xdr:sp>
        <xdr:grpSp>
          <xdr:nvGrpSpPr>
            <xdr:cNvPr id="12" name="Group 1011"/>
            <xdr:cNvGrpSpPr>
              <a:grpSpLocks/>
            </xdr:cNvGrpSpPr>
          </xdr:nvGrpSpPr>
          <xdr:grpSpPr bwMode="auto">
            <a:xfrm>
              <a:off x="1654895" y="50143810"/>
              <a:ext cx="2147528" cy="1390330"/>
              <a:chOff x="707" y="5048"/>
              <a:chExt cx="264" cy="140"/>
            </a:xfrm>
          </xdr:grpSpPr>
          <xdr:sp macro="" textlink="">
            <xdr:nvSpPr>
              <xdr:cNvPr id="26" name="Rectangle 14"/>
              <xdr:cNvSpPr>
                <a:spLocks noChangeArrowheads="1"/>
              </xdr:cNvSpPr>
            </xdr:nvSpPr>
            <xdr:spPr bwMode="auto">
              <a:xfrm>
                <a:off x="715" y="5058"/>
                <a:ext cx="240"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労災疾病研究センター、労災看護専門学校の施設整備に係る支出</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7"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 name="Group 1014"/>
            <xdr:cNvGrpSpPr>
              <a:grpSpLocks/>
            </xdr:cNvGrpSpPr>
          </xdr:nvGrpSpPr>
          <xdr:grpSpPr bwMode="auto">
            <a:xfrm>
              <a:off x="4085131" y="50143810"/>
              <a:ext cx="2010095" cy="1390330"/>
              <a:chOff x="707" y="5048"/>
              <a:chExt cx="264" cy="140"/>
            </a:xfrm>
          </xdr:grpSpPr>
          <xdr:sp macro="" textlink="">
            <xdr:nvSpPr>
              <xdr:cNvPr id="24" name="Rectangle 14"/>
              <xdr:cNvSpPr>
                <a:spLocks noChangeArrowheads="1"/>
              </xdr:cNvSpPr>
            </xdr:nvSpPr>
            <xdr:spPr bwMode="auto">
              <a:xfrm>
                <a:off x="715" y="5058"/>
                <a:ext cx="247"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ja-JP" sz="1000" b="0" i="0" baseline="0">
                    <a:solidFill>
                      <a:sysClr val="windowText" lastClr="000000"/>
                    </a:solidFill>
                    <a:latin typeface="+mn-lt"/>
                    <a:ea typeface="+mn-ea"/>
                    <a:cs typeface="+mn-cs"/>
                  </a:rPr>
                  <a:t>産業保健</a:t>
                </a:r>
                <a:r>
                  <a:rPr lang="ja-JP" altLang="en-US" sz="1000" b="0" i="0" baseline="0">
                    <a:solidFill>
                      <a:sysClr val="windowText" lastClr="000000"/>
                    </a:solidFill>
                    <a:latin typeface="+mn-lt"/>
                    <a:ea typeface="+mn-ea"/>
                    <a:cs typeface="+mn-cs"/>
                  </a:rPr>
                  <a:t>総合支援</a:t>
                </a:r>
                <a:r>
                  <a:rPr lang="ja-JP" altLang="ja-JP" sz="1000" b="0" i="0" baseline="0">
                    <a:solidFill>
                      <a:sysClr val="windowText" lastClr="000000"/>
                    </a:solidFill>
                    <a:latin typeface="+mn-lt"/>
                    <a:ea typeface="+mn-ea"/>
                    <a:cs typeface="+mn-cs"/>
                  </a:rPr>
                  <a:t>センター</a:t>
                </a:r>
                <a:r>
                  <a:rPr lang="ja-JP" altLang="en-US" sz="1000" b="0" i="0" baseline="0">
                    <a:solidFill>
                      <a:sysClr val="windowText" lastClr="000000"/>
                    </a:solidFill>
                    <a:latin typeface="+mn-lt"/>
                    <a:ea typeface="+mn-ea"/>
                    <a:cs typeface="+mn-cs"/>
                  </a:rPr>
                  <a:t>、</a:t>
                </a:r>
                <a:endParaRPr lang="en-US" altLang="ja-JP" sz="1000" b="0" i="0" baseline="0">
                  <a:solidFill>
                    <a:sysClr val="windowText" lastClr="000000"/>
                  </a:solidFill>
                  <a:latin typeface="+mn-lt"/>
                  <a:ea typeface="+mn-ea"/>
                  <a:cs typeface="+mn-cs"/>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治療就労両立支援センターの施設整備に係る支出</a:t>
                </a:r>
              </a:p>
            </xdr:txBody>
          </xdr:sp>
          <xdr:sp macro="" textlink="">
            <xdr:nvSpPr>
              <xdr:cNvPr id="25"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4" name="Group 1017"/>
            <xdr:cNvGrpSpPr>
              <a:grpSpLocks/>
            </xdr:cNvGrpSpPr>
          </xdr:nvGrpSpPr>
          <xdr:grpSpPr bwMode="auto">
            <a:xfrm>
              <a:off x="6534417" y="50124760"/>
              <a:ext cx="1865539" cy="1390330"/>
              <a:chOff x="707" y="5048"/>
              <a:chExt cx="264" cy="140"/>
            </a:xfrm>
          </xdr:grpSpPr>
          <xdr:sp macro="" textlink="">
            <xdr:nvSpPr>
              <xdr:cNvPr id="22" name="Rectangle 14"/>
              <xdr:cNvSpPr>
                <a:spLocks noChangeArrowheads="1"/>
              </xdr:cNvSpPr>
            </xdr:nvSpPr>
            <xdr:spPr bwMode="auto">
              <a:xfrm>
                <a:off x="715" y="5058"/>
                <a:ext cx="246"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専門医療センターの施設整備に係る支出</a:t>
                </a:r>
              </a:p>
            </xdr:txBody>
          </xdr:sp>
          <xdr:sp macro="" textlink="">
            <xdr:nvSpPr>
              <xdr:cNvPr id="23"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5" name="Group 1020"/>
            <xdr:cNvGrpSpPr>
              <a:grpSpLocks/>
            </xdr:cNvGrpSpPr>
          </xdr:nvGrpSpPr>
          <xdr:grpSpPr bwMode="auto">
            <a:xfrm>
              <a:off x="8554037" y="50124760"/>
              <a:ext cx="1834563" cy="1390330"/>
              <a:chOff x="707" y="5048"/>
              <a:chExt cx="264" cy="140"/>
            </a:xfrm>
          </xdr:grpSpPr>
          <xdr:sp macro="" textlink="">
            <xdr:nvSpPr>
              <xdr:cNvPr id="20" name="Rectangle 14"/>
              <xdr:cNvSpPr>
                <a:spLocks noChangeArrowheads="1"/>
              </xdr:cNvSpPr>
            </xdr:nvSpPr>
            <xdr:spPr bwMode="auto">
              <a:xfrm>
                <a:off x="715" y="5058"/>
                <a:ext cx="247" cy="12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本部運営、産業殉職者慰霊事業、未払賃金立替払、安全衛生融資等の施設整備に係る支出</a:t>
                </a:r>
              </a:p>
            </xdr:txBody>
          </xdr:sp>
          <xdr:sp macro="" textlink="">
            <xdr:nvSpPr>
              <xdr:cNvPr id="21"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6" name="正方形/長方形 8"/>
            <xdr:cNvSpPr>
              <a:spLocks noChangeArrowheads="1"/>
            </xdr:cNvSpPr>
          </xdr:nvSpPr>
          <xdr:spPr bwMode="auto">
            <a:xfrm rot="10800000" flipV="1">
              <a:off x="1814009" y="48838437"/>
              <a:ext cx="1960772" cy="17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sp macro="" textlink="">
          <xdr:nvSpPr>
            <xdr:cNvPr id="17" name="正方形/長方形 8"/>
            <xdr:cNvSpPr>
              <a:spLocks noChangeArrowheads="1"/>
            </xdr:cNvSpPr>
          </xdr:nvSpPr>
          <xdr:spPr bwMode="auto">
            <a:xfrm rot="10800000" flipV="1">
              <a:off x="4135547" y="48800337"/>
              <a:ext cx="1958370"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sp macro="" textlink="">
          <xdr:nvSpPr>
            <xdr:cNvPr id="18" name="正方形/長方形 8"/>
            <xdr:cNvSpPr>
              <a:spLocks noChangeArrowheads="1"/>
            </xdr:cNvSpPr>
          </xdr:nvSpPr>
          <xdr:spPr bwMode="auto">
            <a:xfrm rot="10800000" flipV="1">
              <a:off x="6488302" y="48807060"/>
              <a:ext cx="1960772"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sp macro="" textlink="">
          <xdr:nvSpPr>
            <xdr:cNvPr id="19" name="正方形/長方形 8"/>
            <xdr:cNvSpPr>
              <a:spLocks noChangeArrowheads="1"/>
            </xdr:cNvSpPr>
          </xdr:nvSpPr>
          <xdr:spPr bwMode="auto">
            <a:xfrm rot="10800000" flipV="1">
              <a:off x="8502480" y="48813784"/>
              <a:ext cx="1955969" cy="168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lgn="ctr">
                  <a:solidFill>
                    <a:srgbClr val="000000"/>
                  </a:solidFill>
                  <a:miter lim="800000"/>
                  <a:headEnd/>
                  <a:tailEnd/>
                </a14:hiddenLine>
              </a:ext>
            </a:extLst>
          </xdr:spPr>
          <xdr:txBody>
            <a:bodyPr vertOverflow="clip" wrap="square" lIns="18288" tIns="18288" rIns="18288" bIns="18288" anchor="ctr"/>
            <a:lstStyle/>
            <a:p>
              <a:pPr algn="ctr"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一般競争契約（最低価格） 等</a:t>
              </a:r>
              <a:r>
                <a:rPr lang="en-US" altLang="ja-JP" sz="1000" b="0" i="0" u="none" strike="noStrike" baseline="0">
                  <a:solidFill>
                    <a:sysClr val="windowText" lastClr="000000"/>
                  </a:solidFill>
                  <a:latin typeface="ＭＳ Ｐゴシック"/>
                  <a:ea typeface="ＭＳ Ｐゴシック"/>
                </a:rPr>
                <a:t>】</a:t>
              </a:r>
            </a:p>
          </xdr:txBody>
        </xdr:sp>
      </xdr:grpSp>
    </xdr:grpSp>
    <xdr:clientData/>
  </xdr:twoCellAnchor>
  <xdr:twoCellAnchor>
    <xdr:from>
      <xdr:col>9</xdr:col>
      <xdr:colOff>27215</xdr:colOff>
      <xdr:row>753</xdr:row>
      <xdr:rowOff>231321</xdr:rowOff>
    </xdr:from>
    <xdr:to>
      <xdr:col>17</xdr:col>
      <xdr:colOff>190501</xdr:colOff>
      <xdr:row>754</xdr:row>
      <xdr:rowOff>149678</xdr:rowOff>
    </xdr:to>
    <xdr:sp macro="" textlink="">
      <xdr:nvSpPr>
        <xdr:cNvPr id="3" name="テキスト ボックス 2"/>
        <xdr:cNvSpPr txBox="1"/>
      </xdr:nvSpPr>
      <xdr:spPr>
        <a:xfrm>
          <a:off x="1864179" y="43869428"/>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20</xdr:col>
      <xdr:colOff>81643</xdr:colOff>
      <xdr:row>753</xdr:row>
      <xdr:rowOff>217715</xdr:rowOff>
    </xdr:from>
    <xdr:to>
      <xdr:col>29</xdr:col>
      <xdr:colOff>40822</xdr:colOff>
      <xdr:row>754</xdr:row>
      <xdr:rowOff>136072</xdr:rowOff>
    </xdr:to>
    <xdr:sp macro="" textlink="">
      <xdr:nvSpPr>
        <xdr:cNvPr id="59" name="テキスト ボックス 58"/>
        <xdr:cNvSpPr txBox="1"/>
      </xdr:nvSpPr>
      <xdr:spPr>
        <a:xfrm>
          <a:off x="4163786" y="43855822"/>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31</xdr:col>
      <xdr:colOff>163286</xdr:colOff>
      <xdr:row>753</xdr:row>
      <xdr:rowOff>190500</xdr:rowOff>
    </xdr:from>
    <xdr:to>
      <xdr:col>40</xdr:col>
      <xdr:colOff>122464</xdr:colOff>
      <xdr:row>754</xdr:row>
      <xdr:rowOff>108857</xdr:rowOff>
    </xdr:to>
    <xdr:sp macro="" textlink="">
      <xdr:nvSpPr>
        <xdr:cNvPr id="60" name="テキスト ボックス 59"/>
        <xdr:cNvSpPr txBox="1"/>
      </xdr:nvSpPr>
      <xdr:spPr>
        <a:xfrm>
          <a:off x="6490607" y="43828607"/>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13</xdr:col>
      <xdr:colOff>27214</xdr:colOff>
      <xdr:row>780</xdr:row>
      <xdr:rowOff>40821</xdr:rowOff>
    </xdr:from>
    <xdr:to>
      <xdr:col>21</xdr:col>
      <xdr:colOff>190500</xdr:colOff>
      <xdr:row>781</xdr:row>
      <xdr:rowOff>0</xdr:rowOff>
    </xdr:to>
    <xdr:sp macro="" textlink="">
      <xdr:nvSpPr>
        <xdr:cNvPr id="61" name="テキスト ボックス 60"/>
        <xdr:cNvSpPr txBox="1"/>
      </xdr:nvSpPr>
      <xdr:spPr>
        <a:xfrm>
          <a:off x="2680607" y="47012678"/>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35</xdr:col>
      <xdr:colOff>68036</xdr:colOff>
      <xdr:row>780</xdr:row>
      <xdr:rowOff>13607</xdr:rowOff>
    </xdr:from>
    <xdr:to>
      <xdr:col>44</xdr:col>
      <xdr:colOff>27215</xdr:colOff>
      <xdr:row>780</xdr:row>
      <xdr:rowOff>285750</xdr:rowOff>
    </xdr:to>
    <xdr:sp macro="" textlink="">
      <xdr:nvSpPr>
        <xdr:cNvPr id="62" name="テキスト ボックス 61"/>
        <xdr:cNvSpPr txBox="1"/>
      </xdr:nvSpPr>
      <xdr:spPr>
        <a:xfrm>
          <a:off x="7211786" y="46985464"/>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13</xdr:col>
      <xdr:colOff>40822</xdr:colOff>
      <xdr:row>793</xdr:row>
      <xdr:rowOff>40822</xdr:rowOff>
    </xdr:from>
    <xdr:to>
      <xdr:col>22</xdr:col>
      <xdr:colOff>1</xdr:colOff>
      <xdr:row>794</xdr:row>
      <xdr:rowOff>0</xdr:rowOff>
    </xdr:to>
    <xdr:sp macro="" textlink="">
      <xdr:nvSpPr>
        <xdr:cNvPr id="63" name="テキスト ボックス 62"/>
        <xdr:cNvSpPr txBox="1"/>
      </xdr:nvSpPr>
      <xdr:spPr>
        <a:xfrm>
          <a:off x="2694215" y="48264536"/>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35</xdr:col>
      <xdr:colOff>54429</xdr:colOff>
      <xdr:row>793</xdr:row>
      <xdr:rowOff>13607</xdr:rowOff>
    </xdr:from>
    <xdr:to>
      <xdr:col>44</xdr:col>
      <xdr:colOff>13608</xdr:colOff>
      <xdr:row>793</xdr:row>
      <xdr:rowOff>285750</xdr:rowOff>
    </xdr:to>
    <xdr:sp macro="" textlink="">
      <xdr:nvSpPr>
        <xdr:cNvPr id="64" name="テキスト ボックス 63"/>
        <xdr:cNvSpPr txBox="1"/>
      </xdr:nvSpPr>
      <xdr:spPr>
        <a:xfrm>
          <a:off x="7198179" y="48237321"/>
          <a:ext cx="1796143"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xdr:col>
      <xdr:colOff>163286</xdr:colOff>
      <xdr:row>836</xdr:row>
      <xdr:rowOff>68036</xdr:rowOff>
    </xdr:from>
    <xdr:to>
      <xdr:col>49</xdr:col>
      <xdr:colOff>462643</xdr:colOff>
      <xdr:row>837</xdr:row>
      <xdr:rowOff>0</xdr:rowOff>
    </xdr:to>
    <xdr:sp macro="" textlink="">
      <xdr:nvSpPr>
        <xdr:cNvPr id="65" name="テキスト ボックス 64"/>
        <xdr:cNvSpPr txBox="1"/>
      </xdr:nvSpPr>
      <xdr:spPr>
        <a:xfrm>
          <a:off x="571500" y="50917929"/>
          <a:ext cx="98923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0</xdr:colOff>
      <xdr:row>869</xdr:row>
      <xdr:rowOff>0</xdr:rowOff>
    </xdr:from>
    <xdr:to>
      <xdr:col>49</xdr:col>
      <xdr:colOff>299357</xdr:colOff>
      <xdr:row>869</xdr:row>
      <xdr:rowOff>312964</xdr:rowOff>
    </xdr:to>
    <xdr:sp macro="" textlink="">
      <xdr:nvSpPr>
        <xdr:cNvPr id="66" name="テキスト ボックス 65"/>
        <xdr:cNvSpPr txBox="1"/>
      </xdr:nvSpPr>
      <xdr:spPr>
        <a:xfrm>
          <a:off x="408214" y="52605214"/>
          <a:ext cx="98923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0</xdr:colOff>
      <xdr:row>902</xdr:row>
      <xdr:rowOff>0</xdr:rowOff>
    </xdr:from>
    <xdr:to>
      <xdr:col>49</xdr:col>
      <xdr:colOff>299357</xdr:colOff>
      <xdr:row>902</xdr:row>
      <xdr:rowOff>312964</xdr:rowOff>
    </xdr:to>
    <xdr:sp macro="" textlink="">
      <xdr:nvSpPr>
        <xdr:cNvPr id="67" name="テキスト ボックス 66"/>
        <xdr:cNvSpPr txBox="1"/>
      </xdr:nvSpPr>
      <xdr:spPr>
        <a:xfrm>
          <a:off x="408214" y="54360536"/>
          <a:ext cx="98923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0</xdr:colOff>
      <xdr:row>935</xdr:row>
      <xdr:rowOff>0</xdr:rowOff>
    </xdr:from>
    <xdr:to>
      <xdr:col>49</xdr:col>
      <xdr:colOff>299357</xdr:colOff>
      <xdr:row>935</xdr:row>
      <xdr:rowOff>312964</xdr:rowOff>
    </xdr:to>
    <xdr:sp macro="" textlink="">
      <xdr:nvSpPr>
        <xdr:cNvPr id="68" name="テキスト ボックス 67"/>
        <xdr:cNvSpPr txBox="1"/>
      </xdr:nvSpPr>
      <xdr:spPr>
        <a:xfrm>
          <a:off x="408214" y="56115857"/>
          <a:ext cx="98923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68036</xdr:colOff>
      <xdr:row>753</xdr:row>
      <xdr:rowOff>152401</xdr:rowOff>
    </xdr:from>
    <xdr:to>
      <xdr:col>49</xdr:col>
      <xdr:colOff>149680</xdr:colOff>
      <xdr:row>754</xdr:row>
      <xdr:rowOff>204108</xdr:rowOff>
    </xdr:to>
    <xdr:sp macro="" textlink="">
      <xdr:nvSpPr>
        <xdr:cNvPr id="69" name="テキスト ボックス 68"/>
        <xdr:cNvSpPr txBox="1"/>
      </xdr:nvSpPr>
      <xdr:spPr>
        <a:xfrm>
          <a:off x="8469086" y="49177576"/>
          <a:ext cx="1481819" cy="404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N751" sqref="AN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585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609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2670</v>
      </c>
      <c r="Q13" s="657"/>
      <c r="R13" s="657"/>
      <c r="S13" s="657"/>
      <c r="T13" s="657"/>
      <c r="U13" s="657"/>
      <c r="V13" s="658"/>
      <c r="W13" s="656">
        <v>2815</v>
      </c>
      <c r="X13" s="657"/>
      <c r="Y13" s="657"/>
      <c r="Z13" s="657"/>
      <c r="AA13" s="657"/>
      <c r="AB13" s="657"/>
      <c r="AC13" s="658"/>
      <c r="AD13" s="656">
        <v>3549</v>
      </c>
      <c r="AE13" s="657"/>
      <c r="AF13" s="657"/>
      <c r="AG13" s="657"/>
      <c r="AH13" s="657"/>
      <c r="AI13" s="657"/>
      <c r="AJ13" s="658"/>
      <c r="AK13" s="656">
        <v>3002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1184</v>
      </c>
      <c r="Q15" s="657"/>
      <c r="R15" s="657"/>
      <c r="S15" s="657"/>
      <c r="T15" s="657"/>
      <c r="U15" s="657"/>
      <c r="V15" s="658"/>
      <c r="W15" s="656">
        <v>1668</v>
      </c>
      <c r="X15" s="657"/>
      <c r="Y15" s="657"/>
      <c r="Z15" s="657"/>
      <c r="AA15" s="657"/>
      <c r="AB15" s="657"/>
      <c r="AC15" s="658"/>
      <c r="AD15" s="656">
        <v>407</v>
      </c>
      <c r="AE15" s="657"/>
      <c r="AF15" s="657"/>
      <c r="AG15" s="657"/>
      <c r="AH15" s="657"/>
      <c r="AI15" s="657"/>
      <c r="AJ15" s="658"/>
      <c r="AK15" s="656">
        <v>1008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-1668</v>
      </c>
      <c r="Q16" s="657"/>
      <c r="R16" s="657"/>
      <c r="S16" s="657"/>
      <c r="T16" s="657"/>
      <c r="U16" s="657"/>
      <c r="V16" s="658"/>
      <c r="W16" s="656">
        <v>-407</v>
      </c>
      <c r="X16" s="657"/>
      <c r="Y16" s="657"/>
      <c r="Z16" s="657"/>
      <c r="AA16" s="657"/>
      <c r="AB16" s="657"/>
      <c r="AC16" s="658"/>
      <c r="AD16" s="656">
        <v>-1008</v>
      </c>
      <c r="AE16" s="657"/>
      <c r="AF16" s="657"/>
      <c r="AG16" s="657"/>
      <c r="AH16" s="657"/>
      <c r="AI16" s="657"/>
      <c r="AJ16" s="658"/>
      <c r="AK16" s="656" t="s">
        <v>584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2186</v>
      </c>
      <c r="Q18" s="878"/>
      <c r="R18" s="878"/>
      <c r="S18" s="878"/>
      <c r="T18" s="878"/>
      <c r="U18" s="878"/>
      <c r="V18" s="879"/>
      <c r="W18" s="877">
        <f>SUM(W13:AC17)</f>
        <v>4076</v>
      </c>
      <c r="X18" s="878"/>
      <c r="Y18" s="878"/>
      <c r="Z18" s="878"/>
      <c r="AA18" s="878"/>
      <c r="AB18" s="878"/>
      <c r="AC18" s="879"/>
      <c r="AD18" s="877">
        <f>SUM(AD13:AJ17)</f>
        <v>2948</v>
      </c>
      <c r="AE18" s="878"/>
      <c r="AF18" s="878"/>
      <c r="AG18" s="878"/>
      <c r="AH18" s="878"/>
      <c r="AI18" s="878"/>
      <c r="AJ18" s="879"/>
      <c r="AK18" s="877">
        <f>SUM(AK13:AQ17)</f>
        <v>4010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2139</v>
      </c>
      <c r="Q19" s="657"/>
      <c r="R19" s="657"/>
      <c r="S19" s="657"/>
      <c r="T19" s="657"/>
      <c r="U19" s="657"/>
      <c r="V19" s="658"/>
      <c r="W19" s="656">
        <v>4018</v>
      </c>
      <c r="X19" s="657"/>
      <c r="Y19" s="657"/>
      <c r="Z19" s="657"/>
      <c r="AA19" s="657"/>
      <c r="AB19" s="657"/>
      <c r="AC19" s="658"/>
      <c r="AD19" s="656">
        <v>2878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0.97849954254345839</v>
      </c>
      <c r="Q20" s="311"/>
      <c r="R20" s="311"/>
      <c r="S20" s="311"/>
      <c r="T20" s="311"/>
      <c r="U20" s="311"/>
      <c r="V20" s="311"/>
      <c r="W20" s="311">
        <f t="shared" ref="W20" si="0">IF(W18=0, "-", SUM(W19)/W18)</f>
        <v>0.98577036310107946</v>
      </c>
      <c r="X20" s="311"/>
      <c r="Y20" s="311"/>
      <c r="Z20" s="311"/>
      <c r="AA20" s="311"/>
      <c r="AB20" s="311"/>
      <c r="AC20" s="311"/>
      <c r="AD20" s="311">
        <f t="shared" ref="AD20" si="1">IF(AD18=0, "-", SUM(AD19)/AD18)</f>
        <v>0.97625508819538676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0.80112359550561796</v>
      </c>
      <c r="Q21" s="311"/>
      <c r="R21" s="311"/>
      <c r="S21" s="311"/>
      <c r="T21" s="311"/>
      <c r="U21" s="311"/>
      <c r="V21" s="311"/>
      <c r="W21" s="311">
        <f t="shared" ref="W21" si="2">IF(W19=0, "-", SUM(W19)/SUM(W13,W14))</f>
        <v>1.4273534635879219</v>
      </c>
      <c r="X21" s="311"/>
      <c r="Y21" s="311"/>
      <c r="Z21" s="311"/>
      <c r="AA21" s="311"/>
      <c r="AB21" s="311"/>
      <c r="AC21" s="311"/>
      <c r="AD21" s="311">
        <f t="shared" ref="AD21" si="3">IF(AD19=0, "-", SUM(AD19)/SUM(AD13,AD14))</f>
        <v>0.81093265708650319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1.25" customHeight="1" x14ac:dyDescent="0.15">
      <c r="A23" s="965"/>
      <c r="B23" s="966"/>
      <c r="C23" s="966"/>
      <c r="D23" s="966"/>
      <c r="E23" s="966"/>
      <c r="F23" s="967"/>
      <c r="G23" s="950" t="s">
        <v>586</v>
      </c>
      <c r="H23" s="951"/>
      <c r="I23" s="951"/>
      <c r="J23" s="951"/>
      <c r="K23" s="951"/>
      <c r="L23" s="951"/>
      <c r="M23" s="951"/>
      <c r="N23" s="951"/>
      <c r="O23" s="952"/>
      <c r="P23" s="917">
        <v>3002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3002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587</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610</v>
      </c>
      <c r="Q32" s="98"/>
      <c r="R32" s="98"/>
      <c r="S32" s="98"/>
      <c r="T32" s="98"/>
      <c r="U32" s="98"/>
      <c r="V32" s="98"/>
      <c r="W32" s="98"/>
      <c r="X32" s="99"/>
      <c r="Y32" s="467" t="s">
        <v>12</v>
      </c>
      <c r="Z32" s="527"/>
      <c r="AA32" s="528"/>
      <c r="AB32" s="457" t="s">
        <v>563</v>
      </c>
      <c r="AC32" s="457"/>
      <c r="AD32" s="457"/>
      <c r="AE32" s="211">
        <v>3</v>
      </c>
      <c r="AF32" s="212"/>
      <c r="AG32" s="212"/>
      <c r="AH32" s="212"/>
      <c r="AI32" s="211">
        <v>5</v>
      </c>
      <c r="AJ32" s="212"/>
      <c r="AK32" s="212"/>
      <c r="AL32" s="212"/>
      <c r="AM32" s="211">
        <v>3</v>
      </c>
      <c r="AN32" s="212"/>
      <c r="AO32" s="212"/>
      <c r="AP32" s="212"/>
      <c r="AQ32" s="333" t="s">
        <v>560</v>
      </c>
      <c r="AR32" s="200"/>
      <c r="AS32" s="200"/>
      <c r="AT32" s="334"/>
      <c r="AU32" s="212" t="s">
        <v>587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3</v>
      </c>
      <c r="AF33" s="212"/>
      <c r="AG33" s="212"/>
      <c r="AH33" s="212"/>
      <c r="AI33" s="211">
        <v>5</v>
      </c>
      <c r="AJ33" s="212"/>
      <c r="AK33" s="212"/>
      <c r="AL33" s="212"/>
      <c r="AM33" s="211">
        <v>3</v>
      </c>
      <c r="AN33" s="212"/>
      <c r="AO33" s="212"/>
      <c r="AP33" s="212"/>
      <c r="AQ33" s="333" t="s">
        <v>587</v>
      </c>
      <c r="AR33" s="200"/>
      <c r="AS33" s="200"/>
      <c r="AT33" s="334"/>
      <c r="AU33" s="212">
        <v>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333">
        <v>100</v>
      </c>
      <c r="AN34" s="200"/>
      <c r="AO34" s="200"/>
      <c r="AP34" s="334"/>
      <c r="AQ34" s="212" t="s">
        <v>562</v>
      </c>
      <c r="AR34" s="212"/>
      <c r="AS34" s="212"/>
      <c r="AT34" s="214"/>
      <c r="AU34" s="212" t="s">
        <v>587</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40.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4</v>
      </c>
      <c r="AF101" s="212"/>
      <c r="AG101" s="212"/>
      <c r="AH101" s="213"/>
      <c r="AI101" s="211">
        <v>4</v>
      </c>
      <c r="AJ101" s="212"/>
      <c r="AK101" s="212"/>
      <c r="AL101" s="213"/>
      <c r="AM101" s="211">
        <v>4</v>
      </c>
      <c r="AN101" s="212"/>
      <c r="AO101" s="212"/>
      <c r="AP101" s="213"/>
      <c r="AQ101" s="211"/>
      <c r="AR101" s="212"/>
      <c r="AS101" s="212"/>
      <c r="AT101" s="213"/>
      <c r="AU101" s="211"/>
      <c r="AV101" s="212"/>
      <c r="AW101" s="212"/>
      <c r="AX101" s="213"/>
    </row>
    <row r="102" spans="1:60" ht="40.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v>4</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560</v>
      </c>
      <c r="AF116" s="414"/>
      <c r="AG116" s="414"/>
      <c r="AH116" s="414"/>
      <c r="AI116" s="414" t="s">
        <v>560</v>
      </c>
      <c r="AJ116" s="414"/>
      <c r="AK116" s="414"/>
      <c r="AL116" s="414"/>
      <c r="AM116" s="414" t="s">
        <v>560</v>
      </c>
      <c r="AN116" s="414"/>
      <c r="AO116" s="414"/>
      <c r="AP116" s="414"/>
      <c r="AQ116" s="211" t="s">
        <v>588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560</v>
      </c>
      <c r="AF117" s="547"/>
      <c r="AG117" s="547"/>
      <c r="AH117" s="547"/>
      <c r="AI117" s="547" t="s">
        <v>560</v>
      </c>
      <c r="AJ117" s="547"/>
      <c r="AK117" s="547"/>
      <c r="AL117" s="547"/>
      <c r="AM117" s="547" t="s">
        <v>560</v>
      </c>
      <c r="AN117" s="547"/>
      <c r="AO117" s="547"/>
      <c r="AP117" s="547"/>
      <c r="AQ117" s="547" t="s">
        <v>588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356</v>
      </c>
      <c r="AT133" s="127"/>
      <c r="AU133" s="193" t="s">
        <v>608</v>
      </c>
      <c r="AV133" s="193"/>
      <c r="AW133" s="126" t="s">
        <v>300</v>
      </c>
      <c r="AX133" s="188"/>
    </row>
    <row r="134" spans="1:50" ht="39.75" customHeight="1" x14ac:dyDescent="0.15">
      <c r="A134" s="182"/>
      <c r="B134" s="179"/>
      <c r="C134" s="173"/>
      <c r="D134" s="179"/>
      <c r="E134" s="173"/>
      <c r="F134" s="174"/>
      <c r="G134" s="97" t="s">
        <v>606</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t="s">
        <v>607</v>
      </c>
      <c r="AF134" s="200"/>
      <c r="AG134" s="200"/>
      <c r="AH134" s="200"/>
      <c r="AI134" s="199" t="s">
        <v>608</v>
      </c>
      <c r="AJ134" s="200"/>
      <c r="AK134" s="200"/>
      <c r="AL134" s="200"/>
      <c r="AM134" s="199" t="s">
        <v>606</v>
      </c>
      <c r="AN134" s="200"/>
      <c r="AO134" s="200"/>
      <c r="AP134" s="200"/>
      <c r="AQ134" s="199" t="s">
        <v>608</v>
      </c>
      <c r="AR134" s="200"/>
      <c r="AS134" s="200"/>
      <c r="AT134" s="200"/>
      <c r="AU134" s="199" t="s">
        <v>608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t="s">
        <v>606</v>
      </c>
      <c r="AF135" s="200"/>
      <c r="AG135" s="200"/>
      <c r="AH135" s="200"/>
      <c r="AI135" s="199" t="s">
        <v>606</v>
      </c>
      <c r="AJ135" s="200"/>
      <c r="AK135" s="200"/>
      <c r="AL135" s="200"/>
      <c r="AM135" s="199" t="s">
        <v>608</v>
      </c>
      <c r="AN135" s="200"/>
      <c r="AO135" s="200"/>
      <c r="AP135" s="200"/>
      <c r="AQ135" s="199" t="s">
        <v>608</v>
      </c>
      <c r="AR135" s="200"/>
      <c r="AS135" s="200"/>
      <c r="AT135" s="200"/>
      <c r="AU135" s="199" t="s">
        <v>608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599</v>
      </c>
      <c r="AR141" s="192"/>
      <c r="AS141" s="126" t="s">
        <v>356</v>
      </c>
      <c r="AT141" s="127"/>
      <c r="AU141" s="193" t="s">
        <v>600</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customHeight="1" x14ac:dyDescent="0.15">
      <c r="A182" s="182"/>
      <c r="B182" s="179"/>
      <c r="C182" s="173"/>
      <c r="D182" s="179"/>
      <c r="E182" s="173"/>
      <c r="F182" s="174"/>
      <c r="G182" s="97" t="s">
        <v>607</v>
      </c>
      <c r="H182" s="98"/>
      <c r="I182" s="98"/>
      <c r="J182" s="98"/>
      <c r="K182" s="98"/>
      <c r="L182" s="98"/>
      <c r="M182" s="98"/>
      <c r="N182" s="98"/>
      <c r="O182" s="98"/>
      <c r="P182" s="99"/>
      <c r="Q182" s="118" t="s">
        <v>606</v>
      </c>
      <c r="R182" s="98"/>
      <c r="S182" s="98"/>
      <c r="T182" s="98"/>
      <c r="U182" s="98"/>
      <c r="V182" s="98"/>
      <c r="W182" s="98"/>
      <c r="X182" s="98"/>
      <c r="Y182" s="98"/>
      <c r="Z182" s="98"/>
      <c r="AA182" s="286"/>
      <c r="AB182" s="134" t="s">
        <v>606</v>
      </c>
      <c r="AC182" s="135"/>
      <c r="AD182" s="135"/>
      <c r="AE182" s="140" t="s">
        <v>606</v>
      </c>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t="s">
        <v>606</v>
      </c>
      <c r="AF185" s="98"/>
      <c r="AG185" s="98"/>
      <c r="AH185" s="98"/>
      <c r="AI185" s="98"/>
      <c r="AJ185" s="98"/>
      <c r="AK185" s="98"/>
      <c r="AL185" s="98"/>
      <c r="AM185" s="98"/>
      <c r="AN185" s="98"/>
      <c r="AO185" s="98"/>
      <c r="AP185" s="98"/>
      <c r="AQ185" s="98"/>
      <c r="AR185" s="98"/>
      <c r="AS185" s="98"/>
      <c r="AT185" s="98"/>
      <c r="AU185" s="98"/>
      <c r="AV185" s="98"/>
      <c r="AW185" s="98"/>
      <c r="AX185" s="119"/>
    </row>
    <row r="186" spans="1:50" ht="22.5"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599</v>
      </c>
      <c r="AF432" s="193"/>
      <c r="AG432" s="126" t="s">
        <v>356</v>
      </c>
      <c r="AH432" s="127"/>
      <c r="AI432" s="149"/>
      <c r="AJ432" s="149"/>
      <c r="AK432" s="149"/>
      <c r="AL432" s="147"/>
      <c r="AM432" s="149"/>
      <c r="AN432" s="149"/>
      <c r="AO432" s="149"/>
      <c r="AP432" s="147"/>
      <c r="AQ432" s="589" t="s">
        <v>599</v>
      </c>
      <c r="AR432" s="193"/>
      <c r="AS432" s="126" t="s">
        <v>356</v>
      </c>
      <c r="AT432" s="127"/>
      <c r="AU432" s="193" t="s">
        <v>599</v>
      </c>
      <c r="AV432" s="193"/>
      <c r="AW432" s="126" t="s">
        <v>300</v>
      </c>
      <c r="AX432" s="188"/>
    </row>
    <row r="433" spans="1:50" ht="23.25" customHeight="1" x14ac:dyDescent="0.15">
      <c r="A433" s="182"/>
      <c r="B433" s="179"/>
      <c r="C433" s="173"/>
      <c r="D433" s="179"/>
      <c r="E433" s="335"/>
      <c r="F433" s="336"/>
      <c r="G433" s="97" t="s">
        <v>596</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599</v>
      </c>
      <c r="AF433" s="200"/>
      <c r="AG433" s="200"/>
      <c r="AH433" s="200"/>
      <c r="AI433" s="333" t="s">
        <v>560</v>
      </c>
      <c r="AJ433" s="200"/>
      <c r="AK433" s="200"/>
      <c r="AL433" s="200"/>
      <c r="AM433" s="333" t="s">
        <v>560</v>
      </c>
      <c r="AN433" s="200"/>
      <c r="AO433" s="200"/>
      <c r="AP433" s="334"/>
      <c r="AQ433" s="333" t="s">
        <v>560</v>
      </c>
      <c r="AR433" s="200"/>
      <c r="AS433" s="200"/>
      <c r="AT433" s="334"/>
      <c r="AU433" s="200" t="s">
        <v>599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602</v>
      </c>
      <c r="AC434" s="198"/>
      <c r="AD434" s="198"/>
      <c r="AE434" s="333" t="s">
        <v>602</v>
      </c>
      <c r="AF434" s="200"/>
      <c r="AG434" s="200"/>
      <c r="AH434" s="334"/>
      <c r="AI434" s="333" t="s">
        <v>560</v>
      </c>
      <c r="AJ434" s="200"/>
      <c r="AK434" s="200"/>
      <c r="AL434" s="200"/>
      <c r="AM434" s="333" t="s">
        <v>560</v>
      </c>
      <c r="AN434" s="200"/>
      <c r="AO434" s="200"/>
      <c r="AP434" s="334"/>
      <c r="AQ434" s="333" t="s">
        <v>560</v>
      </c>
      <c r="AR434" s="200"/>
      <c r="AS434" s="200"/>
      <c r="AT434" s="334"/>
      <c r="AU434" s="200" t="s">
        <v>599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599</v>
      </c>
      <c r="AF435" s="200"/>
      <c r="AG435" s="200"/>
      <c r="AH435" s="334"/>
      <c r="AI435" s="333" t="s">
        <v>560</v>
      </c>
      <c r="AJ435" s="200"/>
      <c r="AK435" s="200"/>
      <c r="AL435" s="200"/>
      <c r="AM435" s="333" t="s">
        <v>560</v>
      </c>
      <c r="AN435" s="200"/>
      <c r="AO435" s="200"/>
      <c r="AP435" s="334"/>
      <c r="AQ435" s="333" t="s">
        <v>560</v>
      </c>
      <c r="AR435" s="200"/>
      <c r="AS435" s="200"/>
      <c r="AT435" s="334"/>
      <c r="AU435" s="200" t="s">
        <v>603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604</v>
      </c>
      <c r="AF457" s="193"/>
      <c r="AG457" s="126" t="s">
        <v>356</v>
      </c>
      <c r="AH457" s="127"/>
      <c r="AI457" s="149"/>
      <c r="AJ457" s="149"/>
      <c r="AK457" s="149"/>
      <c r="AL457" s="147"/>
      <c r="AM457" s="149"/>
      <c r="AN457" s="149"/>
      <c r="AO457" s="149"/>
      <c r="AP457" s="147"/>
      <c r="AQ457" s="589" t="s">
        <v>605</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597</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560</v>
      </c>
      <c r="AF458" s="200"/>
      <c r="AG458" s="200"/>
      <c r="AH458" s="200"/>
      <c r="AI458" s="333" t="s">
        <v>560</v>
      </c>
      <c r="AJ458" s="200"/>
      <c r="AK458" s="200"/>
      <c r="AL458" s="200"/>
      <c r="AM458" s="333" t="s">
        <v>560</v>
      </c>
      <c r="AN458" s="200"/>
      <c r="AO458" s="200"/>
      <c r="AP458" s="334"/>
      <c r="AQ458" s="333" t="s">
        <v>560</v>
      </c>
      <c r="AR458" s="200"/>
      <c r="AS458" s="200"/>
      <c r="AT458" s="334"/>
      <c r="AU458" s="200" t="s">
        <v>599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599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560</v>
      </c>
      <c r="AF460" s="200"/>
      <c r="AG460" s="200"/>
      <c r="AH460" s="334"/>
      <c r="AI460" s="333" t="s">
        <v>560</v>
      </c>
      <c r="AJ460" s="200"/>
      <c r="AK460" s="200"/>
      <c r="AL460" s="200"/>
      <c r="AM460" s="333" t="s">
        <v>560</v>
      </c>
      <c r="AN460" s="200"/>
      <c r="AO460" s="200"/>
      <c r="AP460" s="334"/>
      <c r="AQ460" s="333" t="s">
        <v>560</v>
      </c>
      <c r="AR460" s="200"/>
      <c r="AS460" s="200"/>
      <c r="AT460" s="334"/>
      <c r="AU460" s="200" t="s">
        <v>599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3.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71.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7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573</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8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556</v>
      </c>
      <c r="AE708" s="604"/>
      <c r="AF708" s="604"/>
      <c r="AG708" s="741" t="s">
        <v>575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576</v>
      </c>
      <c r="AE712" s="782"/>
      <c r="AF712" s="782"/>
      <c r="AG712" s="809" t="s">
        <v>578</v>
      </c>
      <c r="AH712" s="810"/>
      <c r="AI712" s="810"/>
      <c r="AJ712" s="810"/>
      <c r="AK712" s="810"/>
      <c r="AL712" s="810"/>
      <c r="AM712" s="810"/>
      <c r="AN712" s="810"/>
      <c r="AO712" s="810"/>
      <c r="AP712" s="810"/>
      <c r="AQ712" s="810"/>
      <c r="AR712" s="810"/>
      <c r="AS712" s="810"/>
      <c r="AT712" s="810"/>
      <c r="AU712" s="810"/>
      <c r="AV712" s="810"/>
      <c r="AW712" s="810"/>
      <c r="AX712" s="811"/>
    </row>
    <row r="713" spans="1:50" ht="27.7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576</v>
      </c>
      <c r="AE714" s="807"/>
      <c r="AF714" s="808"/>
      <c r="AG714" s="735" t="s">
        <v>576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585</v>
      </c>
      <c r="D721" s="290"/>
      <c r="E721" s="290"/>
      <c r="F721" s="291"/>
      <c r="G721" s="280"/>
      <c r="H721" s="281"/>
      <c r="I721" s="83" t="str">
        <f>IF(OR(G721="　", G721=""), "", "-")</f>
        <v/>
      </c>
      <c r="J721" s="284">
        <v>442</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5.75" customHeight="1" x14ac:dyDescent="0.15">
      <c r="A726" s="639" t="s">
        <v>48</v>
      </c>
      <c r="B726" s="801"/>
      <c r="C726" s="814" t="s">
        <v>53</v>
      </c>
      <c r="D726" s="836"/>
      <c r="E726" s="836"/>
      <c r="F726" s="837"/>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90.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619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613</v>
      </c>
      <c r="F737" s="986"/>
      <c r="G737" s="986"/>
      <c r="H737" s="986"/>
      <c r="I737" s="986"/>
      <c r="J737" s="986"/>
      <c r="K737" s="986"/>
      <c r="L737" s="986"/>
      <c r="M737" s="986"/>
      <c r="N737" s="358" t="s">
        <v>358</v>
      </c>
      <c r="O737" s="358"/>
      <c r="P737" s="358"/>
      <c r="Q737" s="358"/>
      <c r="R737" s="986" t="s">
        <v>614</v>
      </c>
      <c r="S737" s="986"/>
      <c r="T737" s="986"/>
      <c r="U737" s="986"/>
      <c r="V737" s="986"/>
      <c r="W737" s="986"/>
      <c r="X737" s="986"/>
      <c r="Y737" s="986"/>
      <c r="Z737" s="986"/>
      <c r="AA737" s="358" t="s">
        <v>359</v>
      </c>
      <c r="AB737" s="358"/>
      <c r="AC737" s="358"/>
      <c r="AD737" s="358"/>
      <c r="AE737" s="986" t="s">
        <v>615</v>
      </c>
      <c r="AF737" s="986"/>
      <c r="AG737" s="986"/>
      <c r="AH737" s="986"/>
      <c r="AI737" s="986"/>
      <c r="AJ737" s="986"/>
      <c r="AK737" s="986"/>
      <c r="AL737" s="986"/>
      <c r="AM737" s="986"/>
      <c r="AN737" s="358" t="s">
        <v>360</v>
      </c>
      <c r="AO737" s="358"/>
      <c r="AP737" s="358"/>
      <c r="AQ737" s="358"/>
      <c r="AR737" s="987" t="s">
        <v>616</v>
      </c>
      <c r="AS737" s="988"/>
      <c r="AT737" s="988"/>
      <c r="AU737" s="988"/>
      <c r="AV737" s="988"/>
      <c r="AW737" s="988"/>
      <c r="AX737" s="989"/>
      <c r="AY737" s="89"/>
      <c r="AZ737" s="89"/>
    </row>
    <row r="738" spans="1:52" ht="24.75" customHeight="1" x14ac:dyDescent="0.15">
      <c r="A738" s="990" t="s">
        <v>361</v>
      </c>
      <c r="B738" s="203"/>
      <c r="C738" s="203"/>
      <c r="D738" s="204"/>
      <c r="E738" s="986" t="s">
        <v>617</v>
      </c>
      <c r="F738" s="986"/>
      <c r="G738" s="986"/>
      <c r="H738" s="986"/>
      <c r="I738" s="986"/>
      <c r="J738" s="986"/>
      <c r="K738" s="986"/>
      <c r="L738" s="986"/>
      <c r="M738" s="986"/>
      <c r="N738" s="358" t="s">
        <v>362</v>
      </c>
      <c r="O738" s="358"/>
      <c r="P738" s="358"/>
      <c r="Q738" s="358"/>
      <c r="R738" s="986" t="s">
        <v>618</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585</v>
      </c>
      <c r="F739" s="998"/>
      <c r="G739" s="998"/>
      <c r="H739" s="91" t="str">
        <f>IF(E739="", "", "(")</f>
        <v>(</v>
      </c>
      <c r="I739" s="981"/>
      <c r="J739" s="981"/>
      <c r="K739" s="91" t="str">
        <f>IF(OR(I739="　", I739=""), "", "-")</f>
        <v/>
      </c>
      <c r="L739" s="982">
        <v>461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591</v>
      </c>
      <c r="F1102" s="371"/>
      <c r="G1102" s="371"/>
      <c r="H1102" s="371"/>
      <c r="I1102" s="371"/>
      <c r="J1102" s="341" t="s">
        <v>592</v>
      </c>
      <c r="K1102" s="342"/>
      <c r="L1102" s="342"/>
      <c r="M1102" s="342"/>
      <c r="N1102" s="342"/>
      <c r="O1102" s="342"/>
      <c r="P1102" s="355" t="s">
        <v>593</v>
      </c>
      <c r="Q1102" s="343"/>
      <c r="R1102" s="343"/>
      <c r="S1102" s="343"/>
      <c r="T1102" s="343"/>
      <c r="U1102" s="343"/>
      <c r="V1102" s="343"/>
      <c r="W1102" s="343"/>
      <c r="X1102" s="343"/>
      <c r="Y1102" s="344" t="s">
        <v>593</v>
      </c>
      <c r="Z1102" s="345"/>
      <c r="AA1102" s="345"/>
      <c r="AB1102" s="346"/>
      <c r="AC1102" s="347"/>
      <c r="AD1102" s="347"/>
      <c r="AE1102" s="347"/>
      <c r="AF1102" s="347"/>
      <c r="AG1102" s="347"/>
      <c r="AH1102" s="348" t="s">
        <v>594</v>
      </c>
      <c r="AI1102" s="349"/>
      <c r="AJ1102" s="349"/>
      <c r="AK1102" s="349"/>
      <c r="AL1102" s="350" t="s">
        <v>593</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1">
      <formula>IF(RIGHT(TEXT(P14,"0.#"),1)=".",FALSE,TRUE)</formula>
    </cfRule>
    <cfRule type="expression" dxfId="2798" priority="14022">
      <formula>IF(RIGHT(TEXT(P14,"0.#"),1)=".",TRUE,FALSE)</formula>
    </cfRule>
  </conditionalFormatting>
  <conditionalFormatting sqref="AE32">
    <cfRule type="expression" dxfId="2797" priority="14011">
      <formula>IF(RIGHT(TEXT(AE32,"0.#"),1)=".",FALSE,TRUE)</formula>
    </cfRule>
    <cfRule type="expression" dxfId="2796" priority="14012">
      <formula>IF(RIGHT(TEXT(AE32,"0.#"),1)=".",TRUE,FALSE)</formula>
    </cfRule>
  </conditionalFormatting>
  <conditionalFormatting sqref="P18:AX18">
    <cfRule type="expression" dxfId="2795" priority="13897">
      <formula>IF(RIGHT(TEXT(P18,"0.#"),1)=".",FALSE,TRUE)</formula>
    </cfRule>
    <cfRule type="expression" dxfId="2794" priority="13898">
      <formula>IF(RIGHT(TEXT(P18,"0.#"),1)=".",TRUE,FALSE)</formula>
    </cfRule>
  </conditionalFormatting>
  <conditionalFormatting sqref="Y782">
    <cfRule type="expression" dxfId="2793" priority="13893">
      <formula>IF(RIGHT(TEXT(Y782,"0.#"),1)=".",FALSE,TRUE)</formula>
    </cfRule>
    <cfRule type="expression" dxfId="2792" priority="13894">
      <formula>IF(RIGHT(TEXT(Y782,"0.#"),1)=".",TRUE,FALSE)</formula>
    </cfRule>
  </conditionalFormatting>
  <conditionalFormatting sqref="Y791">
    <cfRule type="expression" dxfId="2791" priority="13889">
      <formula>IF(RIGHT(TEXT(Y791,"0.#"),1)=".",FALSE,TRUE)</formula>
    </cfRule>
    <cfRule type="expression" dxfId="2790" priority="13890">
      <formula>IF(RIGHT(TEXT(Y791,"0.#"),1)=".",TRUE,FALSE)</formula>
    </cfRule>
  </conditionalFormatting>
  <conditionalFormatting sqref="Y822:Y829 Y820 Y809:Y816 Y807 Y796:Y803 Y794">
    <cfRule type="expression" dxfId="2789" priority="13671">
      <formula>IF(RIGHT(TEXT(Y794,"0.#"),1)=".",FALSE,TRUE)</formula>
    </cfRule>
    <cfRule type="expression" dxfId="2788" priority="13672">
      <formula>IF(RIGHT(TEXT(Y794,"0.#"),1)=".",TRUE,FALSE)</formula>
    </cfRule>
  </conditionalFormatting>
  <conditionalFormatting sqref="P16:AQ17 P15:AX15 P13:AX13">
    <cfRule type="expression" dxfId="2787" priority="13719">
      <formula>IF(RIGHT(TEXT(P13,"0.#"),1)=".",FALSE,TRUE)</formula>
    </cfRule>
    <cfRule type="expression" dxfId="2786" priority="13720">
      <formula>IF(RIGHT(TEXT(P13,"0.#"),1)=".",TRUE,FALSE)</formula>
    </cfRule>
  </conditionalFormatting>
  <conditionalFormatting sqref="P19:AJ19">
    <cfRule type="expression" dxfId="2785" priority="13717">
      <formula>IF(RIGHT(TEXT(P19,"0.#"),1)=".",FALSE,TRUE)</formula>
    </cfRule>
    <cfRule type="expression" dxfId="2784" priority="13718">
      <formula>IF(RIGHT(TEXT(P19,"0.#"),1)=".",TRUE,FALSE)</formula>
    </cfRule>
  </conditionalFormatting>
  <conditionalFormatting sqref="AE101 AQ101">
    <cfRule type="expression" dxfId="2783" priority="13709">
      <formula>IF(RIGHT(TEXT(AE101,"0.#"),1)=".",FALSE,TRUE)</formula>
    </cfRule>
    <cfRule type="expression" dxfId="2782" priority="13710">
      <formula>IF(RIGHT(TEXT(AE101,"0.#"),1)=".",TRUE,FALSE)</formula>
    </cfRule>
  </conditionalFormatting>
  <conditionalFormatting sqref="Y783:Y790 Y781">
    <cfRule type="expression" dxfId="2781" priority="13695">
      <formula>IF(RIGHT(TEXT(Y781,"0.#"),1)=".",FALSE,TRUE)</formula>
    </cfRule>
    <cfRule type="expression" dxfId="2780" priority="13696">
      <formula>IF(RIGHT(TEXT(Y781,"0.#"),1)=".",TRUE,FALSE)</formula>
    </cfRule>
  </conditionalFormatting>
  <conditionalFormatting sqref="AU782">
    <cfRule type="expression" dxfId="2779" priority="13693">
      <formula>IF(RIGHT(TEXT(AU782,"0.#"),1)=".",FALSE,TRUE)</formula>
    </cfRule>
    <cfRule type="expression" dxfId="2778" priority="13694">
      <formula>IF(RIGHT(TEXT(AU782,"0.#"),1)=".",TRUE,FALSE)</formula>
    </cfRule>
  </conditionalFormatting>
  <conditionalFormatting sqref="AU791">
    <cfRule type="expression" dxfId="2777" priority="13691">
      <formula>IF(RIGHT(TEXT(AU791,"0.#"),1)=".",FALSE,TRUE)</formula>
    </cfRule>
    <cfRule type="expression" dxfId="2776" priority="13692">
      <formula>IF(RIGHT(TEXT(AU791,"0.#"),1)=".",TRUE,FALSE)</formula>
    </cfRule>
  </conditionalFormatting>
  <conditionalFormatting sqref="AU783:AU790 AU781">
    <cfRule type="expression" dxfId="2775" priority="13689">
      <formula>IF(RIGHT(TEXT(AU781,"0.#"),1)=".",FALSE,TRUE)</formula>
    </cfRule>
    <cfRule type="expression" dxfId="2774" priority="13690">
      <formula>IF(RIGHT(TEXT(AU781,"0.#"),1)=".",TRUE,FALSE)</formula>
    </cfRule>
  </conditionalFormatting>
  <conditionalFormatting sqref="Y821 Y808 Y795">
    <cfRule type="expression" dxfId="2773" priority="13675">
      <formula>IF(RIGHT(TEXT(Y795,"0.#"),1)=".",FALSE,TRUE)</formula>
    </cfRule>
    <cfRule type="expression" dxfId="2772" priority="13676">
      <formula>IF(RIGHT(TEXT(Y795,"0.#"),1)=".",TRUE,FALSE)</formula>
    </cfRule>
  </conditionalFormatting>
  <conditionalFormatting sqref="Y830 Y817 Y804">
    <cfRule type="expression" dxfId="2771" priority="13673">
      <formula>IF(RIGHT(TEXT(Y804,"0.#"),1)=".",FALSE,TRUE)</formula>
    </cfRule>
    <cfRule type="expression" dxfId="2770" priority="13674">
      <formula>IF(RIGHT(TEXT(Y804,"0.#"),1)=".",TRUE,FALSE)</formula>
    </cfRule>
  </conditionalFormatting>
  <conditionalFormatting sqref="AU821 AU808 AU795">
    <cfRule type="expression" dxfId="2769" priority="13669">
      <formula>IF(RIGHT(TEXT(AU795,"0.#"),1)=".",FALSE,TRUE)</formula>
    </cfRule>
    <cfRule type="expression" dxfId="2768" priority="13670">
      <formula>IF(RIGHT(TEXT(AU795,"0.#"),1)=".",TRUE,FALSE)</formula>
    </cfRule>
  </conditionalFormatting>
  <conditionalFormatting sqref="AU830 AU817 AU804">
    <cfRule type="expression" dxfId="2767" priority="13667">
      <formula>IF(RIGHT(TEXT(AU804,"0.#"),1)=".",FALSE,TRUE)</formula>
    </cfRule>
    <cfRule type="expression" dxfId="2766" priority="13668">
      <formula>IF(RIGHT(TEXT(AU804,"0.#"),1)=".",TRUE,FALSE)</formula>
    </cfRule>
  </conditionalFormatting>
  <conditionalFormatting sqref="AU822:AU829 AU820 AU809:AU816 AU807 AU796:AU803 AU794">
    <cfRule type="expression" dxfId="2765" priority="13665">
      <formula>IF(RIGHT(TEXT(AU794,"0.#"),1)=".",FALSE,TRUE)</formula>
    </cfRule>
    <cfRule type="expression" dxfId="2764" priority="13666">
      <formula>IF(RIGHT(TEXT(AU794,"0.#"),1)=".",TRUE,FALSE)</formula>
    </cfRule>
  </conditionalFormatting>
  <conditionalFormatting sqref="AM87">
    <cfRule type="expression" dxfId="2763" priority="13319">
      <formula>IF(RIGHT(TEXT(AM87,"0.#"),1)=".",FALSE,TRUE)</formula>
    </cfRule>
    <cfRule type="expression" dxfId="2762" priority="13320">
      <formula>IF(RIGHT(TEXT(AM87,"0.#"),1)=".",TRUE,FALSE)</formula>
    </cfRule>
  </conditionalFormatting>
  <conditionalFormatting sqref="AE55">
    <cfRule type="expression" dxfId="2761" priority="13387">
      <formula>IF(RIGHT(TEXT(AE55,"0.#"),1)=".",FALSE,TRUE)</formula>
    </cfRule>
    <cfRule type="expression" dxfId="2760" priority="13388">
      <formula>IF(RIGHT(TEXT(AE55,"0.#"),1)=".",TRUE,FALSE)</formula>
    </cfRule>
  </conditionalFormatting>
  <conditionalFormatting sqref="AI55">
    <cfRule type="expression" dxfId="2759" priority="13385">
      <formula>IF(RIGHT(TEXT(AI55,"0.#"),1)=".",FALSE,TRUE)</formula>
    </cfRule>
    <cfRule type="expression" dxfId="2758" priority="13386">
      <formula>IF(RIGHT(TEXT(AI55,"0.#"),1)=".",TRUE,FALSE)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3">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Q116">
    <cfRule type="expression" dxfId="2599" priority="13173">
      <formula>IF(RIGHT(TEXT(AQ116,"0.#"),1)=".",FALSE,TRUE)</formula>
    </cfRule>
    <cfRule type="expression" dxfId="2598" priority="13174">
      <formula>IF(RIGHT(TEXT(AQ116,"0.#"),1)=".",TRUE,FALSE)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M134:AM135 AQ134:AQ135 AU134:AU135">
    <cfRule type="expression" dxfId="2545" priority="13073">
      <formula>IF(RIGHT(TEXT(AM134,"0.#"),1)=".",FALSE,TRUE)</formula>
    </cfRule>
    <cfRule type="expression" dxfId="2544" priority="13074">
      <formula>IF(RIGHT(TEXT(AM134,"0.#"),1)=".",TRUE,FALSE)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39:AO866">
    <cfRule type="expression" dxfId="2513" priority="6643">
      <formula>IF(AND(AL839&gt;=0, RIGHT(TEXT(AL839,"0.#"),1)&lt;&gt;"."),TRUE,FALSE)</formula>
    </cfRule>
    <cfRule type="expression" dxfId="2512" priority="6644">
      <formula>IF(AND(AL839&gt;=0, RIGHT(TEXT(AL839,"0.#"),1)="."),TRUE,FALSE)</formula>
    </cfRule>
    <cfRule type="expression" dxfId="2511" priority="6645">
      <formula>IF(AND(AL839&lt;0, RIGHT(TEXT(AL839,"0.#"),1)&lt;&gt;"."),TRUE,FALSE)</formula>
    </cfRule>
    <cfRule type="expression" dxfId="2510" priority="6646">
      <formula>IF(AND(AL839&lt;0, RIGHT(TEXT(AL839,"0.#"),1)="."),TRUE,FALSE)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7:AO838">
    <cfRule type="expression" dxfId="2395" priority="2829">
      <formula>IF(AND(AL837&gt;=0, RIGHT(TEXT(AL837,"0.#"),1)&lt;&gt;"."),TRUE,FALSE)</formula>
    </cfRule>
    <cfRule type="expression" dxfId="2394" priority="2830">
      <formula>IF(AND(AL837&gt;=0, RIGHT(TEXT(AL837,"0.#"),1)="."),TRUE,FALSE)</formula>
    </cfRule>
    <cfRule type="expression" dxfId="2393" priority="2831">
      <formula>IF(AND(AL837&lt;0, RIGHT(TEXT(AL837,"0.#"),1)&lt;&gt;"."),TRUE,FALSE)</formula>
    </cfRule>
    <cfRule type="expression" dxfId="2392" priority="2832">
      <formula>IF(AND(AL837&lt;0, RIGHT(TEXT(AL837,"0.#"),1)="."),TRUE,FALSE)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Q34">
    <cfRule type="expression" dxfId="715" priority="15">
      <formula>IF(RIGHT(TEXT(AQ34,"0.#"),1)=".",FALSE,TRUE)</formula>
    </cfRule>
    <cfRule type="expression" dxfId="714" priority="16">
      <formula>IF(RIGHT(TEXT(AQ34,"0.#"),1)=".",TRUE,FALSE)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E116 AM116">
    <cfRule type="expression" dxfId="711" priority="11">
      <formula>IF(RIGHT(TEXT(AE116,"0.#"),1)=".",FALSE,TRUE)</formula>
    </cfRule>
    <cfRule type="expression" dxfId="710" priority="12">
      <formula>IF(RIGHT(TEXT(AE116,"0.#"),1)=".",TRUE,FALSE)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2018-06-29T14:11:38Z</cp:lastPrinted>
  <dcterms:created xsi:type="dcterms:W3CDTF">2012-03-13T00:50:25Z</dcterms:created>
  <dcterms:modified xsi:type="dcterms:W3CDTF">2018-07-05T08:19:47Z</dcterms:modified>
</cp:coreProperties>
</file>