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<sst xmlns="http://schemas.openxmlformats.org/spreadsheetml/2006/main" count="2851" uniqueCount="613">
  <si>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</si>
  <si>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</si>
  <si>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</si>
  <si>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</si>
  <si>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</si>
  <si>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</si>
  <si>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</si>
  <si>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</si>
  <si>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</si>
  <si>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</si>
  <si>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</si>
  <si>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</si>
  <si>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</si>
  <si>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</si>
  <si>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</si>
  <si>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</si>
  <si>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</si>
  <si>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</si>
  <si>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</si>
  <si>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</si>
  <si>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</si>
  <si>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</si>
  <si>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</si>
  <si>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</si>
  <si>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</si>
  <si>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</si>
  <si>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</si>
  <si>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</si>
  <si>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</si>
  <si>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</si>
  <si>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</si>
  <si>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</si>
  <si>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</si>
  <si>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</si>
  <si>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</si>
  <si>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</si>
  <si>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</si>
  <si>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</si>
  <si>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</si>
  <si>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</si>
  <si>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</si>
  <si>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</si>
  <si>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</si>
  <si>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</si>
  <si>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</si>
  <si>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</si>
  <si>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</si>
  <si>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</si>
  <si>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</si>
  <si>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</si>
  <si>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</si>
  <si>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</si>
  <si>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</si>
  <si>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</si>
  <si>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</si>
  <si>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</si>
  <si>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</si>
  <si>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</si>
  <si>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</si>
  <si>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</si>
  <si>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</si>
  <si>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</si>
  <si>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</si>
  <si>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</si>
  <si>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</si>
  <si>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</si>
  <si>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</si>
  <si>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</si>
  <si>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</si>
  <si>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</si>
  <si>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</si>
  <si>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</si>
  <si>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</si>
  <si>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</si>
  <si>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</si>
  <si>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</si>
  <si>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</si>
  <si>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</si>
  <si>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</si>
  <si>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</si>
  <si>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</si>
  <si>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</si>
  <si>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</si>
  <si>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</si>
  <si>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</si>
  <si>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</si>
  <si>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</si>
  <si>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</si>
  <si>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</si>
  <si>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</si>
  <si>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</si>
  <si>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</si>
  <si>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</si>
  <si>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</si>
  <si>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</si>
  <si>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</si>
  <si>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</si>
  <si>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</si>
  <si>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</si>
  <si>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</si>
  <si>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</si>
  <si>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</si>
  <si>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</si>
  <si>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</si>
  <si>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</si>
  <si>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</si>
  <si>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</si>
  <si>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</si>
  <si>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</si>
  <si>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</si>
  <si>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</si>
  <si>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</si>
  <si>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</si>
  <si>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</si>
  <si>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</si>
  <si>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</si>
  <si>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</si>
  <si>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</si>
  <si>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</si>
  <si>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</si>
  <si>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</si>
  <si>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</si>
  <si>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</si>
  <si>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</si>
  <si>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</si>
  <si>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</si>
  <si>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</si>
  <si>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</si>
  <si>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</si>
  <si>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</si>
  <si>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</si>
  <si>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</si>
  <si>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</si>
  <si>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</si>
  <si>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</si>
  <si>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</si>
  <si>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</si>
  <si>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</si>
  <si>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</si>
  <si>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</si>
  <si>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</si>
  <si>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</si>
  <si>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</si>
  <si>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</si>
  <si>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</si>
  <si>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</si>
  <si>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</si>
  <si>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</si>
  <si>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</si>
  <si>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</si>
  <si>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</si>
  <si>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</si>
  <si>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</si>
  <si>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</si>
  <si>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</si>
  <si>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</si>
  <si>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</si>
  <si>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</si>
  <si>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</si>
  <si>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</si>
  <si>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</si>
  <si>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</si>
  <si>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</si>
  <si>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</si>
  <si>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</si>
  <si>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</si>
  <si>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</si>
  <si>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</si>
  <si>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</si>
  <si>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</si>
  <si>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</si>
  <si>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</si>
  <si>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</si>
  <si>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</si>
  <si>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</si>
  <si>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</si>
  <si>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</si>
  <si>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</si>
  <si>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</si>
  <si>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</si>
  <si>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</si>
  <si>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</si>
  <si>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</si>
  <si>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</si>
  <si>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</si>
  <si>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</si>
  <si>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</si>
  <si>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</si>
  <si>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</si>
  <si>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</si>
  <si>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</si>
  <si>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</si>
  <si>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</si>
  <si>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</si>
  <si>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</si>
  <si>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</si>
  <si>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</si>
  <si>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</si>
  <si>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</si>
  <si>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</si>
  <si>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</si>
  <si>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</si>
  <si>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</si>
  <si>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</si>
  <si>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</si>
  <si>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</si>
  <si>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</si>
  <si>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</si>
  <si>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</si>
  <si>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</si>
  <si>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</si>
  <si>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</si>
  <si>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</si>
  <si>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</si>
  <si>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</si>
  <si>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</si>
  <si>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</si>
  <si>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</si>
  <si>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</si>
  <si>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</si>
  <si>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</si>
  <si>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</si>
  <si>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</si>
  <si>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</si>
  <si>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</si>
  <si>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</si>
  <si>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</si>
  <si>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</si>
  <si>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</si>
  <si>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</si>
  <si>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</si>
  <si>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</si>
  <si>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</si>
  <si>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</si>
  <si>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</si>
  <si>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</si>
  <si>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</si>
  <si>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</si>
  <si>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</si>
  <si>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</si>
  <si>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</si>
  <si>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</si>
  <si>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</si>
  <si>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</si>
  <si>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</si>
  <si>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</si>
  <si>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</si>
  <si>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</si>
  <si>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</si>
  <si>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</si>
  <si>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</si>
  <si>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</si>
  <si>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</si>
  <si>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</si>
  <si>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</si>
  <si>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</si>
  <si>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</si>
  <si>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</si>
  <si>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</si>
  <si>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</si>
  <si>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</si>
  <si>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</si>
  <si>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</si>
  <si>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</si>
  <si>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</si>
  <si>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</si>
  <si>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</si>
  <si>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</si>
  <si>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</si>
  <si>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</si>
  <si>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</si>
  <si>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</si>
  <si>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</si>
  <si>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</si>
  <si>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</si>
  <si>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</si>
  <si>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</si>
  <si>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</si>
  <si>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</si>
  <si>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</si>
  <si>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</si>
  <si>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</si>
  <si>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</si>
  <si>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</si>
  <si>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</si>
  <si>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</si>
  <si>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</si>
  <si>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</si>
  <si>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</si>
  <si>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</si>
  <si>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</si>
  <si>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</si>
  <si>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</si>
  <si>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</si>
  <si>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</si>
  <si>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</si>
  <si>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</si>
  <si>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</si>
  <si>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</si>
  <si>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</si>
  <si>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</si>
  <si>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</si>
  <si>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</si>
  <si>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</si>
  <si>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</si>
  <si>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</si>
  <si>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</si>
  <si>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</si>
  <si>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</si>
  <si>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</si>
  <si>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</si>
  <si>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</si>
  <si>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</si>
  <si>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</si>
  <si>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</si>
  <si>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</si>
  <si>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</si>
  <si>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</si>
  <si>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</si>
  <si>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</si>
  <si>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</si>
  <si>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</si>
  <si>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</si>
  <si>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</si>
  <si>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</si>
  <si>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</si>
  <si>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</si>
  <si>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</si>
  <si>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</si>
  <si>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</si>
  <si>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</si>
  <si>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</si>
  <si>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</si>
  <si>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</si>
  <si>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</si>
  <si>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</si>
  <si>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</si>
  <si>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</si>
  <si>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</si>
  <si>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</si>
  <si>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</si>
  <si>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</si>
  <si>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</si>
  <si>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</si>
  <si>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</si>
  <si>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</si>
  <si>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</si>
  <si>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</si>
  <si>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</si>
  <si>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</si>
  <si>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</si>
  <si>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</si>
  <si>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</si>
  <si>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</si>
  <si>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</si>
  <si>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</si>
  <si>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</si>
  <si>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</si>
  <si>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</si>
  <si>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</si>
  <si>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</si>
  <si>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</si>
  <si>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</si>
  <si>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</si>
  <si>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</si>
  <si>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</si>
  <si>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</si>
  <si>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</si>
  <si>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</si>
  <si>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</si>
  <si>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</si>
  <si>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</si>
  <si>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</si>
  <si>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</si>
  <si>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</si>
  <si>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</si>
  <si>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</si>
  <si>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</si>
  <si>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</si>
  <si>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</si>
  <si>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</si>
  <si>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</si>
  <si>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</si>
  <si>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</si>
  <si>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</si>
  <si>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</si>
  <si>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</si>
  <si>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</si>
  <si>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</si>
  <si>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</si>
  <si>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</si>
  <si>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</si>
  <si>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</si>
  <si>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</si>
  <si>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</si>
  <si>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</si>
  <si>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</si>
  <si>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</si>
  <si>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</si>
  <si>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</si>
  <si>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</si>
  <si>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</si>
  <si>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</si>
  <si>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</si>
  <si>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</si>
  <si>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</si>
  <si>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</si>
  <si>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</si>
  <si>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</si>
  <si>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</si>
  <si>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</si>
  <si>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</si>
  <si>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</si>
  <si>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</si>
  <si>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</si>
  <si>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</si>
  <si>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</si>
  <si>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</si>
  <si>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</si>
  <si>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</si>
  <si>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</si>
  <si>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</si>
  <si>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</si>
  <si>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</si>
  <si>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</si>
  <si>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</si>
  <si>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</si>
  <si>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</si>
  <si>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</si>
  <si>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</si>
  <si>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</si>
  <si>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</si>
  <si>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</si>
  <si>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</si>
  <si>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</si>
  <si>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</si>
  <si>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</si>
  <si>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</si>
  <si>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</si>
  <si>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</si>
  <si>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</si>
  <si>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</si>
  <si>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</si>
  <si>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</si>
  <si>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</si>
  <si>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</si>
  <si>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</si>
  <si>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</si>
  <si>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</si>
  <si>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</si>
  <si>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</si>
  <si>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</si>
  <si>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</si>
  <si>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</si>
  <si>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</si>
  <si>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</si>
  <si>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</si>
  <si>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</si>
  <si>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</si>
  <si>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</si>
  <si>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</si>
  <si>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</si>
  <si>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</si>
  <si>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</si>
  <si>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</si>
  <si>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</si>
  <si>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</si>
  <si>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</si>
  <si>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</si>
  <si>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</si>
  <si>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</si>
  <si>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</si>
  <si>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</si>
  <si>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</si>
  <si>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</si>
  <si>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</si>
  <si>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</si>
  <si>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</si>
  <si>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</si>
  <si>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</si>
  <si>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</si>
  <si>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</si>
  <si>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</si>
  <si>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</si>
  <si>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</si>
  <si>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</si>
  <si>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</si>
  <si>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</si>
  <si>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</si>
  <si>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</si>
  <si>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</si>
  <si>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</si>
  <si>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</si>
  <si>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</si>
  <si>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</si>
  <si>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</si>
  <si>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</si>
  <si>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</si>
  <si>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</si>
  <si>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</si>
  <si>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</si>
  <si>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</si>
  <si>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</si>
  <si>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</si>
  <si>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</si>
  <si>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</si>
  <si>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</si>
  <si>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</si>
  <si>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</si>
  <si>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</si>
  <si>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</si>
  <si>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</si>
  <si>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</si>
  <si>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</si>
  <si>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</si>
  <si>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</si>
  <si>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</si>
  <si>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</si>
  <si>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</si>
  <si>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</si>
  <si>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</si>
  <si>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</si>
  <si>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</si>
  <si>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</si>
  <si>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</si>
  <si>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</si>
  <si>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</si>
  <si>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</si>
  <si>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</si>
  <si>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</si>
  <si>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</si>
  <si>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</si>
  <si>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</si>
  <si>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</si>
  <si>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</si>
  <si>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</si>
  <si>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</si>
  <si>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</si>
  <si>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</si>
  <si>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</si>
  <si>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</si>
  <si>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</si>
  <si>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</si>
  <si>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</si>
  <si>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</si>
  <si>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</si>
  <si>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</si>
  <si>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</si>
  <si>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</si>
  <si>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</si>
  <si>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t>
  </si>
  <si>
    <t>厚生労働省</t>
  </si>
  <si>
    <t>CO中毒患者に係る特別対策事業経費</t>
    <phoneticPr fontId="5"/>
  </si>
  <si>
    <t>労働基準局安全衛生部</t>
    <phoneticPr fontId="5"/>
  </si>
  <si>
    <t>計画課</t>
    <phoneticPr fontId="5"/>
  </si>
  <si>
    <t>久地良　俊二</t>
    <rPh sb="0" eb="2">
      <t>クチ</t>
    </rPh>
    <rPh sb="2" eb="3">
      <t>ヨ</t>
    </rPh>
    <rPh sb="4" eb="6">
      <t>シュンジ</t>
    </rPh>
    <phoneticPr fontId="5"/>
  </si>
  <si>
    <t>労働者災害補償保険法第29条第1項第1号
炭鉱災害による一酸化炭素中毒症に関する特別措置法第11条</t>
    <phoneticPr fontId="5"/>
  </si>
  <si>
    <t>-</t>
    <phoneticPr fontId="5"/>
  </si>
  <si>
    <t>炭鉱災害による一酸化炭素中毒症に関する特別措置法第11条に基づくリハビリテーション施設となっていた大牟田労災病院が、「労災病院の再編計画」
（平成16年3月30日厚生労働省策定）に基づき、平成17年度末に廃止されたことにより、同病院の機能・役割を引き続き確保するため、後継医療機関にお
いて、CO中毒患者の特性を十分考慮した診療体制等や社会復帰支援体制等を整備するものである。</t>
    <phoneticPr fontId="5"/>
  </si>
  <si>
    <t>CO中毒患者の特有の症状に応じた適正な医療等を提供するため、大牟田労災病院の後継医療機関である社会保険大牟田吉野病院に次の業務を委託
している。
・医療、看護体制等の整備
・リハビリテーション（グループワーク等）の実施
・レクリエーションの実施
・送迎の実施</t>
    <phoneticPr fontId="5"/>
  </si>
  <si>
    <t>社会復帰促進等事業委託費</t>
    <rPh sb="0" eb="2">
      <t>シャカイ</t>
    </rPh>
    <rPh sb="2" eb="4">
      <t>フッキ</t>
    </rPh>
    <rPh sb="4" eb="6">
      <t>ソクシン</t>
    </rPh>
    <rPh sb="6" eb="7">
      <t>ナド</t>
    </rPh>
    <rPh sb="7" eb="9">
      <t>ジギョウ</t>
    </rPh>
    <rPh sb="9" eb="11">
      <t>イタク</t>
    </rPh>
    <rPh sb="11" eb="12">
      <t>ヒ</t>
    </rPh>
    <phoneticPr fontId="5"/>
  </si>
  <si>
    <t>CO中毒患者の特有の症状に応じた適切な医療等を提供することを目的として、当該患者の特性を十分考慮した診療体制等を整備する。その一環として実施するグループワークの年間実施日数を成果指標とする。</t>
    <phoneticPr fontId="5"/>
  </si>
  <si>
    <t>グループワークの年間実施日数</t>
    <phoneticPr fontId="5"/>
  </si>
  <si>
    <t>実施日/日</t>
    <rPh sb="0" eb="3">
      <t>ジッシビ</t>
    </rPh>
    <rPh sb="4" eb="5">
      <t>ニチ</t>
    </rPh>
    <phoneticPr fontId="5"/>
  </si>
  <si>
    <t>-</t>
    <phoneticPr fontId="5"/>
  </si>
  <si>
    <t>-</t>
    <phoneticPr fontId="5"/>
  </si>
  <si>
    <t>-</t>
    <phoneticPr fontId="5"/>
  </si>
  <si>
    <t>-</t>
    <phoneticPr fontId="5"/>
  </si>
  <si>
    <t>大牟田吉野病院調べ</t>
    <rPh sb="0" eb="3">
      <t>オオムタ</t>
    </rPh>
    <rPh sb="3" eb="5">
      <t>ヨシノ</t>
    </rPh>
    <rPh sb="5" eb="7">
      <t>ビョウイン</t>
    </rPh>
    <rPh sb="7" eb="8">
      <t>シラ</t>
    </rPh>
    <phoneticPr fontId="5"/>
  </si>
  <si>
    <t>委託医療機関数</t>
    <rPh sb="0" eb="2">
      <t>イタク</t>
    </rPh>
    <rPh sb="2" eb="4">
      <t>イリョウ</t>
    </rPh>
    <rPh sb="4" eb="6">
      <t>キカン</t>
    </rPh>
    <rPh sb="6" eb="7">
      <t>スウ</t>
    </rPh>
    <phoneticPr fontId="5"/>
  </si>
  <si>
    <t>機関</t>
    <rPh sb="0" eb="2">
      <t>キカン</t>
    </rPh>
    <phoneticPr fontId="5"/>
  </si>
  <si>
    <t>X=執行額／Y=委託医療機関数　　　　　　　　　　　　　　</t>
    <rPh sb="2" eb="4">
      <t>シッコウ</t>
    </rPh>
    <rPh sb="4" eb="5">
      <t>ガク</t>
    </rPh>
    <rPh sb="8" eb="10">
      <t>イタク</t>
    </rPh>
    <rPh sb="10" eb="12">
      <t>イリョウ</t>
    </rPh>
    <rPh sb="12" eb="14">
      <t>キカン</t>
    </rPh>
    <rPh sb="14" eb="15">
      <t>スウ</t>
    </rPh>
    <phoneticPr fontId="5"/>
  </si>
  <si>
    <t>　　X/Y</t>
    <phoneticPr fontId="5"/>
  </si>
  <si>
    <t>百万円/件</t>
    <rPh sb="0" eb="2">
      <t>ヒャクマン</t>
    </rPh>
    <rPh sb="2" eb="3">
      <t>エン</t>
    </rPh>
    <rPh sb="4" eb="5">
      <t>ケン</t>
    </rPh>
    <phoneticPr fontId="5"/>
  </si>
  <si>
    <t>449/1</t>
    <phoneticPr fontId="5"/>
  </si>
  <si>
    <t>469/1</t>
    <phoneticPr fontId="5"/>
  </si>
  <si>
    <t>政策大目標3　労働災害に被災した労働者等の公正な保護を行うとともに、その社会復帰の促進等を図ること</t>
    <phoneticPr fontId="5"/>
  </si>
  <si>
    <t>被災労働者等の社会復帰促進・援護等を図ること（施策目標Ⅲ－３－２）</t>
    <phoneticPr fontId="5"/>
  </si>
  <si>
    <t>-</t>
    <phoneticPr fontId="5"/>
  </si>
  <si>
    <t>-</t>
    <phoneticPr fontId="5"/>
  </si>
  <si>
    <t>-</t>
    <phoneticPr fontId="5"/>
  </si>
  <si>
    <t>-</t>
    <phoneticPr fontId="5"/>
  </si>
  <si>
    <t>-</t>
    <phoneticPr fontId="5"/>
  </si>
  <si>
    <t>△</t>
  </si>
  <si>
    <t>無</t>
  </si>
  <si>
    <t>有</t>
  </si>
  <si>
    <t>‐</t>
  </si>
  <si>
    <t>-</t>
    <phoneticPr fontId="5"/>
  </si>
  <si>
    <t>-</t>
    <phoneticPr fontId="5"/>
  </si>
  <si>
    <t>「点検結果」参照</t>
    <rPh sb="1" eb="3">
      <t>テンケン</t>
    </rPh>
    <rPh sb="3" eb="5">
      <t>ケッカ</t>
    </rPh>
    <rPh sb="6" eb="8">
      <t>サンショウ</t>
    </rPh>
    <phoneticPr fontId="5"/>
  </si>
  <si>
    <t>「点検結果」参照</t>
    <phoneticPr fontId="5"/>
  </si>
  <si>
    <t>「点検結果」参照</t>
    <phoneticPr fontId="5"/>
  </si>
  <si>
    <t>被災労働者の適正な保護を目的とする事業であることから、受益者との負担関係は妥当である。</t>
    <rPh sb="0" eb="2">
      <t>ヒサイ</t>
    </rPh>
    <rPh sb="2" eb="5">
      <t>ロウドウシャ</t>
    </rPh>
    <rPh sb="6" eb="8">
      <t>テキセイ</t>
    </rPh>
    <rPh sb="9" eb="11">
      <t>ホゴ</t>
    </rPh>
    <rPh sb="12" eb="14">
      <t>モクテキ</t>
    </rPh>
    <rPh sb="17" eb="19">
      <t>ジギョウ</t>
    </rPh>
    <rPh sb="27" eb="30">
      <t>ジュエキシャ</t>
    </rPh>
    <rPh sb="32" eb="34">
      <t>フタン</t>
    </rPh>
    <rPh sb="34" eb="36">
      <t>カンケイ</t>
    </rPh>
    <rPh sb="37" eb="39">
      <t>ダトウ</t>
    </rPh>
    <phoneticPr fontId="5"/>
  </si>
  <si>
    <t>-</t>
    <phoneticPr fontId="5"/>
  </si>
  <si>
    <t>平成29年度のグループワークの年間実施日数は144日であり、おおむね週3日として定めた成果目標（年間141回）を上回っており、成果実績は成果目標に見合ったものとなっている。</t>
    <rPh sb="0" eb="2">
      <t>ヘイセイ</t>
    </rPh>
    <rPh sb="4" eb="6">
      <t>ネンド</t>
    </rPh>
    <rPh sb="15" eb="17">
      <t>ネンカン</t>
    </rPh>
    <rPh sb="17" eb="19">
      <t>ジッシ</t>
    </rPh>
    <rPh sb="19" eb="21">
      <t>ニッスウ</t>
    </rPh>
    <rPh sb="25" eb="26">
      <t>ニチ</t>
    </rPh>
    <rPh sb="34" eb="35">
      <t>シュウ</t>
    </rPh>
    <rPh sb="36" eb="37">
      <t>ニチ</t>
    </rPh>
    <rPh sb="40" eb="41">
      <t>サダ</t>
    </rPh>
    <rPh sb="43" eb="45">
      <t>セイカ</t>
    </rPh>
    <rPh sb="45" eb="47">
      <t>モクヒョウ</t>
    </rPh>
    <rPh sb="48" eb="50">
      <t>ネンカン</t>
    </rPh>
    <rPh sb="53" eb="54">
      <t>カイ</t>
    </rPh>
    <rPh sb="56" eb="58">
      <t>ウワマワ</t>
    </rPh>
    <rPh sb="63" eb="65">
      <t>セイカ</t>
    </rPh>
    <rPh sb="65" eb="67">
      <t>ジッセキ</t>
    </rPh>
    <rPh sb="68" eb="70">
      <t>セイカ</t>
    </rPh>
    <rPh sb="70" eb="72">
      <t>モクヒョウ</t>
    </rPh>
    <rPh sb="73" eb="75">
      <t>ミア</t>
    </rPh>
    <phoneticPr fontId="5"/>
  </si>
  <si>
    <t>-</t>
    <phoneticPr fontId="5"/>
  </si>
  <si>
    <t>本事業は、昭和38年の三井三池炭鉱大規模炭じん爆発災害（死者458名、負傷者839名）により、大牟田労災病院に入院していたCO中毒患
者の特有の症状に応じた適切な医療等の提供を目的として、当該患者の特性を十分考慮した診療体制等の整備を行うもので、
①炭鉱災害による一酸化炭素中毒症に関する特別措置法において、「政府は、炭鉱災害による一酸化炭素中毒症にかかった被災労働者のた
めのリハビリテーション施設の整備に努めなければならない」と規定されていること、
②平成16年、坂口厚生労働大臣（当時）は国会の場において、患者については、国が最後まで責任を持って対応していきたいと考えている旨
を答弁していること、
③CO中毒による入院患者は、現在、平均年齢が80歳を超えていることや、その特性から療養環境を変えることは医療上問題があること
等から、本事業は今後も引き続き実施する必要がある。
　また、本事業は、大牟田労災病院の後継医療機関に入院しているCO中毒患者の継続的な医療、看護体制等の整備やリハビリテーションの
実施等を主な委託内容とするものであるが、その性質及び目的から鑑みた場合、
①CO中毒患者の特有の症状に応じた医療の提供の一部を委託内容としていること
②大牟田労災病院の廃止・移譲時に、CO中毒患者に対して安心して診療・リハビリが行える環境を整備し、CO中毒患者の療養・リハビリが激
変することがないよう万全を期することを患者らと国が約束していることから、毎年度の契約のつど、委託先医療機関を変更することによる患
者の療養環境の変化は避けなければならないこと、
③患者については、国が責任を持って対応していく旨を国会において答弁しており、これを履行することが必要であること
等から、これらの条件を満たす競争を行う相手がなく、今後も後継医療機関である社会保険大牟田吉野病院と契約を締結する必要がある。</t>
    <phoneticPr fontId="5"/>
  </si>
  <si>
    <t>　委託先のCO中毒患者の現状、事業の進捗状況等を適宜把握し、特にCO中毒患者の特性に配慮しつつ、事業内容について協議をしながら
委託事業を引き続き的確に進めていく。
　また、年間の事業内容等については、社会保険大牟田吉野病院より、事業年度の翌年度に委託事業実施結果報告書及び委託費精算報告
書の提出を受け、それらの内容を精査し、適切な事業内容及び会計処理となるよう引き続き必要な指導を行っていく。</t>
    <phoneticPr fontId="5"/>
  </si>
  <si>
    <t>660-9</t>
    <phoneticPr fontId="5"/>
  </si>
  <si>
    <t>-</t>
    <phoneticPr fontId="5"/>
  </si>
  <si>
    <t>（一社）福岡県社会保険医療協会社会保険大牟田吉野病院</t>
    <phoneticPr fontId="5"/>
  </si>
  <si>
    <t>CO中毒患者の特有の症状に応じた適切な医療等を提供するため、次の業務を委託している。
・医療、看護体制等の整備
・リハビリテーション（グループワーク等）の実施
・レクリエーションの実施
・送迎の実施</t>
    <phoneticPr fontId="5"/>
  </si>
  <si>
    <t>-</t>
    <phoneticPr fontId="5"/>
  </si>
  <si>
    <t>-</t>
    <phoneticPr fontId="5"/>
  </si>
  <si>
    <t>-</t>
    <phoneticPr fontId="5"/>
  </si>
  <si>
    <t>-</t>
    <phoneticPr fontId="5"/>
  </si>
  <si>
    <t>-</t>
    <phoneticPr fontId="5"/>
  </si>
  <si>
    <t>-</t>
    <phoneticPr fontId="5"/>
  </si>
  <si>
    <t>CO中毒患者の特殊な障害の状態に応じた適切な医療等を提供するため、次の業務を委託している。
・医療、看護体制等の整備
・レクリエーションの実施
・リハビリテーションの実施
・送迎の実施
本事業は、被災労働者の社会復帰の促進、被災労働者及びその遺族の援護、労働者の安全及び衛生確保等を図るための事業であることから、施策目標に寄与する。</t>
    <rPh sb="156" eb="158">
      <t>セサク</t>
    </rPh>
    <rPh sb="158" eb="160">
      <t>モクヒョウ</t>
    </rPh>
    <phoneticPr fontId="5"/>
  </si>
  <si>
    <t>活動実績は見込みを達成している。</t>
    <rPh sb="0" eb="2">
      <t>カツドウ</t>
    </rPh>
    <rPh sb="2" eb="4">
      <t>ジッセキ</t>
    </rPh>
    <rPh sb="5" eb="7">
      <t>ミコ</t>
    </rPh>
    <rPh sb="9" eb="11">
      <t>タッセイ</t>
    </rPh>
    <phoneticPr fontId="5"/>
  </si>
  <si>
    <t>A.福岡県社会保険医療協会社会保険大牟田吉野病院</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</si>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</sst>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149679</xdr:colOff>
      <xdr:row>740</xdr:row>
      <xdr:rowOff>68036</xdr:rowOff>
    </xdr:from>
    <xdr:ext cx="2353235" cy="784412"/>
    <xdr:sp macro="" textlink="">
      <xdr:nvSpPr>
        <xdr:cNvPr id="2" name="テキスト ボックス 1"/>
        <xdr:cNvSpPr txBox="1"/>
      </xdr:nvSpPr>
      <xdr:spPr>
        <a:xfrm>
          <a:off x="4027715" y="45665572"/>
          <a:ext cx="2353235" cy="78441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（精査中）</a:t>
          </a:r>
        </a:p>
      </xdr:txBody>
    </xdr:sp>
    <xdr:clientData/>
  </xdr:oneCellAnchor>
  <xdr:twoCellAnchor>
    <xdr:from>
      <xdr:col>14</xdr:col>
      <xdr:colOff>122464</xdr:colOff>
      <xdr:row>742</xdr:row>
      <xdr:rowOff>217715</xdr:rowOff>
    </xdr:from>
    <xdr:to>
      <xdr:col>37</xdr:col>
      <xdr:colOff>95250</xdr:colOff>
      <xdr:row>744</xdr:row>
      <xdr:rowOff>251333</xdr:rowOff>
    </xdr:to>
    <xdr:sp macro="" textlink="">
      <xdr:nvSpPr>
        <xdr:cNvPr id="3" name="大かっこ 2"/>
        <xdr:cNvSpPr/>
      </xdr:nvSpPr>
      <xdr:spPr>
        <a:xfrm>
          <a:off x="2979964" y="46522822"/>
          <a:ext cx="4667250" cy="741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149678</xdr:colOff>
      <xdr:row>742</xdr:row>
      <xdr:rowOff>333497</xdr:rowOff>
    </xdr:from>
    <xdr:ext cx="4708072" cy="488255"/>
    <xdr:sp macro="" textlink="">
      <xdr:nvSpPr>
        <xdr:cNvPr id="4" name="テキスト ボックス 3"/>
        <xdr:cNvSpPr txBox="1"/>
      </xdr:nvSpPr>
      <xdr:spPr>
        <a:xfrm>
          <a:off x="2535069" y="46186019"/>
          <a:ext cx="4708072" cy="488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受託先の</a:t>
          </a:r>
          <a:r>
            <a:rPr kumimoji="1" lang="en-US" altLang="ja-JP" sz="1100"/>
            <a:t>CO</a:t>
          </a:r>
          <a:r>
            <a:rPr kumimoji="1" lang="ja-JP" altLang="en-US" sz="1100"/>
            <a:t>中毒入院患者の現状、事業の進捗状況等を適宜把握</a:t>
          </a:r>
          <a:endParaRPr kumimoji="1" lang="en-US" altLang="ja-JP" sz="1100"/>
        </a:p>
        <a:p>
          <a:pPr algn="ctr"/>
          <a:r>
            <a:rPr kumimoji="1" lang="ja-JP" altLang="en-US" sz="1100"/>
            <a:t>適切な事業内容、会計処理となるよう必要な指導</a:t>
          </a:r>
        </a:p>
      </xdr:txBody>
    </xdr:sp>
    <xdr:clientData/>
  </xdr:oneCellAnchor>
  <xdr:twoCellAnchor>
    <xdr:from>
      <xdr:col>25</xdr:col>
      <xdr:colOff>58430</xdr:colOff>
      <xdr:row>744</xdr:row>
      <xdr:rowOff>188099</xdr:rowOff>
    </xdr:from>
    <xdr:to>
      <xdr:col>25</xdr:col>
      <xdr:colOff>58430</xdr:colOff>
      <xdr:row>746</xdr:row>
      <xdr:rowOff>114461</xdr:rowOff>
    </xdr:to>
    <xdr:cxnSp macro="">
      <xdr:nvCxnSpPr>
        <xdr:cNvPr id="5" name="直線矢印コネクタ 4"/>
        <xdr:cNvCxnSpPr/>
      </xdr:nvCxnSpPr>
      <xdr:spPr>
        <a:xfrm>
          <a:off x="5161109" y="47200778"/>
          <a:ext cx="0" cy="6339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81644</xdr:colOff>
      <xdr:row>746</xdr:row>
      <xdr:rowOff>163287</xdr:rowOff>
    </xdr:from>
    <xdr:ext cx="2577353" cy="275717"/>
    <xdr:sp macro="" textlink="">
      <xdr:nvSpPr>
        <xdr:cNvPr id="6" name="テキスト ボックス 5"/>
        <xdr:cNvSpPr txBox="1"/>
      </xdr:nvSpPr>
      <xdr:spPr>
        <a:xfrm>
          <a:off x="3347358" y="47883537"/>
          <a:ext cx="25773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a:t>
          </a:r>
          <a:r>
            <a:rPr kumimoji="1" lang="en-US" altLang="ja-JP" sz="1100"/>
            <a:t>※】</a:t>
          </a:r>
          <a:endParaRPr kumimoji="1" lang="ja-JP" altLang="en-US" sz="1100"/>
        </a:p>
      </xdr:txBody>
    </xdr:sp>
    <xdr:clientData/>
  </xdr:oneCellAnchor>
  <xdr:oneCellAnchor>
    <xdr:from>
      <xdr:col>16</xdr:col>
      <xdr:colOff>79242</xdr:colOff>
      <xdr:row>747</xdr:row>
      <xdr:rowOff>85645</xdr:rowOff>
    </xdr:from>
    <xdr:ext cx="4101352" cy="728381"/>
    <xdr:sp macro="" textlink="">
      <xdr:nvSpPr>
        <xdr:cNvPr id="7" name="テキスト ボックス 6"/>
        <xdr:cNvSpPr txBox="1"/>
      </xdr:nvSpPr>
      <xdr:spPr>
        <a:xfrm>
          <a:off x="3344956" y="48159681"/>
          <a:ext cx="4101352" cy="72838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a:t>
          </a:r>
          <a:r>
            <a:rPr kumimoji="1" lang="ja-JP" altLang="en-US" sz="1100"/>
            <a:t>（一社）福岡県社会保険医療協会社会保険大牟田吉野病院</a:t>
          </a:r>
          <a:endParaRPr kumimoji="1" lang="en-US" altLang="ja-JP" sz="1100"/>
        </a:p>
        <a:p>
          <a:pPr algn="ctr"/>
          <a:r>
            <a:rPr kumimoji="1" lang="ja-JP" altLang="en-US" sz="1100"/>
            <a:t>（精査中）</a:t>
          </a:r>
        </a:p>
      </xdr:txBody>
    </xdr:sp>
    <xdr:clientData/>
  </xdr:oneCellAnchor>
  <xdr:twoCellAnchor>
    <xdr:from>
      <xdr:col>14</xdr:col>
      <xdr:colOff>140803</xdr:colOff>
      <xdr:row>749</xdr:row>
      <xdr:rowOff>201707</xdr:rowOff>
    </xdr:from>
    <xdr:to>
      <xdr:col>39</xdr:col>
      <xdr:colOff>81641</xdr:colOff>
      <xdr:row>752</xdr:row>
      <xdr:rowOff>60833</xdr:rowOff>
    </xdr:to>
    <xdr:sp macro="" textlink="">
      <xdr:nvSpPr>
        <xdr:cNvPr id="8" name="大かっこ 7"/>
        <xdr:cNvSpPr/>
      </xdr:nvSpPr>
      <xdr:spPr>
        <a:xfrm>
          <a:off x="2923760" y="48547294"/>
          <a:ext cx="4910403" cy="886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102453</xdr:colOff>
      <xdr:row>749</xdr:row>
      <xdr:rowOff>261738</xdr:rowOff>
    </xdr:from>
    <xdr:ext cx="3552266" cy="642484"/>
    <xdr:sp macro="" textlink="">
      <xdr:nvSpPr>
        <xdr:cNvPr id="9" name="テキスト ボックス 8"/>
        <xdr:cNvSpPr txBox="1"/>
      </xdr:nvSpPr>
      <xdr:spPr>
        <a:xfrm>
          <a:off x="3572274" y="49043345"/>
          <a:ext cx="35522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CO</a:t>
          </a:r>
          <a:r>
            <a:rPr kumimoji="1" lang="ja-JP" altLang="en-US" sz="1100"/>
            <a:t>中毒患者の特有の症状に応じた適切な医療等を提供するための医療、看護体制等の整備やリハビリテーションの実施等</a:t>
          </a:r>
        </a:p>
      </xdr:txBody>
    </xdr:sp>
    <xdr:clientData/>
  </xdr:oneCellAnchor>
  <xdr:oneCellAnchor>
    <xdr:from>
      <xdr:col>11</xdr:col>
      <xdr:colOff>190500</xdr:colOff>
      <xdr:row>753</xdr:row>
      <xdr:rowOff>40826</xdr:rowOff>
    </xdr:from>
    <xdr:ext cx="5412442" cy="2879912"/>
    <xdr:sp macro="" textlink="">
      <xdr:nvSpPr>
        <xdr:cNvPr id="10" name="テキスト ボックス 9"/>
        <xdr:cNvSpPr txBox="1"/>
      </xdr:nvSpPr>
      <xdr:spPr>
        <a:xfrm>
          <a:off x="2435679" y="50196755"/>
          <a:ext cx="5412442" cy="2879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a:t>
          </a:r>
        </a:p>
        <a:p>
          <a:r>
            <a:rPr kumimoji="1" lang="ja-JP" altLang="en-US" sz="1100"/>
            <a:t>　本事業は、ＣＯ中毒患者の継続的な医療、看護体制等の整備やリハビリテーションの実施等を主な委託内容とするものであるが、その性質及び目的から鑑みた場合、</a:t>
          </a:r>
        </a:p>
        <a:p>
          <a:r>
            <a:rPr kumimoji="1" lang="ja-JP" altLang="en-US" sz="1100"/>
            <a:t>　①　ＣＯ中毒患者の特有の症状に応じた医療の提供の一部を委託内容としていること、</a:t>
          </a:r>
        </a:p>
        <a:p>
          <a:r>
            <a:rPr kumimoji="1" lang="ja-JP" altLang="en-US" sz="1100"/>
            <a:t>　②　大牟田労災病院の廃止・移譲時に、ＣＯ中毒患者に対して安心して診療・リハビリが行える環境を整備し、ＣＯ中毒患者の療養・リハビリが激変することがないよう万全を期することを、患者らと国が約束していることから、毎年度の契約のつど、委託先医療機関を変更することによる患者の療養環境の変化は避けなければならないこと、</a:t>
          </a:r>
        </a:p>
        <a:p>
          <a:r>
            <a:rPr kumimoji="1" lang="ja-JP" altLang="en-US" sz="1100"/>
            <a:t>　③　患者については、国が責任を持って対応していく旨を国会において答弁しており、これを履行することが必要であること</a:t>
          </a:r>
        </a:p>
        <a:p>
          <a:r>
            <a:rPr kumimoji="1" lang="ja-JP" altLang="en-US" sz="1100"/>
            <a:t>等から、これらの条件を満たす競争を行う相手がなく、今後も大牟田労災病院の後継医療機関である社会保険大牟田吉野病院と契約を締結する必要がある。</a:t>
          </a:r>
        </a:p>
        <a:p>
          <a:endParaRPr kumimoji="1" lang="ja-JP" altLang="en-US" sz="1100"/>
        </a:p>
      </xdr:txBody>
    </xdr:sp>
    <xdr:clientData/>
  </xdr:oneCellAnchor>
  <xdr:oneCellAnchor>
    <xdr:from>
      <xdr:col>31</xdr:col>
      <xdr:colOff>13608</xdr:colOff>
      <xdr:row>18</xdr:row>
      <xdr:rowOff>27214</xdr:rowOff>
    </xdr:from>
    <xdr:ext cx="607859" cy="275717"/>
    <xdr:sp macro="" textlink="">
      <xdr:nvSpPr>
        <xdr:cNvPr id="11" name="テキスト ボックス 10"/>
        <xdr:cNvSpPr txBox="1"/>
      </xdr:nvSpPr>
      <xdr:spPr>
        <a:xfrm>
          <a:off x="6340929" y="7647214"/>
          <a:ext cx="607859"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精査中</a:t>
          </a:r>
        </a:p>
      </xdr:txBody>
    </xdr:sp>
    <xdr:clientData/>
  </xdr:oneCellAnchor>
  <xdr:oneCellAnchor>
    <xdr:from>
      <xdr:col>38</xdr:col>
      <xdr:colOff>136072</xdr:colOff>
      <xdr:row>115</xdr:row>
      <xdr:rowOff>68036</xdr:rowOff>
    </xdr:from>
    <xdr:ext cx="559253" cy="625928"/>
    <xdr:sp macro="" textlink="">
      <xdr:nvSpPr>
        <xdr:cNvPr id="12" name="テキスト ボックス 11"/>
        <xdr:cNvSpPr txBox="1"/>
      </xdr:nvSpPr>
      <xdr:spPr>
        <a:xfrm>
          <a:off x="7737022" y="14860361"/>
          <a:ext cx="559253" cy="62592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精査中</a:t>
          </a:r>
        </a:p>
      </xdr:txBody>
    </xdr:sp>
    <xdr:clientData/>
  </xdr:oneCellAnchor>
  <xdr:oneCellAnchor>
    <xdr:from>
      <xdr:col>30</xdr:col>
      <xdr:colOff>68036</xdr:colOff>
      <xdr:row>711</xdr:row>
      <xdr:rowOff>40821</xdr:rowOff>
    </xdr:from>
    <xdr:ext cx="607859" cy="275717"/>
    <xdr:sp macro="" textlink="">
      <xdr:nvSpPr>
        <xdr:cNvPr id="13" name="テキスト ボックス 12"/>
        <xdr:cNvSpPr txBox="1"/>
      </xdr:nvSpPr>
      <xdr:spPr>
        <a:xfrm>
          <a:off x="6191250" y="30956250"/>
          <a:ext cx="607859"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精査中</a:t>
          </a:r>
        </a:p>
      </xdr:txBody>
    </xdr:sp>
    <xdr:clientData/>
  </xdr:oneCellAnchor>
  <xdr:oneCellAnchor>
    <xdr:from>
      <xdr:col>9</xdr:col>
      <xdr:colOff>40822</xdr:colOff>
      <xdr:row>780</xdr:row>
      <xdr:rowOff>263552</xdr:rowOff>
    </xdr:from>
    <xdr:ext cx="3388178" cy="275717"/>
    <xdr:sp macro="" textlink="">
      <xdr:nvSpPr>
        <xdr:cNvPr id="14" name="テキスト ボックス 13"/>
        <xdr:cNvSpPr txBox="1"/>
      </xdr:nvSpPr>
      <xdr:spPr>
        <a:xfrm>
          <a:off x="1877786" y="54202266"/>
          <a:ext cx="3388178" cy="27571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oneCellAnchor>
    <xdr:from>
      <xdr:col>24</xdr:col>
      <xdr:colOff>108857</xdr:colOff>
      <xdr:row>836</xdr:row>
      <xdr:rowOff>643095</xdr:rowOff>
    </xdr:from>
    <xdr:ext cx="576943" cy="459100"/>
    <xdr:sp macro="" textlink="">
      <xdr:nvSpPr>
        <xdr:cNvPr id="15" name="テキスト ボックス 14"/>
        <xdr:cNvSpPr txBox="1"/>
      </xdr:nvSpPr>
      <xdr:spPr>
        <a:xfrm>
          <a:off x="4909457" y="57955020"/>
          <a:ext cx="576943"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450</v>
      </c>
      <c r="AT2" s="218"/>
      <c r="AU2" s="218"/>
      <c r="AV2" s="52" t="str">
        <f>IF(AW2="", "", "-")</f>
        <v/>
      </c>
      <c r="AW2" s="395"/>
      <c r="AX2" s="395"/>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449</v>
      </c>
      <c r="Q13" s="98"/>
      <c r="R13" s="98"/>
      <c r="S13" s="98"/>
      <c r="T13" s="98"/>
      <c r="U13" s="98"/>
      <c r="V13" s="99"/>
      <c r="W13" s="97">
        <v>449</v>
      </c>
      <c r="X13" s="98"/>
      <c r="Y13" s="98"/>
      <c r="Z13" s="98"/>
      <c r="AA13" s="98"/>
      <c r="AB13" s="98"/>
      <c r="AC13" s="99"/>
      <c r="AD13" s="97">
        <v>454</v>
      </c>
      <c r="AE13" s="98"/>
      <c r="AF13" s="98"/>
      <c r="AG13" s="98"/>
      <c r="AH13" s="98"/>
      <c r="AI13" s="98"/>
      <c r="AJ13" s="99"/>
      <c r="AK13" s="97">
        <v>469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449</v>
      </c>
      <c r="Q18" s="104"/>
      <c r="R18" s="104"/>
      <c r="S18" s="104"/>
      <c r="T18" s="104"/>
      <c r="U18" s="104"/>
      <c r="V18" s="105"/>
      <c r="W18" s="103">
        <f>SUM(W13:AC17)</f>
        <v>449</v>
      </c>
      <c r="X18" s="104"/>
      <c r="Y18" s="104"/>
      <c r="Z18" s="104"/>
      <c r="AA18" s="104"/>
      <c r="AB18" s="104"/>
      <c r="AC18" s="105"/>
      <c r="AD18" s="103">
        <f>SUM(AD13:AJ17)</f>
        <v>454</v>
      </c>
      <c r="AE18" s="104"/>
      <c r="AF18" s="104"/>
      <c r="AG18" s="104"/>
      <c r="AH18" s="104"/>
      <c r="AI18" s="104"/>
      <c r="AJ18" s="105"/>
      <c r="AK18" s="103">
        <f>SUM(AK13:AQ17)</f>
        <v>469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449</v>
      </c>
      <c r="Q19" s="98"/>
      <c r="R19" s="98"/>
      <c r="S19" s="98"/>
      <c r="T19" s="98"/>
      <c r="U19" s="98"/>
      <c r="V19" s="99"/>
      <c r="W19" s="97">
        <v>449</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469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469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564</v>
      </c>
      <c r="AR31" s="133"/>
      <c r="AS31" s="134" t="s">
        <v>356</v>
      </c>
      <c r="AT31" s="169"/>
      <c r="AU31" s="269">
        <v>30</v>
      </c>
      <c r="AV31" s="269"/>
      <c r="AW31" s="377" t="s">
        <v>300</v>
      </c>
      <c r="AX31" s="378"/>
    </row>
    <row r="32" spans="1:50" ht="45"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563</v>
      </c>
      <c r="AC32" s="551"/>
      <c r="AD32" s="551"/>
      <c r="AE32" s="362">
        <v>153</v>
      </c>
      <c r="AF32" s="363"/>
      <c r="AG32" s="363"/>
      <c r="AH32" s="363"/>
      <c r="AI32" s="362">
        <v>153</v>
      </c>
      <c r="AJ32" s="363"/>
      <c r="AK32" s="363"/>
      <c r="AL32" s="363"/>
      <c r="AM32" s="362">
        <v>144</v>
      </c>
      <c r="AN32" s="363"/>
      <c r="AO32" s="363"/>
      <c r="AP32" s="363"/>
      <c r="AQ32" s="100" t="s">
        <v>564</v>
      </c>
      <c r="AR32" s="101"/>
      <c r="AS32" s="101"/>
      <c r="AT32" s="102"/>
      <c r="AU32" s="363" t="s">
        <v>567</v>
      </c>
      <c r="AV32" s="363"/>
      <c r="AW32" s="363"/>
      <c r="AX32" s="365"/>
    </row>
    <row r="33" spans="1:50" ht="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2">
        <v>141</v>
      </c>
      <c r="AF33" s="363"/>
      <c r="AG33" s="363"/>
      <c r="AH33" s="363"/>
      <c r="AI33" s="362">
        <v>141</v>
      </c>
      <c r="AJ33" s="363"/>
      <c r="AK33" s="363"/>
      <c r="AL33" s="363"/>
      <c r="AM33" s="362">
        <v>141</v>
      </c>
      <c r="AN33" s="363"/>
      <c r="AO33" s="363"/>
      <c r="AP33" s="363"/>
      <c r="AQ33" s="100" t="s">
        <v>565</v>
      </c>
      <c r="AR33" s="101"/>
      <c r="AS33" s="101"/>
      <c r="AT33" s="102"/>
      <c r="AU33" s="363">
        <v>141</v>
      </c>
      <c r="AV33" s="363"/>
      <c r="AW33" s="363"/>
      <c r="AX33" s="365"/>
    </row>
    <row r="34" spans="1:50" ht="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109</v>
      </c>
      <c r="AF34" s="363"/>
      <c r="AG34" s="363"/>
      <c r="AH34" s="363"/>
      <c r="AI34" s="362">
        <v>109</v>
      </c>
      <c r="AJ34" s="363"/>
      <c r="AK34" s="363"/>
      <c r="AL34" s="363"/>
      <c r="AM34" s="362">
        <v>102</v>
      </c>
      <c r="AN34" s="363"/>
      <c r="AO34" s="363"/>
      <c r="AP34" s="363"/>
      <c r="AQ34" s="100" t="s">
        <v>566</v>
      </c>
      <c r="AR34" s="101"/>
      <c r="AS34" s="101"/>
      <c r="AT34" s="102"/>
      <c r="AU34" s="363" t="s">
        <v>567</v>
      </c>
      <c r="AV34" s="363"/>
      <c r="AW34" s="363"/>
      <c r="AX34" s="365"/>
    </row>
    <row r="35" spans="1:50" ht="23.25" customHeight="1" x14ac:dyDescent="0.15">
      <c r="A35" s="900" t="s">
        <v>529</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519</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519</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520</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518</v>
      </c>
      <c r="X70" s="947"/>
      <c r="Y70" s="952" t="s">
        <v>12</v>
      </c>
      <c r="Z70" s="952"/>
      <c r="AA70" s="953"/>
      <c r="AB70" s="954" t="s">
        <v>519</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519</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520</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532</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8.75" hidden="1" customHeight="1" x14ac:dyDescent="0.15">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542</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570</v>
      </c>
      <c r="AC101" s="551"/>
      <c r="AD101" s="551"/>
      <c r="AE101" s="362">
        <v>1</v>
      </c>
      <c r="AF101" s="363"/>
      <c r="AG101" s="363"/>
      <c r="AH101" s="364"/>
      <c r="AI101" s="362">
        <v>1</v>
      </c>
      <c r="AJ101" s="363"/>
      <c r="AK101" s="363"/>
      <c r="AL101" s="364"/>
      <c r="AM101" s="362">
        <v>1</v>
      </c>
      <c r="AN101" s="363"/>
      <c r="AO101" s="363"/>
      <c r="AP101" s="364"/>
      <c r="AQ101" s="362" t="s">
        <v>565</v>
      </c>
      <c r="AR101" s="363"/>
      <c r="AS101" s="363"/>
      <c r="AT101" s="364"/>
      <c r="AU101" s="362" t="s">
        <v>611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v>1</v>
      </c>
      <c r="AF102" s="356"/>
      <c r="AG102" s="356"/>
      <c r="AH102" s="356"/>
      <c r="AI102" s="356">
        <v>1</v>
      </c>
      <c r="AJ102" s="356"/>
      <c r="AK102" s="356"/>
      <c r="AL102" s="356"/>
      <c r="AM102" s="356">
        <v>1</v>
      </c>
      <c r="AN102" s="356"/>
      <c r="AO102" s="356"/>
      <c r="AP102" s="356"/>
      <c r="AQ102" s="817">
        <v>1</v>
      </c>
      <c r="AR102" s="818"/>
      <c r="AS102" s="818"/>
      <c r="AT102" s="819"/>
      <c r="AU102" s="817" t="s">
        <v>612</v>
      </c>
      <c r="AV102" s="818"/>
      <c r="AW102" s="818"/>
      <c r="AX102" s="819"/>
    </row>
    <row r="103" spans="1:60" ht="31.5" hidden="1" customHeight="1" x14ac:dyDescent="0.15">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573</v>
      </c>
      <c r="AC116" s="299"/>
      <c r="AD116" s="300"/>
      <c r="AE116" s="356">
        <v>449</v>
      </c>
      <c r="AF116" s="356"/>
      <c r="AG116" s="356"/>
      <c r="AH116" s="356"/>
      <c r="AI116" s="356">
        <v>449</v>
      </c>
      <c r="AJ116" s="356"/>
      <c r="AK116" s="356"/>
      <c r="AL116" s="356"/>
      <c r="AM116" s="356"/>
      <c r="AN116" s="356"/>
      <c r="AO116" s="356"/>
      <c r="AP116" s="356"/>
      <c r="AQ116" s="362">
        <v>469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04" t="s">
        <v>574</v>
      </c>
      <c r="AF117" s="304"/>
      <c r="AG117" s="304"/>
      <c r="AH117" s="304"/>
      <c r="AI117" s="304" t="s">
        <v>574</v>
      </c>
      <c r="AJ117" s="304"/>
      <c r="AK117" s="304"/>
      <c r="AL117" s="304"/>
      <c r="AM117" s="304"/>
      <c r="AN117" s="304"/>
      <c r="AO117" s="304"/>
      <c r="AP117" s="304"/>
      <c r="AQ117" s="304" t="s">
        <v>575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t="s">
        <v>607</v>
      </c>
      <c r="AV133" s="133"/>
      <c r="AW133" s="134" t="s">
        <v>300</v>
      </c>
      <c r="AX133" s="135"/>
    </row>
    <row r="134" spans="1:50" ht="39.75" customHeight="1" x14ac:dyDescent="0.15">
      <c r="A134" s="997"/>
      <c r="B134" s="250"/>
      <c r="C134" s="249"/>
      <c r="D134" s="250"/>
      <c r="E134" s="249"/>
      <c r="F134" s="312"/>
      <c r="G134" s="228" t="s">
        <v>603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602</v>
      </c>
      <c r="AC134" s="219"/>
      <c r="AD134" s="219"/>
      <c r="AE134" s="264" t="s">
        <v>603</v>
      </c>
      <c r="AF134" s="101"/>
      <c r="AG134" s="101"/>
      <c r="AH134" s="101"/>
      <c r="AI134" s="264" t="s">
        <v>604</v>
      </c>
      <c r="AJ134" s="101"/>
      <c r="AK134" s="101"/>
      <c r="AL134" s="101"/>
      <c r="AM134" s="264" t="s">
        <v>602</v>
      </c>
      <c r="AN134" s="101"/>
      <c r="AO134" s="101"/>
      <c r="AP134" s="101"/>
      <c r="AQ134" s="264" t="s">
        <v>606</v>
      </c>
      <c r="AR134" s="101"/>
      <c r="AS134" s="101"/>
      <c r="AT134" s="101"/>
      <c r="AU134" s="264" t="s">
        <v>606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602</v>
      </c>
      <c r="AC135" s="130"/>
      <c r="AD135" s="130"/>
      <c r="AE135" s="264" t="s">
        <v>604</v>
      </c>
      <c r="AF135" s="101"/>
      <c r="AG135" s="101"/>
      <c r="AH135" s="101"/>
      <c r="AI135" s="264" t="s">
        <v>605</v>
      </c>
      <c r="AJ135" s="101"/>
      <c r="AK135" s="101"/>
      <c r="AL135" s="101"/>
      <c r="AM135" s="264" t="s">
        <v>606</v>
      </c>
      <c r="AN135" s="101"/>
      <c r="AO135" s="101"/>
      <c r="AP135" s="101"/>
      <c r="AQ135" s="264" t="s">
        <v>604</v>
      </c>
      <c r="AR135" s="101"/>
      <c r="AS135" s="101"/>
      <c r="AT135" s="101"/>
      <c r="AU135" s="264" t="s">
        <v>602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578</v>
      </c>
      <c r="H154" s="158"/>
      <c r="I154" s="158"/>
      <c r="J154" s="158"/>
      <c r="K154" s="158"/>
      <c r="L154" s="158"/>
      <c r="M154" s="158"/>
      <c r="N154" s="158"/>
      <c r="O154" s="158"/>
      <c r="P154" s="229"/>
      <c r="Q154" s="157" t="s">
        <v>565</v>
      </c>
      <c r="R154" s="158"/>
      <c r="S154" s="158"/>
      <c r="T154" s="158"/>
      <c r="U154" s="158"/>
      <c r="V154" s="158"/>
      <c r="W154" s="158"/>
      <c r="X154" s="158"/>
      <c r="Y154" s="158"/>
      <c r="Z154" s="158"/>
      <c r="AA154" s="926"/>
      <c r="AB154" s="253"/>
      <c r="AC154" s="254"/>
      <c r="AD154" s="254"/>
      <c r="AE154" s="259" t="s">
        <v>565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0" customHeight="1" x14ac:dyDescent="0.15">
      <c r="A188" s="997"/>
      <c r="B188" s="250"/>
      <c r="C188" s="249"/>
      <c r="D188" s="250"/>
      <c r="E188" s="157" t="s">
        <v>608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0"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578</v>
      </c>
      <c r="K430" s="240"/>
      <c r="L430" s="240"/>
      <c r="M430" s="240"/>
      <c r="N430" s="240"/>
      <c r="O430" s="240"/>
      <c r="P430" s="240"/>
      <c r="Q430" s="240"/>
      <c r="R430" s="240"/>
      <c r="S430" s="240"/>
      <c r="T430" s="241"/>
      <c r="U430" s="242" t="s">
        <v>578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578</v>
      </c>
      <c r="AC433" s="130"/>
      <c r="AD433" s="130"/>
      <c r="AE433" s="100" t="s">
        <v>578</v>
      </c>
      <c r="AF433" s="101"/>
      <c r="AG433" s="101"/>
      <c r="AH433" s="101"/>
      <c r="AI433" s="100" t="s">
        <v>582</v>
      </c>
      <c r="AJ433" s="101"/>
      <c r="AK433" s="101"/>
      <c r="AL433" s="101"/>
      <c r="AM433" s="100" t="s">
        <v>581</v>
      </c>
      <c r="AN433" s="101"/>
      <c r="AO433" s="101"/>
      <c r="AP433" s="102"/>
      <c r="AQ433" s="100" t="s">
        <v>582</v>
      </c>
      <c r="AR433" s="101"/>
      <c r="AS433" s="101"/>
      <c r="AT433" s="102"/>
      <c r="AU433" s="101" t="s">
        <v>566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578</v>
      </c>
      <c r="AF434" s="101"/>
      <c r="AG434" s="101"/>
      <c r="AH434" s="102"/>
      <c r="AI434" s="100" t="s">
        <v>582</v>
      </c>
      <c r="AJ434" s="101"/>
      <c r="AK434" s="101"/>
      <c r="AL434" s="101"/>
      <c r="AM434" s="100" t="s">
        <v>580</v>
      </c>
      <c r="AN434" s="101"/>
      <c r="AO434" s="101"/>
      <c r="AP434" s="102"/>
      <c r="AQ434" s="100" t="s">
        <v>566</v>
      </c>
      <c r="AR434" s="101"/>
      <c r="AS434" s="101"/>
      <c r="AT434" s="102"/>
      <c r="AU434" s="101" t="s">
        <v>565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582</v>
      </c>
      <c r="AJ435" s="101"/>
      <c r="AK435" s="101"/>
      <c r="AL435" s="101"/>
      <c r="AM435" s="100" t="s">
        <v>565</v>
      </c>
      <c r="AN435" s="101"/>
      <c r="AO435" s="101"/>
      <c r="AP435" s="102"/>
      <c r="AQ435" s="100" t="s">
        <v>580</v>
      </c>
      <c r="AR435" s="101"/>
      <c r="AS435" s="101"/>
      <c r="AT435" s="102"/>
      <c r="AU435" s="101" t="s">
        <v>565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579</v>
      </c>
      <c r="AF458" s="101"/>
      <c r="AG458" s="101"/>
      <c r="AH458" s="101"/>
      <c r="AI458" s="100" t="s">
        <v>579</v>
      </c>
      <c r="AJ458" s="101"/>
      <c r="AK458" s="101"/>
      <c r="AL458" s="101"/>
      <c r="AM458" s="100" t="s">
        <v>580</v>
      </c>
      <c r="AN458" s="101"/>
      <c r="AO458" s="101"/>
      <c r="AP458" s="102"/>
      <c r="AQ458" s="100" t="s">
        <v>565</v>
      </c>
      <c r="AR458" s="101"/>
      <c r="AS458" s="101"/>
      <c r="AT458" s="102"/>
      <c r="AU458" s="101" t="s">
        <v>564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580</v>
      </c>
      <c r="AF459" s="101"/>
      <c r="AG459" s="101"/>
      <c r="AH459" s="102"/>
      <c r="AI459" s="100" t="s">
        <v>581</v>
      </c>
      <c r="AJ459" s="101"/>
      <c r="AK459" s="101"/>
      <c r="AL459" s="101"/>
      <c r="AM459" s="100" t="s">
        <v>580</v>
      </c>
      <c r="AN459" s="101"/>
      <c r="AO459" s="101"/>
      <c r="AP459" s="102"/>
      <c r="AQ459" s="100" t="s">
        <v>565</v>
      </c>
      <c r="AR459" s="101"/>
      <c r="AS459" s="101"/>
      <c r="AT459" s="102"/>
      <c r="AU459" s="101" t="s">
        <v>564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582</v>
      </c>
      <c r="AJ460" s="101"/>
      <c r="AK460" s="101"/>
      <c r="AL460" s="101"/>
      <c r="AM460" s="100" t="s">
        <v>582</v>
      </c>
      <c r="AN460" s="101"/>
      <c r="AO460" s="101"/>
      <c r="AP460" s="102"/>
      <c r="AQ460" s="100" t="s">
        <v>565</v>
      </c>
      <c r="AR460" s="101"/>
      <c r="AS460" s="101"/>
      <c r="AT460" s="102"/>
      <c r="AU460" s="101" t="s">
        <v>564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583</v>
      </c>
      <c r="AE705" s="733"/>
      <c r="AF705" s="733"/>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530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550</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586</v>
      </c>
      <c r="AE709" s="152"/>
      <c r="AF709" s="152"/>
      <c r="AG709" s="664" t="s">
        <v>565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t="s">
        <v>593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590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t="s">
        <v>580</v>
      </c>
      <c r="AH714" s="690"/>
      <c r="AI714" s="690"/>
      <c r="AJ714" s="690"/>
      <c r="AK714" s="690"/>
      <c r="AL714" s="690"/>
      <c r="AM714" s="690"/>
      <c r="AN714" s="690"/>
      <c r="AO714" s="690"/>
      <c r="AP714" s="690"/>
      <c r="AQ714" s="690"/>
      <c r="AR714" s="690"/>
      <c r="AS714" s="690"/>
      <c r="AT714" s="690"/>
      <c r="AU714" s="690"/>
      <c r="AV714" s="690"/>
      <c r="AW714" s="690"/>
      <c r="AX714" s="691"/>
    </row>
    <row r="715" spans="1:50" ht="64.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550</v>
      </c>
      <c r="AE715" s="668"/>
      <c r="AF715" s="777"/>
      <c r="AG715" s="526" t="s">
        <v>594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t="s">
        <v>595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160" t="s">
        <v>565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586</v>
      </c>
      <c r="AE719" s="668"/>
      <c r="AF719" s="668"/>
      <c r="AG719" s="157" t="s">
        <v>565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t="s">
        <v>587</v>
      </c>
      <c r="K721" s="919"/>
      <c r="L721" s="83" t="str">
        <f>IF(M721="","","-")</f>
        <v/>
      </c>
      <c r="M721" s="84"/>
      <c r="N721" s="916" t="s">
        <v>588</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250.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3"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v>984</v>
      </c>
      <c r="S737" s="111"/>
      <c r="T737" s="111"/>
      <c r="U737" s="111"/>
      <c r="V737" s="111"/>
      <c r="W737" s="111"/>
      <c r="X737" s="111"/>
      <c r="Y737" s="111"/>
      <c r="Z737" s="111"/>
      <c r="AA737" s="112" t="s">
        <v>359</v>
      </c>
      <c r="AB737" s="112"/>
      <c r="AC737" s="112"/>
      <c r="AD737" s="112"/>
      <c r="AE737" s="111">
        <v>829</v>
      </c>
      <c r="AF737" s="111"/>
      <c r="AG737" s="111"/>
      <c r="AH737" s="111"/>
      <c r="AI737" s="111"/>
      <c r="AJ737" s="111"/>
      <c r="AK737" s="111"/>
      <c r="AL737" s="111"/>
      <c r="AM737" s="111"/>
      <c r="AN737" s="112" t="s">
        <v>360</v>
      </c>
      <c r="AO737" s="112"/>
      <c r="AP737" s="112"/>
      <c r="AQ737" s="112"/>
      <c r="AR737" s="113">
        <v>424</v>
      </c>
      <c r="AS737" s="114"/>
      <c r="AT737" s="114"/>
      <c r="AU737" s="114"/>
      <c r="AV737" s="114"/>
      <c r="AW737" s="114"/>
      <c r="AX737" s="115"/>
      <c r="AY737" s="89"/>
      <c r="AZ737" s="89"/>
    </row>
    <row r="738" spans="1:52" ht="24.75" customHeight="1" x14ac:dyDescent="0.15">
      <c r="A738" s="116" t="s">
        <v>361</v>
      </c>
      <c r="B738" s="117"/>
      <c r="C738" s="117"/>
      <c r="D738" s="118"/>
      <c r="E738" s="111">
        <v>434</v>
      </c>
      <c r="F738" s="111"/>
      <c r="G738" s="111"/>
      <c r="H738" s="111"/>
      <c r="I738" s="111"/>
      <c r="J738" s="111"/>
      <c r="K738" s="111"/>
      <c r="L738" s="111"/>
      <c r="M738" s="111"/>
      <c r="N738" s="112" t="s">
        <v>362</v>
      </c>
      <c r="O738" s="112"/>
      <c r="P738" s="112"/>
      <c r="Q738" s="112"/>
      <c r="R738" s="111">
        <v>446</v>
      </c>
      <c r="S738" s="111"/>
      <c r="T738" s="111"/>
      <c r="U738" s="111"/>
      <c r="V738" s="111"/>
      <c r="W738" s="111"/>
      <c r="X738" s="111"/>
      <c r="Y738" s="111"/>
      <c r="Z738" s="111"/>
      <c r="AA738" s="112" t="s">
        <v>483</v>
      </c>
      <c r="AB738" s="112"/>
      <c r="AC738" s="112"/>
      <c r="AD738" s="112"/>
      <c r="AE738" s="111">
        <v>444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551</v>
      </c>
      <c r="F739" s="126"/>
      <c r="G739" s="126"/>
      <c r="H739" s="91" t="str">
        <f>IF(E739="", "", "(")</f>
        <v>(</v>
      </c>
      <c r="I739" s="106"/>
      <c r="J739" s="106"/>
      <c r="K739" s="91" t="str">
        <f>IF(OR(I739="　", I739=""), "", "-")</f>
        <v/>
      </c>
      <c r="L739" s="107">
        <v>450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535</v>
      </c>
      <c r="B779" s="761"/>
      <c r="C779" s="761"/>
      <c r="D779" s="761"/>
      <c r="E779" s="761"/>
      <c r="F779" s="762"/>
      <c r="G779" s="440" t="s">
        <v>610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150.75" customHeight="1" x14ac:dyDescent="0.15">
      <c r="A837" s="402">
        <v>1</v>
      </c>
      <c r="B837" s="402">
        <v>1</v>
      </c>
      <c r="C837" s="425" t="s">
        <v>600</v>
      </c>
      <c r="D837" s="416"/>
      <c r="E837" s="416"/>
      <c r="F837" s="416"/>
      <c r="G837" s="416"/>
      <c r="H837" s="416"/>
      <c r="I837" s="416"/>
      <c r="J837" s="417">
        <v>1290005015872</v>
      </c>
      <c r="K837" s="418"/>
      <c r="L837" s="418"/>
      <c r="M837" s="418"/>
      <c r="N837" s="418"/>
      <c r="O837" s="418"/>
      <c r="P837" s="426" t="s">
        <v>601</v>
      </c>
      <c r="Q837" s="315"/>
      <c r="R837" s="315"/>
      <c r="S837" s="315"/>
      <c r="T837" s="315"/>
      <c r="U837" s="315"/>
      <c r="V837" s="315"/>
      <c r="W837" s="315"/>
      <c r="X837" s="315"/>
      <c r="Y837" s="316"/>
      <c r="Z837" s="317"/>
      <c r="AA837" s="317"/>
      <c r="AB837" s="318"/>
      <c r="AC837" s="326" t="s">
        <v>528</v>
      </c>
      <c r="AD837" s="424"/>
      <c r="AE837" s="424"/>
      <c r="AF837" s="424"/>
      <c r="AG837" s="424"/>
      <c r="AH837" s="419" t="s">
        <v>578</v>
      </c>
      <c r="AI837" s="420"/>
      <c r="AJ837" s="420"/>
      <c r="AK837" s="420"/>
      <c r="AL837" s="323">
        <v>100</v>
      </c>
      <c r="AM837" s="324"/>
      <c r="AN837" s="324"/>
      <c r="AO837" s="325"/>
      <c r="AP837" s="319" t="s">
        <v>578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564</v>
      </c>
      <c r="F1102" s="895"/>
      <c r="G1102" s="895"/>
      <c r="H1102" s="895"/>
      <c r="I1102" s="895"/>
      <c r="J1102" s="417" t="s">
        <v>567</v>
      </c>
      <c r="K1102" s="418"/>
      <c r="L1102" s="418"/>
      <c r="M1102" s="418"/>
      <c r="N1102" s="418"/>
      <c r="O1102" s="418"/>
      <c r="P1102" s="426" t="s">
        <v>567</v>
      </c>
      <c r="Q1102" s="315"/>
      <c r="R1102" s="315"/>
      <c r="S1102" s="315"/>
      <c r="T1102" s="315"/>
      <c r="U1102" s="315"/>
      <c r="V1102" s="315"/>
      <c r="W1102" s="315"/>
      <c r="X1102" s="315"/>
      <c r="Y1102" s="316" t="s">
        <v>567</v>
      </c>
      <c r="Z1102" s="317"/>
      <c r="AA1102" s="317"/>
      <c r="AB1102" s="318"/>
      <c r="AC1102" s="320"/>
      <c r="AD1102" s="320"/>
      <c r="AE1102" s="320"/>
      <c r="AF1102" s="320"/>
      <c r="AG1102" s="320"/>
      <c r="AH1102" s="321" t="s">
        <v>599</v>
      </c>
      <c r="AI1102" s="322"/>
      <c r="AJ1102" s="322"/>
      <c r="AK1102" s="322"/>
      <c r="AL1102" s="323" t="s">
        <v>582</v>
      </c>
      <c r="AM1102" s="324"/>
      <c r="AN1102" s="324"/>
      <c r="AO1102" s="325"/>
      <c r="AP1102" s="319" t="s">
        <v>599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2018-06-29T13:14:18Z</cp:lastPrinted>
  <dcterms:created xsi:type="dcterms:W3CDTF">2012-03-13T00:50:25Z</dcterms:created>
  <dcterms:modified xsi:type="dcterms:W3CDTF">2018-07-05T08:06:16Z</dcterms:modified>
</cp:coreProperties>
</file>