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<sst xmlns="http://schemas.openxmlformats.org/spreadsheetml/2006/main" count="2851" uniqueCount="613">
  <si>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</si>
  <si>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</si>
  <si>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</si>
  <si>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</si>
  <si>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</si>
  <si>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</si>
  <si>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</si>
  <si>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</si>
  <si>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</si>
  <si>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</si>
  <si>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</si>
  <si>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</si>
  <si>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</si>
  <si>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</si>
  <si>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</si>
  <si>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</si>
  <si>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</si>
  <si>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</si>
  <si>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</si>
  <si>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</si>
  <si>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</si>
  <si>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</si>
  <si>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</si>
  <si>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</si>
  <si>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</si>
  <si>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</si>
  <si>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</si>
  <si>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</si>
  <si>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</si>
  <si>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</si>
  <si>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</si>
  <si>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</si>
  <si>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</si>
  <si>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</si>
  <si>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</si>
  <si>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</si>
  <si>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</si>
  <si>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</si>
  <si>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</si>
  <si>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</si>
  <si>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</si>
  <si>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</si>
  <si>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</si>
  <si>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</si>
  <si>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</si>
  <si>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</si>
  <si>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</si>
  <si>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</si>
  <si>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</si>
  <si>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</si>
  <si>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</si>
  <si>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</si>
  <si>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</si>
  <si>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</si>
  <si>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</si>
  <si>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</si>
  <si>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</si>
  <si>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</si>
  <si>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</si>
  <si>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</si>
  <si>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</si>
  <si>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</si>
  <si>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</si>
  <si>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</si>
  <si>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</si>
  <si>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</si>
  <si>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</si>
  <si>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</si>
  <si>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</si>
  <si>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</si>
  <si>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</si>
  <si>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</si>
  <si>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</si>
  <si>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</si>
  <si>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</si>
  <si>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</si>
  <si>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</si>
  <si>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</si>
  <si>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</si>
  <si>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</si>
  <si>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</si>
  <si>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</si>
  <si>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</si>
  <si>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</si>
  <si>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</si>
  <si>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</si>
  <si>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</si>
  <si>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</si>
  <si>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</si>
  <si>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</si>
  <si>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</si>
  <si>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</si>
  <si>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</si>
  <si>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</si>
  <si>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</si>
  <si>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</si>
  <si>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</si>
  <si>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</si>
  <si>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</si>
  <si>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</si>
  <si>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</si>
  <si>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</si>
  <si>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</si>
  <si>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</si>
  <si>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</si>
  <si>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</si>
  <si>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</si>
  <si>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</si>
  <si>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</si>
  <si>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</si>
  <si>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</si>
  <si>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</si>
  <si>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</si>
  <si>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</si>
  <si>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</si>
  <si>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</si>
  <si>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</si>
  <si>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</si>
  <si>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</si>
  <si>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</si>
  <si>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</si>
  <si>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</si>
  <si>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</si>
  <si>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</si>
  <si>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</si>
  <si>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</si>
  <si>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</si>
  <si>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</si>
  <si>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</si>
  <si>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</si>
  <si>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</si>
  <si>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</si>
  <si>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</si>
  <si>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</si>
  <si>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</si>
  <si>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</si>
  <si>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</si>
  <si>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</si>
  <si>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</si>
  <si>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</si>
  <si>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</si>
  <si>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</si>
  <si>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</si>
  <si>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</si>
  <si>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</si>
  <si>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</si>
  <si>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</si>
  <si>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</si>
  <si>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</si>
  <si>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</si>
  <si>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</si>
  <si>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</si>
  <si>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</si>
  <si>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</si>
  <si>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</si>
  <si>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</si>
  <si>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</si>
  <si>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</si>
  <si>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</si>
  <si>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</si>
  <si>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</si>
  <si>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</si>
  <si>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</si>
  <si>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</si>
  <si>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</si>
  <si>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</si>
  <si>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</si>
  <si>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</si>
  <si>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</si>
  <si>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</si>
  <si>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</si>
  <si>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</si>
  <si>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</si>
  <si>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</si>
  <si>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</si>
  <si>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</si>
  <si>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</si>
  <si>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</si>
  <si>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</si>
  <si>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</si>
  <si>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</si>
  <si>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</si>
  <si>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</si>
  <si>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</si>
  <si>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</si>
  <si>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</si>
  <si>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</si>
  <si>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</si>
  <si>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</si>
  <si>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</si>
  <si>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</si>
  <si>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</si>
  <si>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</si>
  <si>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</si>
  <si>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</si>
  <si>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</si>
  <si>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</si>
  <si>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</si>
  <si>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</si>
  <si>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</si>
  <si>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</si>
  <si>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</si>
  <si>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</si>
  <si>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</si>
  <si>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</si>
  <si>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</si>
  <si>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</si>
  <si>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</si>
  <si>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</si>
  <si>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</si>
  <si>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</si>
  <si>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</si>
  <si>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</si>
  <si>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</si>
  <si>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</si>
  <si>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</si>
  <si>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</si>
  <si>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</si>
  <si>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</si>
  <si>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</si>
  <si>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</si>
  <si>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</si>
  <si>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</si>
  <si>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</si>
  <si>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</si>
  <si>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</si>
  <si>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</si>
  <si>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</si>
  <si>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</si>
  <si>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</si>
  <si>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</si>
  <si>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</si>
  <si>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</si>
  <si>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</si>
  <si>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</si>
  <si>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</si>
  <si>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</si>
  <si>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</si>
  <si>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</si>
  <si>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</si>
  <si>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</si>
  <si>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</si>
  <si>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</si>
  <si>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</si>
  <si>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</si>
  <si>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</si>
  <si>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</si>
  <si>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</si>
  <si>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</si>
  <si>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</si>
  <si>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</si>
  <si>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</si>
  <si>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</si>
  <si>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</si>
  <si>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</si>
  <si>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</si>
  <si>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</si>
  <si>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</si>
  <si>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</si>
  <si>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</si>
  <si>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</si>
  <si>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</si>
  <si>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</si>
  <si>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</si>
  <si>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</si>
  <si>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</si>
  <si>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</si>
  <si>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</si>
  <si>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</si>
  <si>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</si>
  <si>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</si>
  <si>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</si>
  <si>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</si>
  <si>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</si>
  <si>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</si>
  <si>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</si>
  <si>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</si>
  <si>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</si>
  <si>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</si>
  <si>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</si>
  <si>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</si>
  <si>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</si>
  <si>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</si>
  <si>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</si>
  <si>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</si>
  <si>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</si>
  <si>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</si>
  <si>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</si>
  <si>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</si>
  <si>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</si>
  <si>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</si>
  <si>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</si>
  <si>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</si>
  <si>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</si>
  <si>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</si>
  <si>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</si>
  <si>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</si>
  <si>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</si>
  <si>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</si>
  <si>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</si>
  <si>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</si>
  <si>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</si>
  <si>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</si>
  <si>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</si>
  <si>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</si>
  <si>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</si>
  <si>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</si>
  <si>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</si>
  <si>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</si>
  <si>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</si>
  <si>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</si>
  <si>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</si>
  <si>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</si>
  <si>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</si>
  <si>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</si>
  <si>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</si>
  <si>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</si>
  <si>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</si>
  <si>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</si>
  <si>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</si>
  <si>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</si>
  <si>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</si>
  <si>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</si>
  <si>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</si>
  <si>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</si>
  <si>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</si>
  <si>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</si>
  <si>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</si>
  <si>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</si>
  <si>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</si>
  <si>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</si>
  <si>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</si>
  <si>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</si>
  <si>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</si>
  <si>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</si>
  <si>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</si>
  <si>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</si>
  <si>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</si>
  <si>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</si>
  <si>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</si>
  <si>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</si>
  <si>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</si>
  <si>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</si>
  <si>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</si>
  <si>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</si>
  <si>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</si>
  <si>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</si>
  <si>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</si>
  <si>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</si>
  <si>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</si>
  <si>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</si>
  <si>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</si>
  <si>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</si>
  <si>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</si>
  <si>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</si>
  <si>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</si>
  <si>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</si>
  <si>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</si>
  <si>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</si>
  <si>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</si>
  <si>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</si>
  <si>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</si>
  <si>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</si>
  <si>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</si>
  <si>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</si>
  <si>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</si>
  <si>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</si>
  <si>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</si>
  <si>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</si>
  <si>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</si>
  <si>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</si>
  <si>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</si>
  <si>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</si>
  <si>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</si>
  <si>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</si>
  <si>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</si>
  <si>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</si>
  <si>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</si>
  <si>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</si>
  <si>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</si>
  <si>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</si>
  <si>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</si>
  <si>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</si>
  <si>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</si>
  <si>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</si>
  <si>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</si>
  <si>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</si>
  <si>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</si>
  <si>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</si>
  <si>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</si>
  <si>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</si>
  <si>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</si>
  <si>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</si>
  <si>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</si>
  <si>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</si>
  <si>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</si>
  <si>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</si>
  <si>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</si>
  <si>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</si>
  <si>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</si>
  <si>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</si>
  <si>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</si>
  <si>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</si>
  <si>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</si>
  <si>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</si>
  <si>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</si>
  <si>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</si>
  <si>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</si>
  <si>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</si>
  <si>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</si>
  <si>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</si>
  <si>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</si>
  <si>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</si>
  <si>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</si>
  <si>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</si>
  <si>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</si>
  <si>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</si>
  <si>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</si>
  <si>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</si>
  <si>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</si>
  <si>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</si>
  <si>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</si>
  <si>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</si>
  <si>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</si>
  <si>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</si>
  <si>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</si>
  <si>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</si>
  <si>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</si>
  <si>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</si>
  <si>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</si>
  <si>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</si>
  <si>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</si>
  <si>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</si>
  <si>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</si>
  <si>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</si>
  <si>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</si>
  <si>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</si>
  <si>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</si>
  <si>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</si>
  <si>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</si>
  <si>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</si>
  <si>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</si>
  <si>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</si>
  <si>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</si>
  <si>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</si>
  <si>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</si>
  <si>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</si>
  <si>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</si>
  <si>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</si>
  <si>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</si>
  <si>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</si>
  <si>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</si>
  <si>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</si>
  <si>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</si>
  <si>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</si>
  <si>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</si>
  <si>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</si>
  <si>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</si>
  <si>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</si>
  <si>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</si>
  <si>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</si>
  <si>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</si>
  <si>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</si>
  <si>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</si>
  <si>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</si>
  <si>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</si>
  <si>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</si>
  <si>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</si>
  <si>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</si>
  <si>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</si>
  <si>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</si>
  <si>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</si>
  <si>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</si>
  <si>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</si>
  <si>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</si>
  <si>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</si>
  <si>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</si>
  <si>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</si>
  <si>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</si>
  <si>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</si>
  <si>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</si>
  <si>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</si>
  <si>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</si>
  <si>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</si>
  <si>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</si>
  <si>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</si>
  <si>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</si>
  <si>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</si>
  <si>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</si>
  <si>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</si>
  <si>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</si>
  <si>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</si>
  <si>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</si>
  <si>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</si>
  <si>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</si>
  <si>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</si>
  <si>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</si>
  <si>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</si>
  <si>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</si>
  <si>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</si>
  <si>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</si>
  <si>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</si>
  <si>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</si>
  <si>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</si>
  <si>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</si>
  <si>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</si>
  <si>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</si>
  <si>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</si>
  <si>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</si>
  <si>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</si>
  <si>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</si>
  <si>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</si>
  <si>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</si>
  <si>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</si>
  <si>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</si>
  <si>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</si>
  <si>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</si>
  <si>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</si>
  <si>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</si>
  <si>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</si>
  <si>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</si>
  <si>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</si>
  <si>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</si>
  <si>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</si>
  <si>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</si>
  <si>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</si>
  <si>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</si>
  <si>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</si>
  <si>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</si>
  <si>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</si>
  <si>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</si>
  <si>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</si>
  <si>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</si>
  <si>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</si>
  <si>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</si>
  <si>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</si>
  <si>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</si>
  <si>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</si>
  <si>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</si>
  <si>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</si>
  <si>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</si>
  <si>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</si>
  <si>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</si>
  <si>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</si>
  <si>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</si>
  <si>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</si>
  <si>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</si>
  <si>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</si>
  <si>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</si>
  <si>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</si>
  <si>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t>
  </si>
  <si>
    <t>厚生労働省</t>
  </si>
  <si>
    <t>CO中毒患者に係る特別対策事業経費</t>
    <phoneticPr fontId="5"/>
  </si>
  <si>
    <t>労働基準局安全衛生部</t>
    <phoneticPr fontId="5"/>
  </si>
  <si>
    <t>計画課</t>
    <phoneticPr fontId="5"/>
  </si>
  <si>
    <t>久地良　俊二</t>
    <rPh sb="0" eb="2">
      <t>クチ</t>
    </rPh>
    <rPh sb="2" eb="3">
      <t>ヨ</t>
    </rPh>
    <rPh sb="4" eb="6">
      <t>シュンジ</t>
    </rPh>
    <phoneticPr fontId="5"/>
  </si>
  <si>
    <t>労働者災害補償保険法第29条第1項第1号
炭鉱災害による一酸化炭素中毒症に関する特別措置法第11条</t>
    <phoneticPr fontId="5"/>
  </si>
  <si>
    <t>-</t>
    <phoneticPr fontId="5"/>
  </si>
  <si>
    <t>炭鉱災害による一酸化炭素中毒症に関する特別措置法第11条に基づくリハビリテーション施設となっていた大牟田労災病院が、「労災病院の再編計画」
（平成16年3月30日厚生労働省策定）に基づき、平成17年度末に廃止されたことにより、同病院の機能・役割を引き続き確保するため、後継医療機関にお
いて、CO中毒患者の特性を十分考慮した診療体制等や社会復帰支援体制等を整備するものである。</t>
    <phoneticPr fontId="5"/>
  </si>
  <si>
    <t>CO中毒患者の特有の症状に応じた適正な医療等を提供するため、大牟田労災病院の後継医療機関である社会保険大牟田吉野病院に次の業務を委託
している。
・医療、看護体制等の整備
・リハビリテーション（グループワーク等）の実施
・レクリエーションの実施
・送迎の実施</t>
    <phoneticPr fontId="5"/>
  </si>
  <si>
    <t>社会復帰促進等事業委託費</t>
    <rPh sb="0" eb="2">
      <t>シャカイ</t>
    </rPh>
    <rPh sb="2" eb="4">
      <t>フッキ</t>
    </rPh>
    <rPh sb="4" eb="6">
      <t>ソクシン</t>
    </rPh>
    <rPh sb="6" eb="7">
      <t>ナド</t>
    </rPh>
    <rPh sb="7" eb="9">
      <t>ジギョウ</t>
    </rPh>
    <rPh sb="9" eb="11">
      <t>イタク</t>
    </rPh>
    <rPh sb="11" eb="12">
      <t>ヒ</t>
    </rPh>
    <phoneticPr fontId="5"/>
  </si>
  <si>
    <t>CO中毒患者の特有の症状に応じた適切な医療等を提供することを目的として、当該患者の特性を十分考慮した診療体制等を整備する。その一環として実施するグループワークの年間実施日数を成果指標とする。</t>
    <phoneticPr fontId="5"/>
  </si>
  <si>
    <t>グループワークの年間実施日数</t>
    <phoneticPr fontId="5"/>
  </si>
  <si>
    <t>実施日/日</t>
    <rPh sb="0" eb="3">
      <t>ジッシビ</t>
    </rPh>
    <rPh sb="4" eb="5">
      <t>ニチ</t>
    </rPh>
    <phoneticPr fontId="5"/>
  </si>
  <si>
    <t>-</t>
    <phoneticPr fontId="5"/>
  </si>
  <si>
    <t>-</t>
    <phoneticPr fontId="5"/>
  </si>
  <si>
    <t>-</t>
    <phoneticPr fontId="5"/>
  </si>
  <si>
    <t>-</t>
    <phoneticPr fontId="5"/>
  </si>
  <si>
    <t>大牟田吉野病院調べ</t>
    <rPh sb="0" eb="3">
      <t>オオムタ</t>
    </rPh>
    <rPh sb="3" eb="5">
      <t>ヨシノ</t>
    </rPh>
    <rPh sb="5" eb="7">
      <t>ビョウイン</t>
    </rPh>
    <rPh sb="7" eb="8">
      <t>シラ</t>
    </rPh>
    <phoneticPr fontId="5"/>
  </si>
  <si>
    <t>委託医療機関数</t>
    <rPh sb="0" eb="2">
      <t>イタク</t>
    </rPh>
    <rPh sb="2" eb="4">
      <t>イリョウ</t>
    </rPh>
    <rPh sb="4" eb="6">
      <t>キカン</t>
    </rPh>
    <rPh sb="6" eb="7">
      <t>スウ</t>
    </rPh>
    <phoneticPr fontId="5"/>
  </si>
  <si>
    <t>機関</t>
    <rPh sb="0" eb="2">
      <t>キカン</t>
    </rPh>
    <phoneticPr fontId="5"/>
  </si>
  <si>
    <t>X=執行額／Y=委託医療機関数　　　　　　　　　　　　　　</t>
    <rPh sb="2" eb="4">
      <t>シッコウ</t>
    </rPh>
    <rPh sb="4" eb="5">
      <t>ガク</t>
    </rPh>
    <rPh sb="8" eb="10">
      <t>イタク</t>
    </rPh>
    <rPh sb="10" eb="12">
      <t>イリョウ</t>
    </rPh>
    <rPh sb="12" eb="14">
      <t>キカン</t>
    </rPh>
    <rPh sb="14" eb="15">
      <t>スウ</t>
    </rPh>
    <phoneticPr fontId="5"/>
  </si>
  <si>
    <t>　　X/Y</t>
    <phoneticPr fontId="5"/>
  </si>
  <si>
    <t>百万円/件</t>
    <rPh sb="0" eb="2">
      <t>ヒャクマン</t>
    </rPh>
    <rPh sb="2" eb="3">
      <t>エン</t>
    </rPh>
    <rPh sb="4" eb="5">
      <t>ケン</t>
    </rPh>
    <phoneticPr fontId="5"/>
  </si>
  <si>
    <t>449/1</t>
    <phoneticPr fontId="5"/>
  </si>
  <si>
    <t>469/1</t>
    <phoneticPr fontId="5"/>
  </si>
  <si>
    <t>政策大目標3　労働災害に被災した労働者等の公正な保護を行うとともに、その社会復帰の促進等を図ること</t>
    <phoneticPr fontId="5"/>
  </si>
  <si>
    <t>被災労働者等の社会復帰促進・援護等を図ること（施策目標Ⅲ－３－２）</t>
    <phoneticPr fontId="5"/>
  </si>
  <si>
    <t>-</t>
    <phoneticPr fontId="5"/>
  </si>
  <si>
    <t>-</t>
    <phoneticPr fontId="5"/>
  </si>
  <si>
    <t>-</t>
    <phoneticPr fontId="5"/>
  </si>
  <si>
    <t>-</t>
    <phoneticPr fontId="5"/>
  </si>
  <si>
    <t>-</t>
    <phoneticPr fontId="5"/>
  </si>
  <si>
    <t>△</t>
  </si>
  <si>
    <t>無</t>
  </si>
  <si>
    <t>有</t>
  </si>
  <si>
    <t>‐</t>
  </si>
  <si>
    <t>-</t>
    <phoneticPr fontId="5"/>
  </si>
  <si>
    <t>-</t>
    <phoneticPr fontId="5"/>
  </si>
  <si>
    <t>「点検結果」参照</t>
    <rPh sb="1" eb="3">
      <t>テンケン</t>
    </rPh>
    <rPh sb="3" eb="5">
      <t>ケッカ</t>
    </rPh>
    <rPh sb="6" eb="8">
      <t>サンショウ</t>
    </rPh>
    <phoneticPr fontId="5"/>
  </si>
  <si>
    <t>「点検結果」参照</t>
    <phoneticPr fontId="5"/>
  </si>
  <si>
    <t>「点検結果」参照</t>
    <phoneticPr fontId="5"/>
  </si>
  <si>
    <t>被災労働者の適正な保護を目的とする事業であることから、受益者との負担関係は妥当である。</t>
    <rPh sb="0" eb="2">
      <t>ヒサイ</t>
    </rPh>
    <rPh sb="2" eb="5">
      <t>ロウドウシャ</t>
    </rPh>
    <rPh sb="6" eb="8">
      <t>テキセイ</t>
    </rPh>
    <rPh sb="9" eb="11">
      <t>ホゴ</t>
    </rPh>
    <rPh sb="12" eb="14">
      <t>モクテキ</t>
    </rPh>
    <rPh sb="17" eb="19">
      <t>ジギョウ</t>
    </rPh>
    <rPh sb="27" eb="30">
      <t>ジュエキシャ</t>
    </rPh>
    <rPh sb="32" eb="34">
      <t>フタン</t>
    </rPh>
    <rPh sb="34" eb="36">
      <t>カンケイ</t>
    </rPh>
    <rPh sb="37" eb="39">
      <t>ダトウ</t>
    </rPh>
    <phoneticPr fontId="5"/>
  </si>
  <si>
    <t>-</t>
    <phoneticPr fontId="5"/>
  </si>
  <si>
    <t>平成29年度のグループワークの年間実施日数は144日であり、おおむね週3日として定めた成果目標（年間141回）を上回っており、成果実績は成果目標に見合ったものとなっている。</t>
    <rPh sb="0" eb="2">
      <t>ヘイセイ</t>
    </rPh>
    <rPh sb="4" eb="6">
      <t>ネンド</t>
    </rPh>
    <rPh sb="15" eb="17">
      <t>ネンカン</t>
    </rPh>
    <rPh sb="17" eb="19">
      <t>ジッシ</t>
    </rPh>
    <rPh sb="19" eb="21">
      <t>ニッスウ</t>
    </rPh>
    <rPh sb="25" eb="26">
      <t>ニチ</t>
    </rPh>
    <rPh sb="34" eb="35">
      <t>シュウ</t>
    </rPh>
    <rPh sb="36" eb="37">
      <t>ニチ</t>
    </rPh>
    <rPh sb="40" eb="41">
      <t>サダ</t>
    </rPh>
    <rPh sb="43" eb="45">
      <t>セイカ</t>
    </rPh>
    <rPh sb="45" eb="47">
      <t>モクヒョウ</t>
    </rPh>
    <rPh sb="48" eb="50">
      <t>ネンカン</t>
    </rPh>
    <rPh sb="53" eb="54">
      <t>カイ</t>
    </rPh>
    <rPh sb="56" eb="58">
      <t>ウワマワ</t>
    </rPh>
    <rPh sb="63" eb="65">
      <t>セイカ</t>
    </rPh>
    <rPh sb="65" eb="67">
      <t>ジッセキ</t>
    </rPh>
    <rPh sb="68" eb="70">
      <t>セイカ</t>
    </rPh>
    <rPh sb="70" eb="72">
      <t>モクヒョウ</t>
    </rPh>
    <rPh sb="73" eb="75">
      <t>ミア</t>
    </rPh>
    <phoneticPr fontId="5"/>
  </si>
  <si>
    <t>-</t>
    <phoneticPr fontId="5"/>
  </si>
  <si>
    <t>本事業は、昭和38年の三井三池炭鉱大規模炭じん爆発災害（死者458名、負傷者839名）により、大牟田労災病院に入院していたCO中毒患
者の特有の症状に応じた適切な医療等の提供を目的として、当該患者の特性を十分考慮した診療体制等の整備を行うもので、
①炭鉱災害による一酸化炭素中毒症に関する特別措置法において、「政府は、炭鉱災害による一酸化炭素中毒症にかかった被災労働者のた
めのリハビリテーション施設の整備に努めなければならない」と規定されていること、
②平成16年、坂口厚生労働大臣（当時）は国会の場において、患者については、国が最後まで責任を持って対応していきたいと考えている旨
を答弁していること、
③CO中毒による入院患者は、現在、平均年齢が80歳を超えていることや、その特性から療養環境を変えることは医療上問題があること
等から、本事業は今後も引き続き実施する必要がある。
　また、本事業は、大牟田労災病院の後継医療機関に入院しているCO中毒患者の継続的な医療、看護体制等の整備やリハビリテーションの
実施等を主な委託内容とするものであるが、その性質及び目的から鑑みた場合、
①CO中毒患者の特有の症状に応じた医療の提供の一部を委託内容としていること
②大牟田労災病院の廃止・移譲時に、CO中毒患者に対して安心して診療・リハビリが行える環境を整備し、CO中毒患者の療養・リハビリが激
変することがないよう万全を期することを患者らと国が約束していることから、毎年度の契約のつど、委託先医療機関を変更することによる患
者の療養環境の変化は避けなければならないこと、
③患者については、国が責任を持って対応していく旨を国会において答弁しており、これを履行することが必要であること
等から、これらの条件を満たす競争を行う相手がなく、今後も後継医療機関である社会保険大牟田吉野病院と契約を締結する必要がある。</t>
    <phoneticPr fontId="5"/>
  </si>
  <si>
    <t>　委託先のCO中毒患者の現状、事業の進捗状況等を適宜把握し、特にCO中毒患者の特性に配慮しつつ、事業内容について協議をしながら
委託事業を引き続き的確に進めていく。
　また、年間の事業内容等については、社会保険大牟田吉野病院より、事業年度の翌年度に委託事業実施結果報告書及び委託費精算報告
書の提出を受け、それらの内容を精査し、適切な事業内容及び会計処理となるよう引き続き必要な指導を行っていく。</t>
    <phoneticPr fontId="5"/>
  </si>
  <si>
    <t>660-9</t>
    <phoneticPr fontId="5"/>
  </si>
  <si>
    <t>-</t>
    <phoneticPr fontId="5"/>
  </si>
  <si>
    <t>（一社）福岡県社会保険医療協会社会保険大牟田吉野病院</t>
    <phoneticPr fontId="5"/>
  </si>
  <si>
    <t>CO中毒患者の特有の症状に応じた適切な医療等を提供するため、次の業務を委託している。
・医療、看護体制等の整備
・リハビリテーション（グループワーク等）の実施
・レクリエーションの実施
・送迎の実施</t>
    <phoneticPr fontId="5"/>
  </si>
  <si>
    <t>-</t>
    <phoneticPr fontId="5"/>
  </si>
  <si>
    <t>-</t>
    <phoneticPr fontId="5"/>
  </si>
  <si>
    <t>-</t>
    <phoneticPr fontId="5"/>
  </si>
  <si>
    <t>-</t>
    <phoneticPr fontId="5"/>
  </si>
  <si>
    <t>-</t>
    <phoneticPr fontId="5"/>
  </si>
  <si>
    <t>-</t>
    <phoneticPr fontId="5"/>
  </si>
  <si>
    <t>CO中毒患者の特殊な障害の状態に応じた適切な医療等を提供するため、次の業務を委託している。
・医療、看護体制等の整備
・レクリエーションの実施
・リハビリテーションの実施
・送迎の実施
本事業は、被災労働者の社会復帰の促進、被災労働者及びその遺族の援護、労働者の安全及び衛生確保等を図るための事業であることから、施策目標に寄与する。</t>
    <rPh sb="156" eb="158">
      <t>セサク</t>
    </rPh>
    <rPh sb="158" eb="160">
      <t>モクヒョウ</t>
    </rPh>
    <phoneticPr fontId="5"/>
  </si>
  <si>
    <t>活動実績は見込みを達成している。</t>
    <rPh sb="0" eb="2">
      <t>カツドウ</t>
    </rPh>
    <rPh sb="2" eb="4">
      <t>ジッセキ</t>
    </rPh>
    <rPh sb="5" eb="7">
      <t>ミコ</t>
    </rPh>
    <rPh sb="9" eb="11">
      <t>タッセイ</t>
    </rPh>
    <phoneticPr fontId="5"/>
  </si>
  <si>
    <t>A.福岡県社会保険医療協会社会保険大牟田吉野病院</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</si>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</sst>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20" fillId="0" borderId="1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20" fillId="0" borderId="24" xfId="0" applyFont="1" applyFill="1" applyBorder="1" applyAlignment="1" applyProtection="1">
      <alignment horizontal="left" vertical="center" wrapText="1"/>
      <protection locked="0"/>
    </xf>
    <xf numFmtId="0" fontId="20" fillId="0" borderId="25" xfId="0" applyFont="1" applyFill="1" applyBorder="1" applyAlignment="1" applyProtection="1">
      <alignment horizontal="left" vertical="center" wrapText="1"/>
      <protection locked="0"/>
    </xf>
    <xf numFmtId="0" fontId="20" fillId="0" borderId="34" xfId="0"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19</xdr:col>
      <xdr:colOff>149679</xdr:colOff>
      <xdr:row>740</xdr:row>
      <xdr:rowOff>68036</xdr:rowOff>
    </xdr:from>
    <xdr:ext cx="2353235" cy="784412"/>
    <xdr:sp macro="" textlink="">
      <xdr:nvSpPr>
        <xdr:cNvPr id="2" name="テキスト ボックス 1"/>
        <xdr:cNvSpPr txBox="1"/>
      </xdr:nvSpPr>
      <xdr:spPr>
        <a:xfrm>
          <a:off x="4027715" y="45665572"/>
          <a:ext cx="2353235" cy="78441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厚生労働省</a:t>
          </a:r>
          <a:endParaRPr kumimoji="1" lang="en-US" altLang="ja-JP" sz="1100"/>
        </a:p>
        <a:p>
          <a:pPr algn="ctr"/>
          <a:r>
            <a:rPr kumimoji="1" lang="ja-JP" altLang="en-US" sz="1100"/>
            <a:t>（精査中）</a:t>
          </a:r>
        </a:p>
      </xdr:txBody>
    </xdr:sp>
    <xdr:clientData/>
  </xdr:oneCellAnchor>
  <xdr:twoCellAnchor>
    <xdr:from>
      <xdr:col>14</xdr:col>
      <xdr:colOff>122464</xdr:colOff>
      <xdr:row>742</xdr:row>
      <xdr:rowOff>217715</xdr:rowOff>
    </xdr:from>
    <xdr:to>
      <xdr:col>37</xdr:col>
      <xdr:colOff>95250</xdr:colOff>
      <xdr:row>744</xdr:row>
      <xdr:rowOff>251333</xdr:rowOff>
    </xdr:to>
    <xdr:sp macro="" textlink="">
      <xdr:nvSpPr>
        <xdr:cNvPr id="3" name="大かっこ 2"/>
        <xdr:cNvSpPr/>
      </xdr:nvSpPr>
      <xdr:spPr>
        <a:xfrm>
          <a:off x="2979964" y="46522822"/>
          <a:ext cx="4667250" cy="7411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12</xdr:col>
      <xdr:colOff>149678</xdr:colOff>
      <xdr:row>742</xdr:row>
      <xdr:rowOff>333497</xdr:rowOff>
    </xdr:from>
    <xdr:ext cx="4708072" cy="488255"/>
    <xdr:sp macro="" textlink="">
      <xdr:nvSpPr>
        <xdr:cNvPr id="4" name="テキスト ボックス 3"/>
        <xdr:cNvSpPr txBox="1"/>
      </xdr:nvSpPr>
      <xdr:spPr>
        <a:xfrm>
          <a:off x="2535069" y="46186019"/>
          <a:ext cx="4708072" cy="488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t>受託先の</a:t>
          </a:r>
          <a:r>
            <a:rPr kumimoji="1" lang="en-US" altLang="ja-JP" sz="1100"/>
            <a:t>CO</a:t>
          </a:r>
          <a:r>
            <a:rPr kumimoji="1" lang="ja-JP" altLang="en-US" sz="1100"/>
            <a:t>中毒入院患者の現状、事業の進捗状況等を適宜把握</a:t>
          </a:r>
          <a:endParaRPr kumimoji="1" lang="en-US" altLang="ja-JP" sz="1100"/>
        </a:p>
        <a:p>
          <a:pPr algn="ctr"/>
          <a:r>
            <a:rPr kumimoji="1" lang="ja-JP" altLang="en-US" sz="1100"/>
            <a:t>適切な事業内容、会計処理となるよう必要な指導</a:t>
          </a:r>
        </a:p>
      </xdr:txBody>
    </xdr:sp>
    <xdr:clientData/>
  </xdr:oneCellAnchor>
  <xdr:twoCellAnchor>
    <xdr:from>
      <xdr:col>25</xdr:col>
      <xdr:colOff>58430</xdr:colOff>
      <xdr:row>744</xdr:row>
      <xdr:rowOff>188099</xdr:rowOff>
    </xdr:from>
    <xdr:to>
      <xdr:col>25</xdr:col>
      <xdr:colOff>58430</xdr:colOff>
      <xdr:row>746</xdr:row>
      <xdr:rowOff>114461</xdr:rowOff>
    </xdr:to>
    <xdr:cxnSp macro="">
      <xdr:nvCxnSpPr>
        <xdr:cNvPr id="5" name="直線矢印コネクタ 4"/>
        <xdr:cNvCxnSpPr/>
      </xdr:nvCxnSpPr>
      <xdr:spPr>
        <a:xfrm>
          <a:off x="5161109" y="47200778"/>
          <a:ext cx="0" cy="63393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81644</xdr:colOff>
      <xdr:row>746</xdr:row>
      <xdr:rowOff>163287</xdr:rowOff>
    </xdr:from>
    <xdr:ext cx="2577353" cy="275717"/>
    <xdr:sp macro="" textlink="">
      <xdr:nvSpPr>
        <xdr:cNvPr id="6" name="テキスト ボックス 5"/>
        <xdr:cNvSpPr txBox="1"/>
      </xdr:nvSpPr>
      <xdr:spPr>
        <a:xfrm>
          <a:off x="3347358" y="47883537"/>
          <a:ext cx="257735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随意契約（その他）　</a:t>
          </a:r>
          <a:r>
            <a:rPr kumimoji="1" lang="en-US" altLang="ja-JP" sz="1100"/>
            <a:t>※】</a:t>
          </a:r>
          <a:endParaRPr kumimoji="1" lang="ja-JP" altLang="en-US" sz="1100"/>
        </a:p>
      </xdr:txBody>
    </xdr:sp>
    <xdr:clientData/>
  </xdr:oneCellAnchor>
  <xdr:oneCellAnchor>
    <xdr:from>
      <xdr:col>16</xdr:col>
      <xdr:colOff>79242</xdr:colOff>
      <xdr:row>747</xdr:row>
      <xdr:rowOff>85645</xdr:rowOff>
    </xdr:from>
    <xdr:ext cx="4101352" cy="728381"/>
    <xdr:sp macro="" textlink="">
      <xdr:nvSpPr>
        <xdr:cNvPr id="7" name="テキスト ボックス 6"/>
        <xdr:cNvSpPr txBox="1"/>
      </xdr:nvSpPr>
      <xdr:spPr>
        <a:xfrm>
          <a:off x="3344956" y="48159681"/>
          <a:ext cx="4101352" cy="72838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a:t>A.</a:t>
          </a:r>
          <a:r>
            <a:rPr kumimoji="1" lang="ja-JP" altLang="en-US" sz="1100"/>
            <a:t>（一社）福岡県社会保険医療協会社会保険大牟田吉野病院</a:t>
          </a:r>
          <a:endParaRPr kumimoji="1" lang="en-US" altLang="ja-JP" sz="1100"/>
        </a:p>
        <a:p>
          <a:pPr algn="ctr"/>
          <a:r>
            <a:rPr kumimoji="1" lang="ja-JP" altLang="en-US" sz="1100"/>
            <a:t>（精査中）</a:t>
          </a:r>
        </a:p>
      </xdr:txBody>
    </xdr:sp>
    <xdr:clientData/>
  </xdr:oneCellAnchor>
  <xdr:twoCellAnchor>
    <xdr:from>
      <xdr:col>14</xdr:col>
      <xdr:colOff>140803</xdr:colOff>
      <xdr:row>749</xdr:row>
      <xdr:rowOff>201707</xdr:rowOff>
    </xdr:from>
    <xdr:to>
      <xdr:col>39</xdr:col>
      <xdr:colOff>81641</xdr:colOff>
      <xdr:row>752</xdr:row>
      <xdr:rowOff>60833</xdr:rowOff>
    </xdr:to>
    <xdr:sp macro="" textlink="">
      <xdr:nvSpPr>
        <xdr:cNvPr id="8" name="大かっこ 7"/>
        <xdr:cNvSpPr/>
      </xdr:nvSpPr>
      <xdr:spPr>
        <a:xfrm>
          <a:off x="2923760" y="48547294"/>
          <a:ext cx="4910403" cy="886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17</xdr:col>
      <xdr:colOff>102453</xdr:colOff>
      <xdr:row>749</xdr:row>
      <xdr:rowOff>261738</xdr:rowOff>
    </xdr:from>
    <xdr:ext cx="3552266" cy="642484"/>
    <xdr:sp macro="" textlink="">
      <xdr:nvSpPr>
        <xdr:cNvPr id="9" name="テキスト ボックス 8"/>
        <xdr:cNvSpPr txBox="1"/>
      </xdr:nvSpPr>
      <xdr:spPr>
        <a:xfrm>
          <a:off x="3572274" y="49043345"/>
          <a:ext cx="3552266"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t>CO</a:t>
          </a:r>
          <a:r>
            <a:rPr kumimoji="1" lang="ja-JP" altLang="en-US" sz="1100"/>
            <a:t>中毒患者の特有の症状に応じた適切な医療等を提供するための医療、看護体制等の整備やリハビリテーションの実施等</a:t>
          </a:r>
        </a:p>
      </xdr:txBody>
    </xdr:sp>
    <xdr:clientData/>
  </xdr:oneCellAnchor>
  <xdr:oneCellAnchor>
    <xdr:from>
      <xdr:col>11</xdr:col>
      <xdr:colOff>190500</xdr:colOff>
      <xdr:row>753</xdr:row>
      <xdr:rowOff>40826</xdr:rowOff>
    </xdr:from>
    <xdr:ext cx="5412442" cy="2879912"/>
    <xdr:sp macro="" textlink="">
      <xdr:nvSpPr>
        <xdr:cNvPr id="10" name="テキスト ボックス 9"/>
        <xdr:cNvSpPr txBox="1"/>
      </xdr:nvSpPr>
      <xdr:spPr>
        <a:xfrm>
          <a:off x="2435679" y="50196755"/>
          <a:ext cx="5412442" cy="2879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随意契約（その他）</a:t>
          </a:r>
        </a:p>
        <a:p>
          <a:r>
            <a:rPr kumimoji="1" lang="ja-JP" altLang="en-US" sz="1100"/>
            <a:t>　本事業は、ＣＯ中毒患者の継続的な医療、看護体制等の整備やリハビリテーションの実施等を主な委託内容とするものであるが、その性質及び目的から鑑みた場合、</a:t>
          </a:r>
        </a:p>
        <a:p>
          <a:r>
            <a:rPr kumimoji="1" lang="ja-JP" altLang="en-US" sz="1100"/>
            <a:t>　①　ＣＯ中毒患者の特有の症状に応じた医療の提供の一部を委託内容としていること、</a:t>
          </a:r>
        </a:p>
        <a:p>
          <a:r>
            <a:rPr kumimoji="1" lang="ja-JP" altLang="en-US" sz="1100"/>
            <a:t>　②　大牟田労災病院の廃止・移譲時に、ＣＯ中毒患者に対して安心して診療・リハビリが行える環境を整備し、ＣＯ中毒患者の療養・リハビリが激変することがないよう万全を期することを、患者らと国が約束していることから、毎年度の契約のつど、委託先医療機関を変更することによる患者の療養環境の変化は避けなければならないこと、</a:t>
          </a:r>
        </a:p>
        <a:p>
          <a:r>
            <a:rPr kumimoji="1" lang="ja-JP" altLang="en-US" sz="1100"/>
            <a:t>　③　患者については、国が責任を持って対応していく旨を国会において答弁しており、これを履行することが必要であること</a:t>
          </a:r>
        </a:p>
        <a:p>
          <a:r>
            <a:rPr kumimoji="1" lang="ja-JP" altLang="en-US" sz="1100"/>
            <a:t>等から、これらの条件を満たす競争を行う相手がなく、今後も大牟田労災病院の後継医療機関である社会保険大牟田吉野病院と契約を締結する必要がある。</a:t>
          </a:r>
        </a:p>
        <a:p>
          <a:endParaRPr kumimoji="1" lang="ja-JP" altLang="en-US" sz="1100"/>
        </a:p>
      </xdr:txBody>
    </xdr:sp>
    <xdr:clientData/>
  </xdr:oneCellAnchor>
  <xdr:oneCellAnchor>
    <xdr:from>
      <xdr:col>31</xdr:col>
      <xdr:colOff>13608</xdr:colOff>
      <xdr:row>18</xdr:row>
      <xdr:rowOff>27214</xdr:rowOff>
    </xdr:from>
    <xdr:ext cx="607859" cy="275717"/>
    <xdr:sp macro="" textlink="">
      <xdr:nvSpPr>
        <xdr:cNvPr id="11" name="テキスト ボックス 10"/>
        <xdr:cNvSpPr txBox="1"/>
      </xdr:nvSpPr>
      <xdr:spPr>
        <a:xfrm>
          <a:off x="6340929" y="7647214"/>
          <a:ext cx="607859" cy="27571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100"/>
            <a:t>精査中</a:t>
          </a:r>
        </a:p>
      </xdr:txBody>
    </xdr:sp>
    <xdr:clientData/>
  </xdr:oneCellAnchor>
  <xdr:oneCellAnchor>
    <xdr:from>
      <xdr:col>38</xdr:col>
      <xdr:colOff>136072</xdr:colOff>
      <xdr:row>115</xdr:row>
      <xdr:rowOff>68036</xdr:rowOff>
    </xdr:from>
    <xdr:ext cx="559253" cy="625928"/>
    <xdr:sp macro="" textlink="">
      <xdr:nvSpPr>
        <xdr:cNvPr id="12" name="テキスト ボックス 11"/>
        <xdr:cNvSpPr txBox="1"/>
      </xdr:nvSpPr>
      <xdr:spPr>
        <a:xfrm>
          <a:off x="7737022" y="14860361"/>
          <a:ext cx="559253" cy="62592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t>精査中</a:t>
          </a:r>
        </a:p>
      </xdr:txBody>
    </xdr:sp>
    <xdr:clientData/>
  </xdr:oneCellAnchor>
  <xdr:oneCellAnchor>
    <xdr:from>
      <xdr:col>30</xdr:col>
      <xdr:colOff>68036</xdr:colOff>
      <xdr:row>711</xdr:row>
      <xdr:rowOff>40821</xdr:rowOff>
    </xdr:from>
    <xdr:ext cx="607859" cy="275717"/>
    <xdr:sp macro="" textlink="">
      <xdr:nvSpPr>
        <xdr:cNvPr id="13" name="テキスト ボックス 12"/>
        <xdr:cNvSpPr txBox="1"/>
      </xdr:nvSpPr>
      <xdr:spPr>
        <a:xfrm>
          <a:off x="6191250" y="30956250"/>
          <a:ext cx="607859" cy="27571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100"/>
            <a:t>精査中</a:t>
          </a:r>
        </a:p>
      </xdr:txBody>
    </xdr:sp>
    <xdr:clientData/>
  </xdr:oneCellAnchor>
  <xdr:oneCellAnchor>
    <xdr:from>
      <xdr:col>9</xdr:col>
      <xdr:colOff>40822</xdr:colOff>
      <xdr:row>780</xdr:row>
      <xdr:rowOff>263552</xdr:rowOff>
    </xdr:from>
    <xdr:ext cx="3388178" cy="275717"/>
    <xdr:sp macro="" textlink="">
      <xdr:nvSpPr>
        <xdr:cNvPr id="14" name="テキスト ボックス 13"/>
        <xdr:cNvSpPr txBox="1"/>
      </xdr:nvSpPr>
      <xdr:spPr>
        <a:xfrm>
          <a:off x="1877786" y="54202266"/>
          <a:ext cx="3388178" cy="27571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精査中</a:t>
          </a:r>
        </a:p>
      </xdr:txBody>
    </xdr:sp>
    <xdr:clientData/>
  </xdr:oneCellAnchor>
  <xdr:oneCellAnchor>
    <xdr:from>
      <xdr:col>24</xdr:col>
      <xdr:colOff>108857</xdr:colOff>
      <xdr:row>836</xdr:row>
      <xdr:rowOff>643095</xdr:rowOff>
    </xdr:from>
    <xdr:ext cx="576943" cy="459100"/>
    <xdr:sp macro="" textlink="">
      <xdr:nvSpPr>
        <xdr:cNvPr id="15" name="テキスト ボックス 14"/>
        <xdr:cNvSpPr txBox="1"/>
      </xdr:nvSpPr>
      <xdr:spPr>
        <a:xfrm>
          <a:off x="4909457" y="57955020"/>
          <a:ext cx="576943" cy="4591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131" sqref="G131:AX1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450</v>
      </c>
      <c r="AT2" s="218"/>
      <c r="AU2" s="218"/>
      <c r="AV2" s="52" t="str">
        <f>IF(AW2="", "", "-")</f>
        <v/>
      </c>
      <c r="AW2" s="395"/>
      <c r="AX2" s="395"/>
    </row>
    <row r="3" spans="1:50" ht="21" customHeight="1" thickBot="1" x14ac:dyDescent="0.2">
      <c r="A3" s="523" t="s">
        <v>536</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551</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181</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554</v>
      </c>
      <c r="AF5" s="717"/>
      <c r="AG5" s="717"/>
      <c r="AH5" s="717"/>
      <c r="AI5" s="717"/>
      <c r="AJ5" s="717"/>
      <c r="AK5" s="717"/>
      <c r="AL5" s="717"/>
      <c r="AM5" s="717"/>
      <c r="AN5" s="717"/>
      <c r="AO5" s="717"/>
      <c r="AP5" s="718"/>
      <c r="AQ5" s="719" t="s">
        <v>555</v>
      </c>
      <c r="AR5" s="720"/>
      <c r="AS5" s="720"/>
      <c r="AT5" s="720"/>
      <c r="AU5" s="720"/>
      <c r="AV5" s="720"/>
      <c r="AW5" s="720"/>
      <c r="AX5" s="721"/>
    </row>
    <row r="6" spans="1:50" ht="39" customHeight="1" x14ac:dyDescent="0.15">
      <c r="A6" s="724" t="s">
        <v>4</v>
      </c>
      <c r="B6" s="725"/>
      <c r="C6" s="725"/>
      <c r="D6" s="725"/>
      <c r="E6" s="725"/>
      <c r="F6" s="725"/>
      <c r="G6" s="880" t="str">
        <f>入力規則等!F39</f>
        <v>労働保険特別会計労災勘定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556</v>
      </c>
      <c r="H7" s="833"/>
      <c r="I7" s="833"/>
      <c r="J7" s="833"/>
      <c r="K7" s="833"/>
      <c r="L7" s="833"/>
      <c r="M7" s="833"/>
      <c r="N7" s="833"/>
      <c r="O7" s="833"/>
      <c r="P7" s="833"/>
      <c r="Q7" s="833"/>
      <c r="R7" s="833"/>
      <c r="S7" s="833"/>
      <c r="T7" s="833"/>
      <c r="U7" s="833"/>
      <c r="V7" s="833"/>
      <c r="W7" s="833"/>
      <c r="X7" s="834"/>
      <c r="Y7" s="393" t="s">
        <v>549</v>
      </c>
      <c r="Z7" s="294"/>
      <c r="AA7" s="294"/>
      <c r="AB7" s="294"/>
      <c r="AC7" s="294"/>
      <c r="AD7" s="394"/>
      <c r="AE7" s="381" t="s">
        <v>557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537</v>
      </c>
      <c r="AL12" s="296"/>
      <c r="AM12" s="296"/>
      <c r="AN12" s="296"/>
      <c r="AO12" s="296"/>
      <c r="AP12" s="296"/>
      <c r="AQ12" s="297"/>
      <c r="AR12" s="301" t="s">
        <v>538</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449</v>
      </c>
      <c r="Q13" s="98"/>
      <c r="R13" s="98"/>
      <c r="S13" s="98"/>
      <c r="T13" s="98"/>
      <c r="U13" s="98"/>
      <c r="V13" s="99"/>
      <c r="W13" s="97">
        <v>449</v>
      </c>
      <c r="X13" s="98"/>
      <c r="Y13" s="98"/>
      <c r="Z13" s="98"/>
      <c r="AA13" s="98"/>
      <c r="AB13" s="98"/>
      <c r="AC13" s="99"/>
      <c r="AD13" s="97">
        <v>454</v>
      </c>
      <c r="AE13" s="98"/>
      <c r="AF13" s="98"/>
      <c r="AG13" s="98"/>
      <c r="AH13" s="98"/>
      <c r="AI13" s="98"/>
      <c r="AJ13" s="99"/>
      <c r="AK13" s="97">
        <v>469</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c r="Q14" s="98"/>
      <c r="R14" s="98"/>
      <c r="S14" s="98"/>
      <c r="T14" s="98"/>
      <c r="U14" s="98"/>
      <c r="V14" s="99"/>
      <c r="W14" s="97"/>
      <c r="X14" s="98"/>
      <c r="Y14" s="98"/>
      <c r="Z14" s="98"/>
      <c r="AA14" s="98"/>
      <c r="AB14" s="98"/>
      <c r="AC14" s="99"/>
      <c r="AD14" s="97"/>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c r="Q15" s="98"/>
      <c r="R15" s="98"/>
      <c r="S15" s="98"/>
      <c r="T15" s="98"/>
      <c r="U15" s="98"/>
      <c r="V15" s="99"/>
      <c r="W15" s="97"/>
      <c r="X15" s="98"/>
      <c r="Y15" s="98"/>
      <c r="Z15" s="98"/>
      <c r="AA15" s="98"/>
      <c r="AB15" s="98"/>
      <c r="AC15" s="99"/>
      <c r="AD15" s="97"/>
      <c r="AE15" s="98"/>
      <c r="AF15" s="98"/>
      <c r="AG15" s="98"/>
      <c r="AH15" s="98"/>
      <c r="AI15" s="98"/>
      <c r="AJ15" s="99"/>
      <c r="AK15" s="97"/>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c r="Q16" s="98"/>
      <c r="R16" s="98"/>
      <c r="S16" s="98"/>
      <c r="T16" s="98"/>
      <c r="U16" s="98"/>
      <c r="V16" s="99"/>
      <c r="W16" s="97"/>
      <c r="X16" s="98"/>
      <c r="Y16" s="98"/>
      <c r="Z16" s="98"/>
      <c r="AA16" s="98"/>
      <c r="AB16" s="98"/>
      <c r="AC16" s="99"/>
      <c r="AD16" s="97"/>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c r="Q17" s="98"/>
      <c r="R17" s="98"/>
      <c r="S17" s="98"/>
      <c r="T17" s="98"/>
      <c r="U17" s="98"/>
      <c r="V17" s="99"/>
      <c r="W17" s="97"/>
      <c r="X17" s="98"/>
      <c r="Y17" s="98"/>
      <c r="Z17" s="98"/>
      <c r="AA17" s="98"/>
      <c r="AB17" s="98"/>
      <c r="AC17" s="99"/>
      <c r="AD17" s="97"/>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449</v>
      </c>
      <c r="Q18" s="104"/>
      <c r="R18" s="104"/>
      <c r="S18" s="104"/>
      <c r="T18" s="104"/>
      <c r="U18" s="104"/>
      <c r="V18" s="105"/>
      <c r="W18" s="103">
        <f>SUM(W13:AC17)</f>
        <v>449</v>
      </c>
      <c r="X18" s="104"/>
      <c r="Y18" s="104"/>
      <c r="Z18" s="104"/>
      <c r="AA18" s="104"/>
      <c r="AB18" s="104"/>
      <c r="AC18" s="105"/>
      <c r="AD18" s="103">
        <f>SUM(AD13:AJ17)</f>
        <v>454</v>
      </c>
      <c r="AE18" s="104"/>
      <c r="AF18" s="104"/>
      <c r="AG18" s="104"/>
      <c r="AH18" s="104"/>
      <c r="AI18" s="104"/>
      <c r="AJ18" s="105"/>
      <c r="AK18" s="103">
        <f>SUM(AK13:AQ17)</f>
        <v>469</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449</v>
      </c>
      <c r="Q19" s="98"/>
      <c r="R19" s="98"/>
      <c r="S19" s="98"/>
      <c r="T19" s="98"/>
      <c r="U19" s="98"/>
      <c r="V19" s="99"/>
      <c r="W19" s="97">
        <v>449</v>
      </c>
      <c r="X19" s="98"/>
      <c r="Y19" s="98"/>
      <c r="Z19" s="98"/>
      <c r="AA19" s="98"/>
      <c r="AB19" s="98"/>
      <c r="AC19" s="99"/>
      <c r="AD19" s="97"/>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0</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498</v>
      </c>
      <c r="H21" s="930"/>
      <c r="I21" s="930"/>
      <c r="J21" s="930"/>
      <c r="K21" s="930"/>
      <c r="L21" s="930"/>
      <c r="M21" s="930"/>
      <c r="N21" s="930"/>
      <c r="O21" s="930"/>
      <c r="P21" s="539">
        <f>IF(P19=0, "-", SUM(P19)/SUM(P13,P14))</f>
        <v>1</v>
      </c>
      <c r="Q21" s="539"/>
      <c r="R21" s="539"/>
      <c r="S21" s="539"/>
      <c r="T21" s="539"/>
      <c r="U21" s="539"/>
      <c r="V21" s="539"/>
      <c r="W21" s="539">
        <f t="shared" ref="W21" si="2">IF(W19=0, "-", SUM(W19)/SUM(W13,W14))</f>
        <v>1</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541</v>
      </c>
      <c r="B22" s="196"/>
      <c r="C22" s="196"/>
      <c r="D22" s="196"/>
      <c r="E22" s="196"/>
      <c r="F22" s="197"/>
      <c r="G22" s="180" t="s">
        <v>475</v>
      </c>
      <c r="H22" s="181"/>
      <c r="I22" s="181"/>
      <c r="J22" s="181"/>
      <c r="K22" s="181"/>
      <c r="L22" s="181"/>
      <c r="M22" s="181"/>
      <c r="N22" s="181"/>
      <c r="O22" s="182"/>
      <c r="P22" s="204" t="s">
        <v>539</v>
      </c>
      <c r="Q22" s="181"/>
      <c r="R22" s="181"/>
      <c r="S22" s="181"/>
      <c r="T22" s="181"/>
      <c r="U22" s="181"/>
      <c r="V22" s="182"/>
      <c r="W22" s="204" t="s">
        <v>540</v>
      </c>
      <c r="X22" s="181"/>
      <c r="Y22" s="181"/>
      <c r="Z22" s="181"/>
      <c r="AA22" s="181"/>
      <c r="AB22" s="181"/>
      <c r="AC22" s="182"/>
      <c r="AD22" s="204" t="s">
        <v>474</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560</v>
      </c>
      <c r="H23" s="184"/>
      <c r="I23" s="184"/>
      <c r="J23" s="184"/>
      <c r="K23" s="184"/>
      <c r="L23" s="184"/>
      <c r="M23" s="184"/>
      <c r="N23" s="184"/>
      <c r="O23" s="185"/>
      <c r="P23" s="94">
        <v>469</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479</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476</v>
      </c>
      <c r="H29" s="193"/>
      <c r="I29" s="193"/>
      <c r="J29" s="193"/>
      <c r="K29" s="193"/>
      <c r="L29" s="193"/>
      <c r="M29" s="193"/>
      <c r="N29" s="193"/>
      <c r="O29" s="194"/>
      <c r="P29" s="225">
        <f>AK13</f>
        <v>469</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492</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564</v>
      </c>
      <c r="AR31" s="133"/>
      <c r="AS31" s="134" t="s">
        <v>356</v>
      </c>
      <c r="AT31" s="169"/>
      <c r="AU31" s="269">
        <v>30</v>
      </c>
      <c r="AV31" s="269"/>
      <c r="AW31" s="377" t="s">
        <v>300</v>
      </c>
      <c r="AX31" s="378"/>
    </row>
    <row r="32" spans="1:50" ht="45" customHeight="1" x14ac:dyDescent="0.15">
      <c r="A32" s="515"/>
      <c r="B32" s="513"/>
      <c r="C32" s="513"/>
      <c r="D32" s="513"/>
      <c r="E32" s="513"/>
      <c r="F32" s="514"/>
      <c r="G32" s="540" t="s">
        <v>561</v>
      </c>
      <c r="H32" s="541"/>
      <c r="I32" s="541"/>
      <c r="J32" s="541"/>
      <c r="K32" s="541"/>
      <c r="L32" s="541"/>
      <c r="M32" s="541"/>
      <c r="N32" s="541"/>
      <c r="O32" s="542"/>
      <c r="P32" s="158" t="s">
        <v>562</v>
      </c>
      <c r="Q32" s="158"/>
      <c r="R32" s="158"/>
      <c r="S32" s="158"/>
      <c r="T32" s="158"/>
      <c r="U32" s="158"/>
      <c r="V32" s="158"/>
      <c r="W32" s="158"/>
      <c r="X32" s="229"/>
      <c r="Y32" s="336" t="s">
        <v>12</v>
      </c>
      <c r="Z32" s="549"/>
      <c r="AA32" s="550"/>
      <c r="AB32" s="551" t="s">
        <v>563</v>
      </c>
      <c r="AC32" s="551"/>
      <c r="AD32" s="551"/>
      <c r="AE32" s="362">
        <v>153</v>
      </c>
      <c r="AF32" s="363"/>
      <c r="AG32" s="363"/>
      <c r="AH32" s="363"/>
      <c r="AI32" s="362">
        <v>153</v>
      </c>
      <c r="AJ32" s="363"/>
      <c r="AK32" s="363"/>
      <c r="AL32" s="363"/>
      <c r="AM32" s="362">
        <v>144</v>
      </c>
      <c r="AN32" s="363"/>
      <c r="AO32" s="363"/>
      <c r="AP32" s="363"/>
      <c r="AQ32" s="100" t="s">
        <v>564</v>
      </c>
      <c r="AR32" s="101"/>
      <c r="AS32" s="101"/>
      <c r="AT32" s="102"/>
      <c r="AU32" s="363" t="s">
        <v>567</v>
      </c>
      <c r="AV32" s="363"/>
      <c r="AW32" s="363"/>
      <c r="AX32" s="365"/>
    </row>
    <row r="33" spans="1:50" ht="4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563</v>
      </c>
      <c r="AC33" s="522"/>
      <c r="AD33" s="522"/>
      <c r="AE33" s="362">
        <v>141</v>
      </c>
      <c r="AF33" s="363"/>
      <c r="AG33" s="363"/>
      <c r="AH33" s="363"/>
      <c r="AI33" s="362">
        <v>141</v>
      </c>
      <c r="AJ33" s="363"/>
      <c r="AK33" s="363"/>
      <c r="AL33" s="363"/>
      <c r="AM33" s="362">
        <v>141</v>
      </c>
      <c r="AN33" s="363"/>
      <c r="AO33" s="363"/>
      <c r="AP33" s="363"/>
      <c r="AQ33" s="100" t="s">
        <v>565</v>
      </c>
      <c r="AR33" s="101"/>
      <c r="AS33" s="101"/>
      <c r="AT33" s="102"/>
      <c r="AU33" s="363">
        <v>141</v>
      </c>
      <c r="AV33" s="363"/>
      <c r="AW33" s="363"/>
      <c r="AX33" s="365"/>
    </row>
    <row r="34" spans="1:50" ht="4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109</v>
      </c>
      <c r="AF34" s="363"/>
      <c r="AG34" s="363"/>
      <c r="AH34" s="363"/>
      <c r="AI34" s="362">
        <v>109</v>
      </c>
      <c r="AJ34" s="363"/>
      <c r="AK34" s="363"/>
      <c r="AL34" s="363"/>
      <c r="AM34" s="362">
        <v>102</v>
      </c>
      <c r="AN34" s="363"/>
      <c r="AO34" s="363"/>
      <c r="AP34" s="363"/>
      <c r="AQ34" s="100" t="s">
        <v>566</v>
      </c>
      <c r="AR34" s="101"/>
      <c r="AS34" s="101"/>
      <c r="AT34" s="102"/>
      <c r="AU34" s="363" t="s">
        <v>567</v>
      </c>
      <c r="AV34" s="363"/>
      <c r="AW34" s="363"/>
      <c r="AX34" s="365"/>
    </row>
    <row r="35" spans="1:50" ht="23.25" customHeight="1" x14ac:dyDescent="0.15">
      <c r="A35" s="900" t="s">
        <v>529</v>
      </c>
      <c r="B35" s="901"/>
      <c r="C35" s="901"/>
      <c r="D35" s="901"/>
      <c r="E35" s="901"/>
      <c r="F35" s="902"/>
      <c r="G35" s="906" t="s">
        <v>568</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492</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529</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492</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529</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492</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529</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492</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529</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493</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488</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491</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519</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519</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520</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499</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518</v>
      </c>
      <c r="X70" s="947"/>
      <c r="Y70" s="952" t="s">
        <v>12</v>
      </c>
      <c r="Z70" s="952"/>
      <c r="AA70" s="953"/>
      <c r="AB70" s="954" t="s">
        <v>519</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519</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520</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493</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532</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487</v>
      </c>
      <c r="AP79" s="146"/>
      <c r="AQ79" s="146"/>
      <c r="AR79" s="81" t="s">
        <v>485</v>
      </c>
      <c r="AS79" s="145"/>
      <c r="AT79" s="146"/>
      <c r="AU79" s="146"/>
      <c r="AV79" s="146"/>
      <c r="AW79" s="146"/>
      <c r="AX79" s="147"/>
    </row>
    <row r="80" spans="1:50" ht="18.75" hidden="1" customHeight="1" x14ac:dyDescent="0.15">
      <c r="A80" s="519" t="s">
        <v>266</v>
      </c>
      <c r="B80" s="849" t="s">
        <v>484</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473</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494</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495</v>
      </c>
      <c r="AR100" s="932"/>
      <c r="AS100" s="932"/>
      <c r="AT100" s="933"/>
      <c r="AU100" s="931" t="s">
        <v>542</v>
      </c>
      <c r="AV100" s="932"/>
      <c r="AW100" s="932"/>
      <c r="AX100" s="934"/>
    </row>
    <row r="101" spans="1:60" ht="23.25" customHeight="1" x14ac:dyDescent="0.15">
      <c r="A101" s="491"/>
      <c r="B101" s="492"/>
      <c r="C101" s="492"/>
      <c r="D101" s="492"/>
      <c r="E101" s="492"/>
      <c r="F101" s="493"/>
      <c r="G101" s="158" t="s">
        <v>569</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570</v>
      </c>
      <c r="AC101" s="551"/>
      <c r="AD101" s="551"/>
      <c r="AE101" s="362">
        <v>1</v>
      </c>
      <c r="AF101" s="363"/>
      <c r="AG101" s="363"/>
      <c r="AH101" s="364"/>
      <c r="AI101" s="362">
        <v>1</v>
      </c>
      <c r="AJ101" s="363"/>
      <c r="AK101" s="363"/>
      <c r="AL101" s="364"/>
      <c r="AM101" s="362">
        <v>1</v>
      </c>
      <c r="AN101" s="363"/>
      <c r="AO101" s="363"/>
      <c r="AP101" s="364"/>
      <c r="AQ101" s="362" t="s">
        <v>565</v>
      </c>
      <c r="AR101" s="363"/>
      <c r="AS101" s="363"/>
      <c r="AT101" s="364"/>
      <c r="AU101" s="362" t="s">
        <v>611</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570</v>
      </c>
      <c r="AC102" s="551"/>
      <c r="AD102" s="551"/>
      <c r="AE102" s="356">
        <v>1</v>
      </c>
      <c r="AF102" s="356"/>
      <c r="AG102" s="356"/>
      <c r="AH102" s="356"/>
      <c r="AI102" s="356">
        <v>1</v>
      </c>
      <c r="AJ102" s="356"/>
      <c r="AK102" s="356"/>
      <c r="AL102" s="356"/>
      <c r="AM102" s="356">
        <v>1</v>
      </c>
      <c r="AN102" s="356"/>
      <c r="AO102" s="356"/>
      <c r="AP102" s="356"/>
      <c r="AQ102" s="817">
        <v>1</v>
      </c>
      <c r="AR102" s="818"/>
      <c r="AS102" s="818"/>
      <c r="AT102" s="819"/>
      <c r="AU102" s="817" t="s">
        <v>612</v>
      </c>
      <c r="AV102" s="818"/>
      <c r="AW102" s="818"/>
      <c r="AX102" s="819"/>
    </row>
    <row r="103" spans="1:60" ht="31.5" hidden="1" customHeight="1" x14ac:dyDescent="0.15">
      <c r="A103" s="488" t="s">
        <v>494</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495</v>
      </c>
      <c r="AR103" s="359"/>
      <c r="AS103" s="359"/>
      <c r="AT103" s="360"/>
      <c r="AU103" s="358" t="s">
        <v>542</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494</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495</v>
      </c>
      <c r="AR106" s="359"/>
      <c r="AS106" s="359"/>
      <c r="AT106" s="360"/>
      <c r="AU106" s="358" t="s">
        <v>542</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494</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495</v>
      </c>
      <c r="AR109" s="359"/>
      <c r="AS109" s="359"/>
      <c r="AT109" s="360"/>
      <c r="AU109" s="358" t="s">
        <v>542</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494</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495</v>
      </c>
      <c r="AR112" s="359"/>
      <c r="AS112" s="359"/>
      <c r="AT112" s="360"/>
      <c r="AU112" s="358" t="s">
        <v>542</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543</v>
      </c>
      <c r="AR115" s="334"/>
      <c r="AS115" s="334"/>
      <c r="AT115" s="334"/>
      <c r="AU115" s="334"/>
      <c r="AV115" s="334"/>
      <c r="AW115" s="334"/>
      <c r="AX115" s="335"/>
    </row>
    <row r="116" spans="1:50" ht="23.25" customHeight="1" x14ac:dyDescent="0.15">
      <c r="A116" s="290"/>
      <c r="B116" s="291"/>
      <c r="C116" s="291"/>
      <c r="D116" s="291"/>
      <c r="E116" s="291"/>
      <c r="F116" s="292"/>
      <c r="G116" s="349" t="s">
        <v>571</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573</v>
      </c>
      <c r="AC116" s="299"/>
      <c r="AD116" s="300"/>
      <c r="AE116" s="356">
        <v>449</v>
      </c>
      <c r="AF116" s="356"/>
      <c r="AG116" s="356"/>
      <c r="AH116" s="356"/>
      <c r="AI116" s="356">
        <v>449</v>
      </c>
      <c r="AJ116" s="356"/>
      <c r="AK116" s="356"/>
      <c r="AL116" s="356"/>
      <c r="AM116" s="356"/>
      <c r="AN116" s="356"/>
      <c r="AO116" s="356"/>
      <c r="AP116" s="356"/>
      <c r="AQ116" s="362">
        <v>469</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572</v>
      </c>
      <c r="AC117" s="340"/>
      <c r="AD117" s="341"/>
      <c r="AE117" s="304" t="s">
        <v>574</v>
      </c>
      <c r="AF117" s="304"/>
      <c r="AG117" s="304"/>
      <c r="AH117" s="304"/>
      <c r="AI117" s="304" t="s">
        <v>574</v>
      </c>
      <c r="AJ117" s="304"/>
      <c r="AK117" s="304"/>
      <c r="AL117" s="304"/>
      <c r="AM117" s="304"/>
      <c r="AN117" s="304"/>
      <c r="AO117" s="304"/>
      <c r="AP117" s="304"/>
      <c r="AQ117" s="304" t="s">
        <v>575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543</v>
      </c>
      <c r="AR118" s="334"/>
      <c r="AS118" s="334"/>
      <c r="AT118" s="334"/>
      <c r="AU118" s="334"/>
      <c r="AV118" s="334"/>
      <c r="AW118" s="334"/>
      <c r="AX118" s="335"/>
    </row>
    <row r="119" spans="1:50" ht="23.25" hidden="1" customHeight="1" x14ac:dyDescent="0.15">
      <c r="A119" s="290"/>
      <c r="B119" s="291"/>
      <c r="C119" s="291"/>
      <c r="D119" s="291"/>
      <c r="E119" s="291"/>
      <c r="F119" s="292"/>
      <c r="G119" s="349" t="s">
        <v>504</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503</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543</v>
      </c>
      <c r="AR121" s="334"/>
      <c r="AS121" s="334"/>
      <c r="AT121" s="334"/>
      <c r="AU121" s="334"/>
      <c r="AV121" s="334"/>
      <c r="AW121" s="334"/>
      <c r="AX121" s="335"/>
    </row>
    <row r="122" spans="1:50" ht="23.25" hidden="1" customHeight="1" x14ac:dyDescent="0.15">
      <c r="A122" s="290"/>
      <c r="B122" s="291"/>
      <c r="C122" s="291"/>
      <c r="D122" s="291"/>
      <c r="E122" s="291"/>
      <c r="F122" s="292"/>
      <c r="G122" s="349" t="s">
        <v>505</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506</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543</v>
      </c>
      <c r="AR124" s="334"/>
      <c r="AS124" s="334"/>
      <c r="AT124" s="334"/>
      <c r="AU124" s="334"/>
      <c r="AV124" s="334"/>
      <c r="AW124" s="334"/>
      <c r="AX124" s="335"/>
    </row>
    <row r="125" spans="1:50" ht="23.25" hidden="1" customHeight="1" x14ac:dyDescent="0.15">
      <c r="A125" s="290"/>
      <c r="B125" s="291"/>
      <c r="C125" s="291"/>
      <c r="D125" s="291"/>
      <c r="E125" s="291"/>
      <c r="F125" s="292"/>
      <c r="G125" s="349" t="s">
        <v>505</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503</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543</v>
      </c>
      <c r="AR127" s="334"/>
      <c r="AS127" s="334"/>
      <c r="AT127" s="334"/>
      <c r="AU127" s="334"/>
      <c r="AV127" s="334"/>
      <c r="AW127" s="334"/>
      <c r="AX127" s="335"/>
    </row>
    <row r="128" spans="1:50" ht="23.25" hidden="1" customHeight="1" x14ac:dyDescent="0.15">
      <c r="A128" s="290"/>
      <c r="B128" s="291"/>
      <c r="C128" s="291"/>
      <c r="D128" s="291"/>
      <c r="E128" s="291"/>
      <c r="F128" s="292"/>
      <c r="G128" s="349" t="s">
        <v>505</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503</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t="s">
        <v>607</v>
      </c>
      <c r="AV133" s="133"/>
      <c r="AW133" s="134" t="s">
        <v>300</v>
      </c>
      <c r="AX133" s="135"/>
    </row>
    <row r="134" spans="1:50" ht="39.75" customHeight="1" x14ac:dyDescent="0.15">
      <c r="A134" s="997"/>
      <c r="B134" s="250"/>
      <c r="C134" s="249"/>
      <c r="D134" s="250"/>
      <c r="E134" s="249"/>
      <c r="F134" s="312"/>
      <c r="G134" s="228" t="s">
        <v>603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602</v>
      </c>
      <c r="AC134" s="219"/>
      <c r="AD134" s="219"/>
      <c r="AE134" s="264" t="s">
        <v>603</v>
      </c>
      <c r="AF134" s="101"/>
      <c r="AG134" s="101"/>
      <c r="AH134" s="101"/>
      <c r="AI134" s="264" t="s">
        <v>604</v>
      </c>
      <c r="AJ134" s="101"/>
      <c r="AK134" s="101"/>
      <c r="AL134" s="101"/>
      <c r="AM134" s="264" t="s">
        <v>602</v>
      </c>
      <c r="AN134" s="101"/>
      <c r="AO134" s="101"/>
      <c r="AP134" s="101"/>
      <c r="AQ134" s="264" t="s">
        <v>606</v>
      </c>
      <c r="AR134" s="101"/>
      <c r="AS134" s="101"/>
      <c r="AT134" s="101"/>
      <c r="AU134" s="264" t="s">
        <v>606</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602</v>
      </c>
      <c r="AC135" s="130"/>
      <c r="AD135" s="130"/>
      <c r="AE135" s="264" t="s">
        <v>604</v>
      </c>
      <c r="AF135" s="101"/>
      <c r="AG135" s="101"/>
      <c r="AH135" s="101"/>
      <c r="AI135" s="264" t="s">
        <v>605</v>
      </c>
      <c r="AJ135" s="101"/>
      <c r="AK135" s="101"/>
      <c r="AL135" s="101"/>
      <c r="AM135" s="264" t="s">
        <v>606</v>
      </c>
      <c r="AN135" s="101"/>
      <c r="AO135" s="101"/>
      <c r="AP135" s="101"/>
      <c r="AQ135" s="264" t="s">
        <v>604</v>
      </c>
      <c r="AR135" s="101"/>
      <c r="AS135" s="101"/>
      <c r="AT135" s="101"/>
      <c r="AU135" s="264" t="s">
        <v>602</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477</v>
      </c>
      <c r="R152" s="166"/>
      <c r="S152" s="166"/>
      <c r="T152" s="166"/>
      <c r="U152" s="166"/>
      <c r="V152" s="166"/>
      <c r="W152" s="166"/>
      <c r="X152" s="166"/>
      <c r="Y152" s="166"/>
      <c r="Z152" s="166"/>
      <c r="AA152" s="166"/>
      <c r="AB152" s="285" t="s">
        <v>478</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578</v>
      </c>
      <c r="H154" s="158"/>
      <c r="I154" s="158"/>
      <c r="J154" s="158"/>
      <c r="K154" s="158"/>
      <c r="L154" s="158"/>
      <c r="M154" s="158"/>
      <c r="N154" s="158"/>
      <c r="O154" s="158"/>
      <c r="P154" s="229"/>
      <c r="Q154" s="157" t="s">
        <v>565</v>
      </c>
      <c r="R154" s="158"/>
      <c r="S154" s="158"/>
      <c r="T154" s="158"/>
      <c r="U154" s="158"/>
      <c r="V154" s="158"/>
      <c r="W154" s="158"/>
      <c r="X154" s="158"/>
      <c r="Y154" s="158"/>
      <c r="Z154" s="158"/>
      <c r="AA154" s="926"/>
      <c r="AB154" s="253"/>
      <c r="AC154" s="254"/>
      <c r="AD154" s="254"/>
      <c r="AE154" s="259" t="s">
        <v>565</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564</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477</v>
      </c>
      <c r="R159" s="166"/>
      <c r="S159" s="166"/>
      <c r="T159" s="166"/>
      <c r="U159" s="166"/>
      <c r="V159" s="166"/>
      <c r="W159" s="166"/>
      <c r="X159" s="166"/>
      <c r="Y159" s="166"/>
      <c r="Z159" s="166"/>
      <c r="AA159" s="166"/>
      <c r="AB159" s="285" t="s">
        <v>478</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477</v>
      </c>
      <c r="R166" s="166"/>
      <c r="S166" s="166"/>
      <c r="T166" s="166"/>
      <c r="U166" s="166"/>
      <c r="V166" s="166"/>
      <c r="W166" s="166"/>
      <c r="X166" s="166"/>
      <c r="Y166" s="166"/>
      <c r="Z166" s="166"/>
      <c r="AA166" s="166"/>
      <c r="AB166" s="285" t="s">
        <v>478</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477</v>
      </c>
      <c r="R173" s="166"/>
      <c r="S173" s="166"/>
      <c r="T173" s="166"/>
      <c r="U173" s="166"/>
      <c r="V173" s="166"/>
      <c r="W173" s="166"/>
      <c r="X173" s="166"/>
      <c r="Y173" s="166"/>
      <c r="Z173" s="166"/>
      <c r="AA173" s="166"/>
      <c r="AB173" s="285" t="s">
        <v>478</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477</v>
      </c>
      <c r="R180" s="166"/>
      <c r="S180" s="166"/>
      <c r="T180" s="166"/>
      <c r="U180" s="166"/>
      <c r="V180" s="166"/>
      <c r="W180" s="166"/>
      <c r="X180" s="166"/>
      <c r="Y180" s="166"/>
      <c r="Z180" s="166"/>
      <c r="AA180" s="166"/>
      <c r="AB180" s="285" t="s">
        <v>478</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60" customHeight="1" x14ac:dyDescent="0.15">
      <c r="A188" s="997"/>
      <c r="B188" s="250"/>
      <c r="C188" s="249"/>
      <c r="D188" s="250"/>
      <c r="E188" s="157" t="s">
        <v>608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60"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477</v>
      </c>
      <c r="R212" s="166"/>
      <c r="S212" s="166"/>
      <c r="T212" s="166"/>
      <c r="U212" s="166"/>
      <c r="V212" s="166"/>
      <c r="W212" s="166"/>
      <c r="X212" s="166"/>
      <c r="Y212" s="166"/>
      <c r="Z212" s="166"/>
      <c r="AA212" s="166"/>
      <c r="AB212" s="285" t="s">
        <v>478</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477</v>
      </c>
      <c r="R219" s="166"/>
      <c r="S219" s="166"/>
      <c r="T219" s="166"/>
      <c r="U219" s="166"/>
      <c r="V219" s="166"/>
      <c r="W219" s="166"/>
      <c r="X219" s="166"/>
      <c r="Y219" s="166"/>
      <c r="Z219" s="166"/>
      <c r="AA219" s="166"/>
      <c r="AB219" s="285" t="s">
        <v>478</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477</v>
      </c>
      <c r="R226" s="166"/>
      <c r="S226" s="166"/>
      <c r="T226" s="166"/>
      <c r="U226" s="166"/>
      <c r="V226" s="166"/>
      <c r="W226" s="166"/>
      <c r="X226" s="166"/>
      <c r="Y226" s="166"/>
      <c r="Z226" s="166"/>
      <c r="AA226" s="166"/>
      <c r="AB226" s="285" t="s">
        <v>478</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477</v>
      </c>
      <c r="R233" s="166"/>
      <c r="S233" s="166"/>
      <c r="T233" s="166"/>
      <c r="U233" s="166"/>
      <c r="V233" s="166"/>
      <c r="W233" s="166"/>
      <c r="X233" s="166"/>
      <c r="Y233" s="166"/>
      <c r="Z233" s="166"/>
      <c r="AA233" s="166"/>
      <c r="AB233" s="285" t="s">
        <v>478</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477</v>
      </c>
      <c r="R240" s="166"/>
      <c r="S240" s="166"/>
      <c r="T240" s="166"/>
      <c r="U240" s="166"/>
      <c r="V240" s="166"/>
      <c r="W240" s="166"/>
      <c r="X240" s="166"/>
      <c r="Y240" s="166"/>
      <c r="Z240" s="166"/>
      <c r="AA240" s="166"/>
      <c r="AB240" s="285" t="s">
        <v>478</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477</v>
      </c>
      <c r="R272" s="166"/>
      <c r="S272" s="166"/>
      <c r="T272" s="166"/>
      <c r="U272" s="166"/>
      <c r="V272" s="166"/>
      <c r="W272" s="166"/>
      <c r="X272" s="166"/>
      <c r="Y272" s="166"/>
      <c r="Z272" s="166"/>
      <c r="AA272" s="166"/>
      <c r="AB272" s="285" t="s">
        <v>478</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477</v>
      </c>
      <c r="R279" s="166"/>
      <c r="S279" s="166"/>
      <c r="T279" s="166"/>
      <c r="U279" s="166"/>
      <c r="V279" s="166"/>
      <c r="W279" s="166"/>
      <c r="X279" s="166"/>
      <c r="Y279" s="166"/>
      <c r="Z279" s="166"/>
      <c r="AA279" s="166"/>
      <c r="AB279" s="285" t="s">
        <v>478</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477</v>
      </c>
      <c r="R286" s="166"/>
      <c r="S286" s="166"/>
      <c r="T286" s="166"/>
      <c r="U286" s="166"/>
      <c r="V286" s="166"/>
      <c r="W286" s="166"/>
      <c r="X286" s="166"/>
      <c r="Y286" s="166"/>
      <c r="Z286" s="166"/>
      <c r="AA286" s="166"/>
      <c r="AB286" s="285" t="s">
        <v>478</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477</v>
      </c>
      <c r="R293" s="166"/>
      <c r="S293" s="166"/>
      <c r="T293" s="166"/>
      <c r="U293" s="166"/>
      <c r="V293" s="166"/>
      <c r="W293" s="166"/>
      <c r="X293" s="166"/>
      <c r="Y293" s="166"/>
      <c r="Z293" s="166"/>
      <c r="AA293" s="166"/>
      <c r="AB293" s="285" t="s">
        <v>478</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477</v>
      </c>
      <c r="R300" s="166"/>
      <c r="S300" s="166"/>
      <c r="T300" s="166"/>
      <c r="U300" s="166"/>
      <c r="V300" s="166"/>
      <c r="W300" s="166"/>
      <c r="X300" s="166"/>
      <c r="Y300" s="166"/>
      <c r="Z300" s="166"/>
      <c r="AA300" s="166"/>
      <c r="AB300" s="285" t="s">
        <v>478</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477</v>
      </c>
      <c r="R332" s="166"/>
      <c r="S332" s="166"/>
      <c r="T332" s="166"/>
      <c r="U332" s="166"/>
      <c r="V332" s="166"/>
      <c r="W332" s="166"/>
      <c r="X332" s="166"/>
      <c r="Y332" s="166"/>
      <c r="Z332" s="166"/>
      <c r="AA332" s="166"/>
      <c r="AB332" s="285" t="s">
        <v>478</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477</v>
      </c>
      <c r="R339" s="166"/>
      <c r="S339" s="166"/>
      <c r="T339" s="166"/>
      <c r="U339" s="166"/>
      <c r="V339" s="166"/>
      <c r="W339" s="166"/>
      <c r="X339" s="166"/>
      <c r="Y339" s="166"/>
      <c r="Z339" s="166"/>
      <c r="AA339" s="166"/>
      <c r="AB339" s="285" t="s">
        <v>478</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477</v>
      </c>
      <c r="R346" s="166"/>
      <c r="S346" s="166"/>
      <c r="T346" s="166"/>
      <c r="U346" s="166"/>
      <c r="V346" s="166"/>
      <c r="W346" s="166"/>
      <c r="X346" s="166"/>
      <c r="Y346" s="166"/>
      <c r="Z346" s="166"/>
      <c r="AA346" s="166"/>
      <c r="AB346" s="285" t="s">
        <v>478</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477</v>
      </c>
      <c r="R353" s="166"/>
      <c r="S353" s="166"/>
      <c r="T353" s="166"/>
      <c r="U353" s="166"/>
      <c r="V353" s="166"/>
      <c r="W353" s="166"/>
      <c r="X353" s="166"/>
      <c r="Y353" s="166"/>
      <c r="Z353" s="166"/>
      <c r="AA353" s="166"/>
      <c r="AB353" s="285" t="s">
        <v>478</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477</v>
      </c>
      <c r="R360" s="166"/>
      <c r="S360" s="166"/>
      <c r="T360" s="166"/>
      <c r="U360" s="166"/>
      <c r="V360" s="166"/>
      <c r="W360" s="166"/>
      <c r="X360" s="166"/>
      <c r="Y360" s="166"/>
      <c r="Z360" s="166"/>
      <c r="AA360" s="166"/>
      <c r="AB360" s="285" t="s">
        <v>478</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477</v>
      </c>
      <c r="R392" s="166"/>
      <c r="S392" s="166"/>
      <c r="T392" s="166"/>
      <c r="U392" s="166"/>
      <c r="V392" s="166"/>
      <c r="W392" s="166"/>
      <c r="X392" s="166"/>
      <c r="Y392" s="166"/>
      <c r="Z392" s="166"/>
      <c r="AA392" s="166"/>
      <c r="AB392" s="285" t="s">
        <v>478</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477</v>
      </c>
      <c r="R399" s="166"/>
      <c r="S399" s="166"/>
      <c r="T399" s="166"/>
      <c r="U399" s="166"/>
      <c r="V399" s="166"/>
      <c r="W399" s="166"/>
      <c r="X399" s="166"/>
      <c r="Y399" s="166"/>
      <c r="Z399" s="166"/>
      <c r="AA399" s="166"/>
      <c r="AB399" s="285" t="s">
        <v>478</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477</v>
      </c>
      <c r="R406" s="166"/>
      <c r="S406" s="166"/>
      <c r="T406" s="166"/>
      <c r="U406" s="166"/>
      <c r="V406" s="166"/>
      <c r="W406" s="166"/>
      <c r="X406" s="166"/>
      <c r="Y406" s="166"/>
      <c r="Z406" s="166"/>
      <c r="AA406" s="166"/>
      <c r="AB406" s="285" t="s">
        <v>478</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477</v>
      </c>
      <c r="R413" s="166"/>
      <c r="S413" s="166"/>
      <c r="T413" s="166"/>
      <c r="U413" s="166"/>
      <c r="V413" s="166"/>
      <c r="W413" s="166"/>
      <c r="X413" s="166"/>
      <c r="Y413" s="166"/>
      <c r="Z413" s="166"/>
      <c r="AA413" s="166"/>
      <c r="AB413" s="285" t="s">
        <v>478</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477</v>
      </c>
      <c r="R420" s="166"/>
      <c r="S420" s="166"/>
      <c r="T420" s="166"/>
      <c r="U420" s="166"/>
      <c r="V420" s="166"/>
      <c r="W420" s="166"/>
      <c r="X420" s="166"/>
      <c r="Y420" s="166"/>
      <c r="Z420" s="166"/>
      <c r="AA420" s="166"/>
      <c r="AB420" s="285" t="s">
        <v>478</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578</v>
      </c>
      <c r="K430" s="240"/>
      <c r="L430" s="240"/>
      <c r="M430" s="240"/>
      <c r="N430" s="240"/>
      <c r="O430" s="240"/>
      <c r="P430" s="240"/>
      <c r="Q430" s="240"/>
      <c r="R430" s="240"/>
      <c r="S430" s="240"/>
      <c r="T430" s="241"/>
      <c r="U430" s="242" t="s">
        <v>578</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537</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97"/>
      <c r="B433" s="250"/>
      <c r="C433" s="249"/>
      <c r="D433" s="250"/>
      <c r="E433" s="163"/>
      <c r="F433" s="164"/>
      <c r="G433" s="228" t="s">
        <v>578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578</v>
      </c>
      <c r="AC433" s="130"/>
      <c r="AD433" s="130"/>
      <c r="AE433" s="100" t="s">
        <v>578</v>
      </c>
      <c r="AF433" s="101"/>
      <c r="AG433" s="101"/>
      <c r="AH433" s="101"/>
      <c r="AI433" s="100" t="s">
        <v>582</v>
      </c>
      <c r="AJ433" s="101"/>
      <c r="AK433" s="101"/>
      <c r="AL433" s="101"/>
      <c r="AM433" s="100" t="s">
        <v>581</v>
      </c>
      <c r="AN433" s="101"/>
      <c r="AO433" s="101"/>
      <c r="AP433" s="102"/>
      <c r="AQ433" s="100" t="s">
        <v>582</v>
      </c>
      <c r="AR433" s="101"/>
      <c r="AS433" s="101"/>
      <c r="AT433" s="102"/>
      <c r="AU433" s="101" t="s">
        <v>566</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578</v>
      </c>
      <c r="AC434" s="219"/>
      <c r="AD434" s="219"/>
      <c r="AE434" s="100" t="s">
        <v>578</v>
      </c>
      <c r="AF434" s="101"/>
      <c r="AG434" s="101"/>
      <c r="AH434" s="102"/>
      <c r="AI434" s="100" t="s">
        <v>582</v>
      </c>
      <c r="AJ434" s="101"/>
      <c r="AK434" s="101"/>
      <c r="AL434" s="101"/>
      <c r="AM434" s="100" t="s">
        <v>580</v>
      </c>
      <c r="AN434" s="101"/>
      <c r="AO434" s="101"/>
      <c r="AP434" s="102"/>
      <c r="AQ434" s="100" t="s">
        <v>566</v>
      </c>
      <c r="AR434" s="101"/>
      <c r="AS434" s="101"/>
      <c r="AT434" s="102"/>
      <c r="AU434" s="101" t="s">
        <v>565</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578</v>
      </c>
      <c r="AF435" s="101"/>
      <c r="AG435" s="101"/>
      <c r="AH435" s="102"/>
      <c r="AI435" s="100" t="s">
        <v>582</v>
      </c>
      <c r="AJ435" s="101"/>
      <c r="AK435" s="101"/>
      <c r="AL435" s="101"/>
      <c r="AM435" s="100" t="s">
        <v>565</v>
      </c>
      <c r="AN435" s="101"/>
      <c r="AO435" s="101"/>
      <c r="AP435" s="102"/>
      <c r="AQ435" s="100" t="s">
        <v>580</v>
      </c>
      <c r="AR435" s="101"/>
      <c r="AS435" s="101"/>
      <c r="AT435" s="102"/>
      <c r="AU435" s="101" t="s">
        <v>565</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537</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537</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537</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537</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537</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997"/>
      <c r="B458" s="250"/>
      <c r="C458" s="249"/>
      <c r="D458" s="250"/>
      <c r="E458" s="163"/>
      <c r="F458" s="164"/>
      <c r="G458" s="228" t="s">
        <v>578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578</v>
      </c>
      <c r="AC458" s="130"/>
      <c r="AD458" s="130"/>
      <c r="AE458" s="100" t="s">
        <v>579</v>
      </c>
      <c r="AF458" s="101"/>
      <c r="AG458" s="101"/>
      <c r="AH458" s="101"/>
      <c r="AI458" s="100" t="s">
        <v>579</v>
      </c>
      <c r="AJ458" s="101"/>
      <c r="AK458" s="101"/>
      <c r="AL458" s="101"/>
      <c r="AM458" s="100" t="s">
        <v>580</v>
      </c>
      <c r="AN458" s="101"/>
      <c r="AO458" s="101"/>
      <c r="AP458" s="102"/>
      <c r="AQ458" s="100" t="s">
        <v>565</v>
      </c>
      <c r="AR458" s="101"/>
      <c r="AS458" s="101"/>
      <c r="AT458" s="102"/>
      <c r="AU458" s="101" t="s">
        <v>564</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578</v>
      </c>
      <c r="AC459" s="219"/>
      <c r="AD459" s="219"/>
      <c r="AE459" s="100" t="s">
        <v>580</v>
      </c>
      <c r="AF459" s="101"/>
      <c r="AG459" s="101"/>
      <c r="AH459" s="102"/>
      <c r="AI459" s="100" t="s">
        <v>581</v>
      </c>
      <c r="AJ459" s="101"/>
      <c r="AK459" s="101"/>
      <c r="AL459" s="101"/>
      <c r="AM459" s="100" t="s">
        <v>580</v>
      </c>
      <c r="AN459" s="101"/>
      <c r="AO459" s="101"/>
      <c r="AP459" s="102"/>
      <c r="AQ459" s="100" t="s">
        <v>565</v>
      </c>
      <c r="AR459" s="101"/>
      <c r="AS459" s="101"/>
      <c r="AT459" s="102"/>
      <c r="AU459" s="101" t="s">
        <v>564</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580</v>
      </c>
      <c r="AF460" s="101"/>
      <c r="AG460" s="101"/>
      <c r="AH460" s="102"/>
      <c r="AI460" s="100" t="s">
        <v>582</v>
      </c>
      <c r="AJ460" s="101"/>
      <c r="AK460" s="101"/>
      <c r="AL460" s="101"/>
      <c r="AM460" s="100" t="s">
        <v>582</v>
      </c>
      <c r="AN460" s="101"/>
      <c r="AO460" s="101"/>
      <c r="AP460" s="102"/>
      <c r="AQ460" s="100" t="s">
        <v>565</v>
      </c>
      <c r="AR460" s="101"/>
      <c r="AS460" s="101"/>
      <c r="AT460" s="102"/>
      <c r="AU460" s="101" t="s">
        <v>564</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537</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537</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537</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537</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578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537</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537</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537</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537</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537</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537</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537</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537</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537</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537</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537</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537</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537</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537</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537</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537</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537</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537</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537</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537</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537</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537</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537</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537</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537</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537</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537</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537</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537</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537</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537</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537</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537</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537</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537</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537</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537</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537</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537</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537</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550</v>
      </c>
      <c r="AE702" s="899"/>
      <c r="AF702" s="899"/>
      <c r="AG702" s="888" t="s">
        <v>589</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550</v>
      </c>
      <c r="AE703" s="152"/>
      <c r="AF703" s="152"/>
      <c r="AG703" s="664" t="s">
        <v>590</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550</v>
      </c>
      <c r="AE704" s="586"/>
      <c r="AF704" s="586"/>
      <c r="AG704" s="429" t="s">
        <v>591</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583</v>
      </c>
      <c r="AE705" s="733"/>
      <c r="AF705" s="733"/>
      <c r="AG705" s="157" t="s">
        <v>590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530</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584</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585</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550</v>
      </c>
      <c r="AE708" s="668"/>
      <c r="AF708" s="668"/>
      <c r="AG708" s="526" t="s">
        <v>592</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586</v>
      </c>
      <c r="AE709" s="152"/>
      <c r="AF709" s="152"/>
      <c r="AG709" s="664" t="s">
        <v>565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586</v>
      </c>
      <c r="AE710" s="152"/>
      <c r="AF710" s="152"/>
      <c r="AG710" s="664" t="s">
        <v>593</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550</v>
      </c>
      <c r="AE711" s="152"/>
      <c r="AF711" s="152"/>
      <c r="AG711" s="664" t="s">
        <v>590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586</v>
      </c>
      <c r="AE712" s="586"/>
      <c r="AF712" s="586"/>
      <c r="AG712" s="594" t="s">
        <v>593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490</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586</v>
      </c>
      <c r="AE713" s="152"/>
      <c r="AF713" s="153"/>
      <c r="AG713" s="664" t="s">
        <v>581</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586</v>
      </c>
      <c r="AE714" s="592"/>
      <c r="AF714" s="593"/>
      <c r="AG714" s="689" t="s">
        <v>580</v>
      </c>
      <c r="AH714" s="690"/>
      <c r="AI714" s="690"/>
      <c r="AJ714" s="690"/>
      <c r="AK714" s="690"/>
      <c r="AL714" s="690"/>
      <c r="AM714" s="690"/>
      <c r="AN714" s="690"/>
      <c r="AO714" s="690"/>
      <c r="AP714" s="690"/>
      <c r="AQ714" s="690"/>
      <c r="AR714" s="690"/>
      <c r="AS714" s="690"/>
      <c r="AT714" s="690"/>
      <c r="AU714" s="690"/>
      <c r="AV714" s="690"/>
      <c r="AW714" s="690"/>
      <c r="AX714" s="691"/>
    </row>
    <row r="715" spans="1:50" ht="64.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550</v>
      </c>
      <c r="AE715" s="668"/>
      <c r="AF715" s="777"/>
      <c r="AG715" s="526" t="s">
        <v>594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586</v>
      </c>
      <c r="AE716" s="759"/>
      <c r="AF716" s="759"/>
      <c r="AG716" s="664" t="s">
        <v>595</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550</v>
      </c>
      <c r="AE717" s="152"/>
      <c r="AF717" s="152"/>
      <c r="AG717" s="664" t="s">
        <v>609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586</v>
      </c>
      <c r="AE718" s="152"/>
      <c r="AF718" s="152"/>
      <c r="AG718" s="160" t="s">
        <v>565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586</v>
      </c>
      <c r="AE719" s="668"/>
      <c r="AF719" s="668"/>
      <c r="AG719" s="157" t="s">
        <v>565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481</v>
      </c>
      <c r="D720" s="936"/>
      <c r="E720" s="936"/>
      <c r="F720" s="939"/>
      <c r="G720" s="935" t="s">
        <v>482</v>
      </c>
      <c r="H720" s="936"/>
      <c r="I720" s="936"/>
      <c r="J720" s="936"/>
      <c r="K720" s="936"/>
      <c r="L720" s="936"/>
      <c r="M720" s="936"/>
      <c r="N720" s="935" t="s">
        <v>486</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t="s">
        <v>587</v>
      </c>
      <c r="K721" s="919"/>
      <c r="L721" s="83" t="str">
        <f>IF(M721="","","-")</f>
        <v/>
      </c>
      <c r="M721" s="84"/>
      <c r="N721" s="916" t="s">
        <v>588</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250.5" customHeight="1" x14ac:dyDescent="0.15">
      <c r="A726" s="621" t="s">
        <v>48</v>
      </c>
      <c r="B726" s="622"/>
      <c r="C726" s="444" t="s">
        <v>53</v>
      </c>
      <c r="D726" s="581"/>
      <c r="E726" s="581"/>
      <c r="F726" s="582"/>
      <c r="G726" s="797" t="s">
        <v>596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93" customHeight="1" thickBot="1" x14ac:dyDescent="0.2">
      <c r="A727" s="623"/>
      <c r="B727" s="624"/>
      <c r="C727" s="695" t="s">
        <v>57</v>
      </c>
      <c r="D727" s="696"/>
      <c r="E727" s="696"/>
      <c r="F727" s="697"/>
      <c r="G727" s="795" t="s">
        <v>597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598</v>
      </c>
      <c r="F737" s="111"/>
      <c r="G737" s="111"/>
      <c r="H737" s="111"/>
      <c r="I737" s="111"/>
      <c r="J737" s="111"/>
      <c r="K737" s="111"/>
      <c r="L737" s="111"/>
      <c r="M737" s="111"/>
      <c r="N737" s="112" t="s">
        <v>358</v>
      </c>
      <c r="O737" s="112"/>
      <c r="P737" s="112"/>
      <c r="Q737" s="112"/>
      <c r="R737" s="111">
        <v>984</v>
      </c>
      <c r="S737" s="111"/>
      <c r="T737" s="111"/>
      <c r="U737" s="111"/>
      <c r="V737" s="111"/>
      <c r="W737" s="111"/>
      <c r="X737" s="111"/>
      <c r="Y737" s="111"/>
      <c r="Z737" s="111"/>
      <c r="AA737" s="112" t="s">
        <v>359</v>
      </c>
      <c r="AB737" s="112"/>
      <c r="AC737" s="112"/>
      <c r="AD737" s="112"/>
      <c r="AE737" s="111">
        <v>829</v>
      </c>
      <c r="AF737" s="111"/>
      <c r="AG737" s="111"/>
      <c r="AH737" s="111"/>
      <c r="AI737" s="111"/>
      <c r="AJ737" s="111"/>
      <c r="AK737" s="111"/>
      <c r="AL737" s="111"/>
      <c r="AM737" s="111"/>
      <c r="AN737" s="112" t="s">
        <v>360</v>
      </c>
      <c r="AO737" s="112"/>
      <c r="AP737" s="112"/>
      <c r="AQ737" s="112"/>
      <c r="AR737" s="113">
        <v>424</v>
      </c>
      <c r="AS737" s="114"/>
      <c r="AT737" s="114"/>
      <c r="AU737" s="114"/>
      <c r="AV737" s="114"/>
      <c r="AW737" s="114"/>
      <c r="AX737" s="115"/>
      <c r="AY737" s="89"/>
      <c r="AZ737" s="89"/>
    </row>
    <row r="738" spans="1:52" ht="24.75" customHeight="1" x14ac:dyDescent="0.15">
      <c r="A738" s="116" t="s">
        <v>361</v>
      </c>
      <c r="B738" s="117"/>
      <c r="C738" s="117"/>
      <c r="D738" s="118"/>
      <c r="E738" s="111">
        <v>434</v>
      </c>
      <c r="F738" s="111"/>
      <c r="G738" s="111"/>
      <c r="H738" s="111"/>
      <c r="I738" s="111"/>
      <c r="J738" s="111"/>
      <c r="K738" s="111"/>
      <c r="L738" s="111"/>
      <c r="M738" s="111"/>
      <c r="N738" s="112" t="s">
        <v>362</v>
      </c>
      <c r="O738" s="112"/>
      <c r="P738" s="112"/>
      <c r="Q738" s="112"/>
      <c r="R738" s="111">
        <v>446</v>
      </c>
      <c r="S738" s="111"/>
      <c r="T738" s="111"/>
      <c r="U738" s="111"/>
      <c r="V738" s="111"/>
      <c r="W738" s="111"/>
      <c r="X738" s="111"/>
      <c r="Y738" s="111"/>
      <c r="Z738" s="111"/>
      <c r="AA738" s="112" t="s">
        <v>483</v>
      </c>
      <c r="AB738" s="112"/>
      <c r="AC738" s="112"/>
      <c r="AD738" s="112"/>
      <c r="AE738" s="111">
        <v>444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544</v>
      </c>
      <c r="B739" s="123"/>
      <c r="C739" s="123"/>
      <c r="D739" s="124"/>
      <c r="E739" s="125" t="s">
        <v>551</v>
      </c>
      <c r="F739" s="126"/>
      <c r="G739" s="126"/>
      <c r="H739" s="91" t="str">
        <f>IF(E739="", "", "(")</f>
        <v>(</v>
      </c>
      <c r="I739" s="106"/>
      <c r="J739" s="106"/>
      <c r="K739" s="91" t="str">
        <f>IF(OR(I739="　", I739=""), "", "-")</f>
        <v/>
      </c>
      <c r="L739" s="107">
        <v>450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533</v>
      </c>
      <c r="B740" s="140"/>
      <c r="C740" s="140"/>
      <c r="D740" s="140"/>
      <c r="E740" s="140"/>
      <c r="F740" s="141"/>
      <c r="G740" s="90" t="s">
        <v>548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4.7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535</v>
      </c>
      <c r="B779" s="761"/>
      <c r="C779" s="761"/>
      <c r="D779" s="761"/>
      <c r="E779" s="761"/>
      <c r="F779" s="762"/>
      <c r="G779" s="440" t="s">
        <v>610</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510</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487</v>
      </c>
      <c r="AM831" s="959"/>
      <c r="AN831" s="959"/>
      <c r="AO831" s="82" t="s">
        <v>485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480</v>
      </c>
      <c r="AD836" s="275"/>
      <c r="AE836" s="275"/>
      <c r="AF836" s="275"/>
      <c r="AG836" s="275"/>
      <c r="AH836" s="342" t="s">
        <v>516</v>
      </c>
      <c r="AI836" s="344"/>
      <c r="AJ836" s="344"/>
      <c r="AK836" s="344"/>
      <c r="AL836" s="344" t="s">
        <v>21</v>
      </c>
      <c r="AM836" s="344"/>
      <c r="AN836" s="344"/>
      <c r="AO836" s="427"/>
      <c r="AP836" s="428" t="s">
        <v>433</v>
      </c>
      <c r="AQ836" s="428"/>
      <c r="AR836" s="428"/>
      <c r="AS836" s="428"/>
      <c r="AT836" s="428"/>
      <c r="AU836" s="428"/>
      <c r="AV836" s="428"/>
      <c r="AW836" s="428"/>
      <c r="AX836" s="428"/>
    </row>
    <row r="837" spans="1:50" ht="150.75" customHeight="1" x14ac:dyDescent="0.15">
      <c r="A837" s="402">
        <v>1</v>
      </c>
      <c r="B837" s="402">
        <v>1</v>
      </c>
      <c r="C837" s="425" t="s">
        <v>600</v>
      </c>
      <c r="D837" s="416"/>
      <c r="E837" s="416"/>
      <c r="F837" s="416"/>
      <c r="G837" s="416"/>
      <c r="H837" s="416"/>
      <c r="I837" s="416"/>
      <c r="J837" s="417">
        <v>1290005015872</v>
      </c>
      <c r="K837" s="418"/>
      <c r="L837" s="418"/>
      <c r="M837" s="418"/>
      <c r="N837" s="418"/>
      <c r="O837" s="418"/>
      <c r="P837" s="426" t="s">
        <v>601</v>
      </c>
      <c r="Q837" s="315"/>
      <c r="R837" s="315"/>
      <c r="S837" s="315"/>
      <c r="T837" s="315"/>
      <c r="U837" s="315"/>
      <c r="V837" s="315"/>
      <c r="W837" s="315"/>
      <c r="X837" s="315"/>
      <c r="Y837" s="316"/>
      <c r="Z837" s="317"/>
      <c r="AA837" s="317"/>
      <c r="AB837" s="318"/>
      <c r="AC837" s="326" t="s">
        <v>528</v>
      </c>
      <c r="AD837" s="424"/>
      <c r="AE837" s="424"/>
      <c r="AF837" s="424"/>
      <c r="AG837" s="424"/>
      <c r="AH837" s="419" t="s">
        <v>578</v>
      </c>
      <c r="AI837" s="420"/>
      <c r="AJ837" s="420"/>
      <c r="AK837" s="420"/>
      <c r="AL837" s="323">
        <v>100</v>
      </c>
      <c r="AM837" s="324"/>
      <c r="AN837" s="324"/>
      <c r="AO837" s="325"/>
      <c r="AP837" s="319" t="s">
        <v>578</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480</v>
      </c>
      <c r="AD869" s="275"/>
      <c r="AE869" s="275"/>
      <c r="AF869" s="275"/>
      <c r="AG869" s="275"/>
      <c r="AH869" s="342" t="s">
        <v>516</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480</v>
      </c>
      <c r="AD902" s="275"/>
      <c r="AE902" s="275"/>
      <c r="AF902" s="275"/>
      <c r="AG902" s="275"/>
      <c r="AH902" s="342" t="s">
        <v>516</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480</v>
      </c>
      <c r="AD935" s="275"/>
      <c r="AE935" s="275"/>
      <c r="AF935" s="275"/>
      <c r="AG935" s="275"/>
      <c r="AH935" s="342" t="s">
        <v>516</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480</v>
      </c>
      <c r="AD968" s="275"/>
      <c r="AE968" s="275"/>
      <c r="AF968" s="275"/>
      <c r="AG968" s="275"/>
      <c r="AH968" s="342" t="s">
        <v>516</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480</v>
      </c>
      <c r="AD1001" s="275"/>
      <c r="AE1001" s="275"/>
      <c r="AF1001" s="275"/>
      <c r="AG1001" s="275"/>
      <c r="AH1001" s="342" t="s">
        <v>516</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480</v>
      </c>
      <c r="AD1034" s="275"/>
      <c r="AE1034" s="275"/>
      <c r="AF1034" s="275"/>
      <c r="AG1034" s="275"/>
      <c r="AH1034" s="342" t="s">
        <v>516</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480</v>
      </c>
      <c r="AD1067" s="275"/>
      <c r="AE1067" s="275"/>
      <c r="AF1067" s="275"/>
      <c r="AG1067" s="275"/>
      <c r="AH1067" s="342" t="s">
        <v>516</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487</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564</v>
      </c>
      <c r="F1102" s="895"/>
      <c r="G1102" s="895"/>
      <c r="H1102" s="895"/>
      <c r="I1102" s="895"/>
      <c r="J1102" s="417" t="s">
        <v>567</v>
      </c>
      <c r="K1102" s="418"/>
      <c r="L1102" s="418"/>
      <c r="M1102" s="418"/>
      <c r="N1102" s="418"/>
      <c r="O1102" s="418"/>
      <c r="P1102" s="426" t="s">
        <v>567</v>
      </c>
      <c r="Q1102" s="315"/>
      <c r="R1102" s="315"/>
      <c r="S1102" s="315"/>
      <c r="T1102" s="315"/>
      <c r="U1102" s="315"/>
      <c r="V1102" s="315"/>
      <c r="W1102" s="315"/>
      <c r="X1102" s="315"/>
      <c r="Y1102" s="316" t="s">
        <v>567</v>
      </c>
      <c r="Z1102" s="317"/>
      <c r="AA1102" s="317"/>
      <c r="AB1102" s="318"/>
      <c r="AC1102" s="320"/>
      <c r="AD1102" s="320"/>
      <c r="AE1102" s="320"/>
      <c r="AF1102" s="320"/>
      <c r="AG1102" s="320"/>
      <c r="AH1102" s="321" t="s">
        <v>599</v>
      </c>
      <c r="AI1102" s="322"/>
      <c r="AJ1102" s="322"/>
      <c r="AK1102" s="322"/>
      <c r="AL1102" s="323" t="s">
        <v>582</v>
      </c>
      <c r="AM1102" s="324"/>
      <c r="AN1102" s="324"/>
      <c r="AO1102" s="325"/>
      <c r="AP1102" s="319" t="s">
        <v>599</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ZQQeEv46c2wNoqAflcXYh+3wS2T9Pzj4wDe8g+zNXvsbhFX6dyLINUEU9jEsp/gOm+soy1aqT/5JHeM6BR5WvA==" saltValue="5iVNs7/vpSA49wCHPDTlTw=="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2" max="49" man="1"/>
    <brk id="704" max="49" man="1"/>
    <brk id="733"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500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521</v>
      </c>
      <c r="AI2" s="54" t="s">
        <v>385</v>
      </c>
      <c r="AK2" s="54" t="s">
        <v>394</v>
      </c>
      <c r="AM2" s="88"/>
      <c r="AN2" s="88"/>
      <c r="AP2" s="56" t="s">
        <v>521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550</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522</v>
      </c>
      <c r="AI3" s="54" t="s">
        <v>387</v>
      </c>
      <c r="AK3" s="54" t="str">
        <f>CHAR(CODE(AK2)+1)</f>
        <v>B</v>
      </c>
      <c r="AM3" s="88"/>
      <c r="AN3" s="88"/>
      <c r="AP3" s="56" t="s">
        <v>522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547</v>
      </c>
      <c r="W4" s="32" t="s">
        <v>270</v>
      </c>
      <c r="Y4" s="32" t="s">
        <v>72</v>
      </c>
      <c r="Z4" s="30"/>
      <c r="AA4" s="32" t="s">
        <v>77</v>
      </c>
      <c r="AB4" s="31"/>
      <c r="AC4" s="32" t="s">
        <v>256</v>
      </c>
      <c r="AD4" s="28"/>
      <c r="AE4" s="45" t="s">
        <v>297</v>
      </c>
      <c r="AF4" s="30"/>
      <c r="AG4" s="56" t="s">
        <v>523</v>
      </c>
      <c r="AI4" s="54" t="s">
        <v>507</v>
      </c>
      <c r="AK4" s="54" t="str">
        <f t="shared" ref="AK4:AK49" si="7">CHAR(CODE(AK3)+1)</f>
        <v>C</v>
      </c>
      <c r="AM4" s="88"/>
      <c r="AN4" s="88"/>
      <c r="AP4" s="56" t="s">
        <v>523</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534</v>
      </c>
      <c r="AF5" s="30"/>
      <c r="AG5" s="56" t="s">
        <v>524</v>
      </c>
      <c r="AI5" s="56" t="s">
        <v>508</v>
      </c>
      <c r="AK5" s="54" t="str">
        <f t="shared" si="7"/>
        <v>D</v>
      </c>
      <c r="AP5" s="56" t="s">
        <v>524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546</v>
      </c>
      <c r="W6" s="32" t="s">
        <v>271</v>
      </c>
      <c r="Y6" s="32" t="s">
        <v>76</v>
      </c>
      <c r="Z6" s="30"/>
      <c r="AA6" s="32" t="s">
        <v>81</v>
      </c>
      <c r="AB6" s="31"/>
      <c r="AC6" s="32" t="s">
        <v>257</v>
      </c>
      <c r="AD6" s="31"/>
      <c r="AE6" s="45" t="s">
        <v>531</v>
      </c>
      <c r="AF6" s="30"/>
      <c r="AG6" s="56" t="s">
        <v>525</v>
      </c>
      <c r="AI6" s="54" t="s">
        <v>466</v>
      </c>
      <c r="AK6" s="54" t="str">
        <f t="shared" si="7"/>
        <v>E</v>
      </c>
      <c r="AP6" s="56" t="s">
        <v>525</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526</v>
      </c>
      <c r="AK7" s="54" t="str">
        <f t="shared" si="7"/>
        <v>F</v>
      </c>
      <c r="AP7" s="56" t="s">
        <v>526</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527</v>
      </c>
      <c r="AK8" s="54" t="str">
        <f t="shared" si="7"/>
        <v>G</v>
      </c>
      <c r="AP8" s="56" t="s">
        <v>527</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528</v>
      </c>
      <c r="AK9" s="54" t="str">
        <f t="shared" si="7"/>
        <v>H</v>
      </c>
      <c r="AP9" s="56" t="s">
        <v>528</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511</v>
      </c>
      <c r="AK10" s="54" t="str">
        <f t="shared" si="7"/>
        <v>I</v>
      </c>
      <c r="AP10" s="54" t="s">
        <v>501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512</v>
      </c>
      <c r="AK12" s="54" t="str">
        <f t="shared" si="7"/>
        <v>K</v>
      </c>
    </row>
    <row r="13" spans="1:42" ht="13.5" customHeight="1" x14ac:dyDescent="0.15">
      <c r="A13" s="14" t="s">
        <v>212</v>
      </c>
      <c r="B13" s="15"/>
      <c r="C13" s="13" t="str">
        <f t="shared" si="0"/>
        <v/>
      </c>
      <c r="D13" s="13" t="str">
        <f t="shared" si="8"/>
        <v/>
      </c>
      <c r="F13" s="18" t="s">
        <v>238</v>
      </c>
      <c r="G13" s="17" t="s">
        <v>550</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502</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545</v>
      </c>
    </row>
    <row r="97" spans="25:25" x14ac:dyDescent="0.15">
      <c r="Y97" s="35"/>
    </row>
    <row r="121" spans="25:25" x14ac:dyDescent="0.15">
      <c r="Y121" s="34" t="s">
        <v>288</v>
      </c>
    </row>
    <row r="122" spans="25:25" x14ac:dyDescent="0.15">
      <c r="Y122" s="34" t="s">
        <v>289</v>
      </c>
    </row>
  </sheetData>
  <sheetProtection algorithmName="SHA-512" hashValue="5Bqhd2zYJFs0G+FlKNTJ/iX1saejvB8Ie1G/Vd/whMDEPGf3/+GFl+b0adTems6M3QOzZUnmbBnCi4uv1aNsUQ==" saltValue="6gDp8cO2ALbKG4FOs3Q6B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492</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529</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492</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529</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492</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529</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492</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529</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492</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529</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492</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529</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492</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529</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492</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529</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492</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529</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492</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529</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515</v>
      </c>
      <c r="H2" s="441"/>
      <c r="I2" s="441"/>
      <c r="J2" s="441"/>
      <c r="K2" s="441"/>
      <c r="L2" s="441"/>
      <c r="M2" s="441"/>
      <c r="N2" s="441"/>
      <c r="O2" s="441"/>
      <c r="P2" s="441"/>
      <c r="Q2" s="441"/>
      <c r="R2" s="441"/>
      <c r="S2" s="441"/>
      <c r="T2" s="441"/>
      <c r="U2" s="441"/>
      <c r="V2" s="441"/>
      <c r="W2" s="441"/>
      <c r="X2" s="441"/>
      <c r="Y2" s="441"/>
      <c r="Z2" s="441"/>
      <c r="AA2" s="441"/>
      <c r="AB2" s="442"/>
      <c r="AC2" s="440" t="s">
        <v>517</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497</v>
      </c>
      <c r="Z3" s="343"/>
      <c r="AA3" s="343"/>
      <c r="AB3" s="343"/>
      <c r="AC3" s="275" t="s">
        <v>480</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497</v>
      </c>
      <c r="Z36" s="343"/>
      <c r="AA36" s="343"/>
      <c r="AB36" s="343"/>
      <c r="AC36" s="275" t="s">
        <v>480</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497</v>
      </c>
      <c r="Z69" s="343"/>
      <c r="AA69" s="343"/>
      <c r="AB69" s="343"/>
      <c r="AC69" s="275" t="s">
        <v>480</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497</v>
      </c>
      <c r="Z102" s="343"/>
      <c r="AA102" s="343"/>
      <c r="AB102" s="343"/>
      <c r="AC102" s="275" t="s">
        <v>480</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497</v>
      </c>
      <c r="Z135" s="343"/>
      <c r="AA135" s="343"/>
      <c r="AB135" s="343"/>
      <c r="AC135" s="275" t="s">
        <v>480</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497</v>
      </c>
      <c r="Z168" s="343"/>
      <c r="AA168" s="343"/>
      <c r="AB168" s="343"/>
      <c r="AC168" s="275" t="s">
        <v>480</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497</v>
      </c>
      <c r="Z201" s="343"/>
      <c r="AA201" s="343"/>
      <c r="AB201" s="343"/>
      <c r="AC201" s="275" t="s">
        <v>480</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497</v>
      </c>
      <c r="Z234" s="343"/>
      <c r="AA234" s="343"/>
      <c r="AB234" s="343"/>
      <c r="AC234" s="275" t="s">
        <v>480</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497</v>
      </c>
      <c r="Z267" s="343"/>
      <c r="AA267" s="343"/>
      <c r="AB267" s="343"/>
      <c r="AC267" s="275" t="s">
        <v>480</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497</v>
      </c>
      <c r="Z300" s="343"/>
      <c r="AA300" s="343"/>
      <c r="AB300" s="343"/>
      <c r="AC300" s="275" t="s">
        <v>480</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497</v>
      </c>
      <c r="Z333" s="343"/>
      <c r="AA333" s="343"/>
      <c r="AB333" s="343"/>
      <c r="AC333" s="275" t="s">
        <v>480</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497</v>
      </c>
      <c r="Z366" s="343"/>
      <c r="AA366" s="343"/>
      <c r="AB366" s="343"/>
      <c r="AC366" s="275" t="s">
        <v>480</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497</v>
      </c>
      <c r="Z399" s="343"/>
      <c r="AA399" s="343"/>
      <c r="AB399" s="343"/>
      <c r="AC399" s="275" t="s">
        <v>480</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497</v>
      </c>
      <c r="Z432" s="343"/>
      <c r="AA432" s="343"/>
      <c r="AB432" s="343"/>
      <c r="AC432" s="275" t="s">
        <v>480</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497</v>
      </c>
      <c r="Z465" s="343"/>
      <c r="AA465" s="343"/>
      <c r="AB465" s="343"/>
      <c r="AC465" s="275" t="s">
        <v>480</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497</v>
      </c>
      <c r="Z498" s="343"/>
      <c r="AA498" s="343"/>
      <c r="AB498" s="343"/>
      <c r="AC498" s="275" t="s">
        <v>480</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497</v>
      </c>
      <c r="Z531" s="343"/>
      <c r="AA531" s="343"/>
      <c r="AB531" s="343"/>
      <c r="AC531" s="275" t="s">
        <v>480</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497</v>
      </c>
      <c r="Z564" s="343"/>
      <c r="AA564" s="343"/>
      <c r="AB564" s="343"/>
      <c r="AC564" s="275" t="s">
        <v>480</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497</v>
      </c>
      <c r="Z597" s="343"/>
      <c r="AA597" s="343"/>
      <c r="AB597" s="343"/>
      <c r="AC597" s="275" t="s">
        <v>480</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497</v>
      </c>
      <c r="Z630" s="343"/>
      <c r="AA630" s="343"/>
      <c r="AB630" s="343"/>
      <c r="AC630" s="275" t="s">
        <v>480</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497</v>
      </c>
      <c r="Z663" s="343"/>
      <c r="AA663" s="343"/>
      <c r="AB663" s="343"/>
      <c r="AC663" s="275" t="s">
        <v>480</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497</v>
      </c>
      <c r="Z696" s="343"/>
      <c r="AA696" s="343"/>
      <c r="AB696" s="343"/>
      <c r="AC696" s="275" t="s">
        <v>480</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497</v>
      </c>
      <c r="Z729" s="343"/>
      <c r="AA729" s="343"/>
      <c r="AB729" s="343"/>
      <c r="AC729" s="275" t="s">
        <v>480</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497</v>
      </c>
      <c r="Z762" s="343"/>
      <c r="AA762" s="343"/>
      <c r="AB762" s="343"/>
      <c r="AC762" s="275" t="s">
        <v>480</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497</v>
      </c>
      <c r="Z795" s="343"/>
      <c r="AA795" s="343"/>
      <c r="AB795" s="343"/>
      <c r="AC795" s="275" t="s">
        <v>480</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497</v>
      </c>
      <c r="Z828" s="343"/>
      <c r="AA828" s="343"/>
      <c r="AB828" s="343"/>
      <c r="AC828" s="275" t="s">
        <v>480</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497</v>
      </c>
      <c r="Z861" s="343"/>
      <c r="AA861" s="343"/>
      <c r="AB861" s="343"/>
      <c r="AC861" s="275" t="s">
        <v>480</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497</v>
      </c>
      <c r="Z894" s="343"/>
      <c r="AA894" s="343"/>
      <c r="AB894" s="343"/>
      <c r="AC894" s="275" t="s">
        <v>480</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497</v>
      </c>
      <c r="Z927" s="343"/>
      <c r="AA927" s="343"/>
      <c r="AB927" s="343"/>
      <c r="AC927" s="275" t="s">
        <v>480</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497</v>
      </c>
      <c r="Z960" s="343"/>
      <c r="AA960" s="343"/>
      <c r="AB960" s="343"/>
      <c r="AC960" s="275" t="s">
        <v>480</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497</v>
      </c>
      <c r="Z993" s="343"/>
      <c r="AA993" s="343"/>
      <c r="AB993" s="343"/>
      <c r="AC993" s="275" t="s">
        <v>480</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497</v>
      </c>
      <c r="Z1026" s="343"/>
      <c r="AA1026" s="343"/>
      <c r="AB1026" s="343"/>
      <c r="AC1026" s="275" t="s">
        <v>480</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497</v>
      </c>
      <c r="Z1059" s="343"/>
      <c r="AA1059" s="343"/>
      <c r="AB1059" s="343"/>
      <c r="AC1059" s="275" t="s">
        <v>480</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497</v>
      </c>
      <c r="Z1092" s="343"/>
      <c r="AA1092" s="343"/>
      <c r="AB1092" s="343"/>
      <c r="AC1092" s="275" t="s">
        <v>480</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497</v>
      </c>
      <c r="Z1125" s="343"/>
      <c r="AA1125" s="343"/>
      <c r="AB1125" s="343"/>
      <c r="AC1125" s="275" t="s">
        <v>480</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497</v>
      </c>
      <c r="Z1158" s="343"/>
      <c r="AA1158" s="343"/>
      <c r="AB1158" s="343"/>
      <c r="AC1158" s="275" t="s">
        <v>480</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497</v>
      </c>
      <c r="Z1191" s="343"/>
      <c r="AA1191" s="343"/>
      <c r="AB1191" s="343"/>
      <c r="AC1191" s="275" t="s">
        <v>480</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497</v>
      </c>
      <c r="Z1224" s="343"/>
      <c r="AA1224" s="343"/>
      <c r="AB1224" s="343"/>
      <c r="AC1224" s="275" t="s">
        <v>480</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497</v>
      </c>
      <c r="Z1257" s="343"/>
      <c r="AA1257" s="343"/>
      <c r="AB1257" s="343"/>
      <c r="AC1257" s="275" t="s">
        <v>480</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497</v>
      </c>
      <c r="Z1290" s="343"/>
      <c r="AA1290" s="343"/>
      <c r="AB1290" s="343"/>
      <c r="AC1290" s="275" t="s">
        <v>480</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2018-06-29T13:14:18Z</cp:lastPrinted>
  <dcterms:created xsi:type="dcterms:W3CDTF">2012-03-13T00:50:25Z</dcterms:created>
  <dcterms:modified xsi:type="dcterms:W3CDTF">2018-07-05T08:06:16Z</dcterms:modified>
</cp:coreProperties>
</file>