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185" yWindow="-15" windowWidth="10245" windowHeight="80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L837" i="3" l="1"/>
  <c r="AI34" i="3" l="1"/>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<sst xmlns="http://schemas.openxmlformats.org/spreadsheetml/2006/main" count="2890" uniqueCount="640">
  <si>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</si>
  <si>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</si>
  <si>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</si>
  <si>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</si>
  <si>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</si>
  <si>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</si>
  <si>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</si>
  <si>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</si>
  <si>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</si>
  <si>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</si>
  <si>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</si>
  <si>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</si>
  <si>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</si>
  <si>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</si>
  <si>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</si>
  <si>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</si>
  <si>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</si>
  <si>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</si>
  <si>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</si>
  <si>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</si>
  <si>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</si>
  <si>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</si>
  <si>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</si>
  <si>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</si>
  <si>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</si>
  <si>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</si>
  <si>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</si>
  <si>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</si>
  <si>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</si>
  <si>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</si>
  <si>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</si>
  <si>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</si>
  <si>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</si>
  <si>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</si>
  <si>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</si>
  <si>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</si>
  <si>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</si>
  <si>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</si>
  <si>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</si>
  <si>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</si>
  <si>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</si>
  <si>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</si>
  <si>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</si>
  <si>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</si>
  <si>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</si>
  <si>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</si>
  <si>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</si>
  <si>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</si>
  <si>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</si>
  <si>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</si>
  <si>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</si>
  <si>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</si>
  <si>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</si>
  <si>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</si>
  <si>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</si>
  <si>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</si>
  <si>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</si>
  <si>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</si>
  <si>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</si>
  <si>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</si>
  <si>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</si>
  <si>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</si>
  <si>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</si>
  <si>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</si>
  <si>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</si>
  <si>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</si>
  <si>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</si>
  <si>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</si>
  <si>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</si>
  <si>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</si>
  <si>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</si>
  <si>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</si>
  <si>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</si>
  <si>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</si>
  <si>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</si>
  <si>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</si>
  <si>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</si>
  <si>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</si>
  <si>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</si>
  <si>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</si>
  <si>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</si>
  <si>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</si>
  <si>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</si>
  <si>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</si>
  <si>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</si>
  <si>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</si>
  <si>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</si>
  <si>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</si>
  <si>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</si>
  <si>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</si>
  <si>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</si>
  <si>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</si>
  <si>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</si>
  <si>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</si>
  <si>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</si>
  <si>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</si>
  <si>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</si>
  <si>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</si>
  <si>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</si>
  <si>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</si>
  <si>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</si>
  <si>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</si>
  <si>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</si>
  <si>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</si>
  <si>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</si>
  <si>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</si>
  <si>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</si>
  <si>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</si>
  <si>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</si>
  <si>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</si>
  <si>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</si>
  <si>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</si>
  <si>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</si>
  <si>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</si>
  <si>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</si>
  <si>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</si>
  <si>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</si>
  <si>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</si>
  <si>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</si>
  <si>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</si>
  <si>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</si>
  <si>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</si>
  <si>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</si>
  <si>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</si>
  <si>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</si>
  <si>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</si>
  <si>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</si>
  <si>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</si>
  <si>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</si>
  <si>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</si>
  <si>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</si>
  <si>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</si>
  <si>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</si>
  <si>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</si>
  <si>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</si>
  <si>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</si>
  <si>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</si>
  <si>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</si>
  <si>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</si>
  <si>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</si>
  <si>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</si>
  <si>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</si>
  <si>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</si>
  <si>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</si>
  <si>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</si>
  <si>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</si>
  <si>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</si>
  <si>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</si>
  <si>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</si>
  <si>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</si>
  <si>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</si>
  <si>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</si>
  <si>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</si>
  <si>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</si>
  <si>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</si>
  <si>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</si>
  <si>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</si>
  <si>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</si>
  <si>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</si>
  <si>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</si>
  <si>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</si>
  <si>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</si>
  <si>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</si>
  <si>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</si>
  <si>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</si>
  <si>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</si>
  <si>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</si>
  <si>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</si>
  <si>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</si>
  <si>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</si>
  <si>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</si>
  <si>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</si>
  <si>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</si>
  <si>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</si>
  <si>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</si>
  <si>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</si>
  <si>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</si>
  <si>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</si>
  <si>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</si>
  <si>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</si>
  <si>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</si>
  <si>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</si>
  <si>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</si>
  <si>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</si>
  <si>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</si>
  <si>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</si>
  <si>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</si>
  <si>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</si>
  <si>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</si>
  <si>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</si>
  <si>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</si>
  <si>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</si>
  <si>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</si>
  <si>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</si>
  <si>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</si>
  <si>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</si>
  <si>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</si>
  <si>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</si>
  <si>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</si>
  <si>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</si>
  <si>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</si>
  <si>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</si>
  <si>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</si>
  <si>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</si>
  <si>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</si>
  <si>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</si>
  <si>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</si>
  <si>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</si>
  <si>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</si>
  <si>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</si>
  <si>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</si>
  <si>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</si>
  <si>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</si>
  <si>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</si>
  <si>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</si>
  <si>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</si>
  <si>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</si>
  <si>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</si>
  <si>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</si>
  <si>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</si>
  <si>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</si>
  <si>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</si>
  <si>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</si>
  <si>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</si>
  <si>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</si>
  <si>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</si>
  <si>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</si>
  <si>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</si>
  <si>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</si>
  <si>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</si>
  <si>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</si>
  <si>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</si>
  <si>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</si>
  <si>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</si>
  <si>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</si>
  <si>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</si>
  <si>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</si>
  <si>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</si>
  <si>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</si>
  <si>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</si>
  <si>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</si>
  <si>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</si>
  <si>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</si>
  <si>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</si>
  <si>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</si>
  <si>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</si>
  <si>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</si>
  <si>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</si>
  <si>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</si>
  <si>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</si>
  <si>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</si>
  <si>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</si>
  <si>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</si>
  <si>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</si>
  <si>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</si>
  <si>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</si>
  <si>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</si>
  <si>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</si>
  <si>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</si>
  <si>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</si>
  <si>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</si>
  <si>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</si>
  <si>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</si>
  <si>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</si>
  <si>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</si>
  <si>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</si>
  <si>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</si>
  <si>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</si>
  <si>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</si>
  <si>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</si>
  <si>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</si>
  <si>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</si>
  <si>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</si>
  <si>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</si>
  <si>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</si>
  <si>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</si>
  <si>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</si>
  <si>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</si>
  <si>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</si>
  <si>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</si>
  <si>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</si>
  <si>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</si>
  <si>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</si>
  <si>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</si>
  <si>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</si>
  <si>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</si>
  <si>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</si>
  <si>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</si>
  <si>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</si>
  <si>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</si>
  <si>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</si>
  <si>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</si>
  <si>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</si>
  <si>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</si>
  <si>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</si>
  <si>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</si>
  <si>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</si>
  <si>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</si>
  <si>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</si>
  <si>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</si>
  <si>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</si>
  <si>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</si>
  <si>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</si>
  <si>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</si>
  <si>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</si>
  <si>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</si>
  <si>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</si>
  <si>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</si>
  <si>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</si>
  <si>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</si>
  <si>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</si>
  <si>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</si>
  <si>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</si>
  <si>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</si>
  <si>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</si>
  <si>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</si>
  <si>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</si>
  <si>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</si>
  <si>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</si>
  <si>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</si>
  <si>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</si>
  <si>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</si>
  <si>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</si>
  <si>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</si>
  <si>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</si>
  <si>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</si>
  <si>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</si>
  <si>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</si>
  <si>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</si>
  <si>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</si>
  <si>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</si>
  <si>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</si>
  <si>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</si>
  <si>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</si>
  <si>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</si>
  <si>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</si>
  <si>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</si>
  <si>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</si>
  <si>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</si>
  <si>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</si>
  <si>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</si>
  <si>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</si>
  <si>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</si>
  <si>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</si>
  <si>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</si>
  <si>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</si>
  <si>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</si>
  <si>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</si>
  <si>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</si>
  <si>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</si>
  <si>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</si>
  <si>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</si>
  <si>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</si>
  <si>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</si>
  <si>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</si>
  <si>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</si>
  <si>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</si>
  <si>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</si>
  <si>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</si>
  <si>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</si>
  <si>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</si>
  <si>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</si>
  <si>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</si>
  <si>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</si>
  <si>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</si>
  <si>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</si>
  <si>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</si>
  <si>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</si>
  <si>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</si>
  <si>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</si>
  <si>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</si>
  <si>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</si>
  <si>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</si>
  <si>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</si>
  <si>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</si>
  <si>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</si>
  <si>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</si>
  <si>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</si>
  <si>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</si>
  <si>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</si>
  <si>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</si>
  <si>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</si>
  <si>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</si>
  <si>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</si>
  <si>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</si>
  <si>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</si>
  <si>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</si>
  <si>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</si>
  <si>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</si>
  <si>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</si>
  <si>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</si>
  <si>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</si>
  <si>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</si>
  <si>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</si>
  <si>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</si>
  <si>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</si>
  <si>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</si>
  <si>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</si>
  <si>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</si>
  <si>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</si>
  <si>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</si>
  <si>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</si>
  <si>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</si>
  <si>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</si>
  <si>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</si>
  <si>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</si>
  <si>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</si>
  <si>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</si>
  <si>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</si>
  <si>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</si>
  <si>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</si>
  <si>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</si>
  <si>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</si>
  <si>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</si>
  <si>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</si>
  <si>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</si>
  <si>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</si>
  <si>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</si>
  <si>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</si>
  <si>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</si>
  <si>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</si>
  <si>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</si>
  <si>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</si>
  <si>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</si>
  <si>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</si>
  <si>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</si>
  <si>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</si>
  <si>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</si>
  <si>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</si>
  <si>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</si>
  <si>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</si>
  <si>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</si>
  <si>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</si>
  <si>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</si>
  <si>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</si>
  <si>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</si>
  <si>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</si>
  <si>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</si>
  <si>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</si>
  <si>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</si>
  <si>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</si>
  <si>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</si>
  <si>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</si>
  <si>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</si>
  <si>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</si>
  <si>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</si>
  <si>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</si>
  <si>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</si>
  <si>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</si>
  <si>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</si>
  <si>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</si>
  <si>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</si>
  <si>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</si>
  <si>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</si>
  <si>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</si>
  <si>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</si>
  <si>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</si>
  <si>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</si>
  <si>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</si>
  <si>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</si>
  <si>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</si>
  <si>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</si>
  <si>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</si>
  <si>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</si>
  <si>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</si>
  <si>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</si>
  <si>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</si>
  <si>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</si>
  <si>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</si>
  <si>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</si>
  <si>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</si>
  <si>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</si>
  <si>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</si>
  <si>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</si>
  <si>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</si>
  <si>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</si>
  <si>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</si>
  <si>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</si>
  <si>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</si>
  <si>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</si>
  <si>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</si>
  <si>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</si>
  <si>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</si>
  <si>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</si>
  <si>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</si>
  <si>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</si>
  <si>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</si>
  <si>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</si>
  <si>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</si>
  <si>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</si>
  <si>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</si>
  <si>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</si>
  <si>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</si>
  <si>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</si>
  <si>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</si>
  <si>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</si>
  <si>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</si>
  <si>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</si>
  <si>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</si>
  <si>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</si>
  <si>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</si>
  <si>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</si>
  <si>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</si>
  <si>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</si>
  <si>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</si>
  <si>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</si>
  <si>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</si>
  <si>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</si>
  <si>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</si>
  <si>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</si>
  <si>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</si>
  <si>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</si>
  <si>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</si>
  <si>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</si>
  <si>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</si>
  <si>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</si>
  <si>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</si>
  <si>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</si>
  <si>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</si>
  <si>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</si>
  <si>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</si>
  <si>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</si>
  <si>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</si>
  <si>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</si>
  <si>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</si>
  <si>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</si>
  <si>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</si>
  <si>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</si>
  <si>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</si>
  <si>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</si>
  <si>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</si>
  <si>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</si>
  <si>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</si>
  <si>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</si>
  <si>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</si>
  <si>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</si>
  <si>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</si>
  <si>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</si>
  <si>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</si>
  <si>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</si>
  <si>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</si>
  <si>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</si>
  <si>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</si>
  <si>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</si>
  <si>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</si>
  <si>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</si>
  <si>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</si>
  <si>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</si>
  <si>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</si>
  <si>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</si>
  <si>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東電福島第一原発廃炉等作業における被ばく低減対策の強化</t>
    <phoneticPr fontId="5"/>
  </si>
  <si>
    <t>労働基準局安全衛生部</t>
    <rPh sb="0" eb="2">
      <t>ロウドウ</t>
    </rPh>
    <rPh sb="2" eb="4">
      <t>キジュン</t>
    </rPh>
    <rPh sb="4" eb="5">
      <t>キョク</t>
    </rPh>
    <rPh sb="5" eb="7">
      <t>アンゼン</t>
    </rPh>
    <rPh sb="7" eb="10">
      <t>エイセイブ</t>
    </rPh>
    <phoneticPr fontId="5"/>
  </si>
  <si>
    <t>平成２８年度</t>
    <rPh sb="0" eb="2">
      <t>ヘイセイ</t>
    </rPh>
    <rPh sb="4" eb="5">
      <t>ネン</t>
    </rPh>
    <rPh sb="5" eb="6">
      <t>ド</t>
    </rPh>
    <phoneticPr fontId="5"/>
  </si>
  <si>
    <t>終了予定なし</t>
    <rPh sb="0" eb="2">
      <t>シュウリョウ</t>
    </rPh>
    <rPh sb="2" eb="4">
      <t>ヨテイ</t>
    </rPh>
    <phoneticPr fontId="5"/>
  </si>
  <si>
    <t>労働衛生課</t>
    <rPh sb="0" eb="2">
      <t>ロウドウ</t>
    </rPh>
    <rPh sb="2" eb="4">
      <t>エイセイ</t>
    </rPh>
    <rPh sb="4" eb="5">
      <t>カ</t>
    </rPh>
    <phoneticPr fontId="5"/>
  </si>
  <si>
    <t>神ノ田 昌博</t>
    <rPh sb="0" eb="1">
      <t>カミ</t>
    </rPh>
    <rPh sb="2" eb="3">
      <t>タ</t>
    </rPh>
    <rPh sb="4" eb="6">
      <t>マサヒロ</t>
    </rPh>
    <phoneticPr fontId="5"/>
  </si>
  <si>
    <t>○</t>
  </si>
  <si>
    <t>労働者災害補償保険法第29条第1項第3号</t>
  </si>
  <si>
    <t xml:space="preserve">東京電力（株）福島第一原子力発電所の廃止措置等に向けた中長期ロードマップ
</t>
    <phoneticPr fontId="5"/>
  </si>
  <si>
    <t>　東京電力福島第一原子力発電所については、今後、高線量状態の原子炉に近い作業が増加する見込みであり、より効果的な被ばく低減対策が求められている。政府の同原発廃炉に向けた中長期ロードマップにおいても「工事の発注段階からの効果的な被ばく線量低減措置の実施」が盛り込まれた。
　このため、元請事業者における施工計画の作成者、作業現場での作業指揮者に対して必要な教育を実施するとともに、被ばく低減に係る専門家チームを組織し効果的な低減対策の事例収集や検討とその周知とともに、元請事業者が作成する施工計画に対して必要な助言を行う必要がある。</t>
    <rPh sb="24" eb="27">
      <t>コウセンリョウ</t>
    </rPh>
    <rPh sb="27" eb="29">
      <t>ジョウタイ</t>
    </rPh>
    <rPh sb="30" eb="33">
      <t>ゲンシロ</t>
    </rPh>
    <rPh sb="34" eb="35">
      <t>チカ</t>
    </rPh>
    <rPh sb="36" eb="38">
      <t>サギョウ</t>
    </rPh>
    <rPh sb="39" eb="41">
      <t>ゾウカ</t>
    </rPh>
    <rPh sb="43" eb="45">
      <t>ミコ</t>
    </rPh>
    <phoneticPr fontId="5"/>
  </si>
  <si>
    <t>-</t>
  </si>
  <si>
    <t>放射線管理計画等作成者等の教育の参加者に対し、教育内容等についてアンケートを実施し、7割以上の参加者から「有意義であった」等、ニーズに合致した指導であった旨の回答を得る。</t>
    <phoneticPr fontId="5"/>
  </si>
  <si>
    <t>放射線管理計画等の教育を60人以上に実施する。</t>
    <rPh sb="0" eb="3">
      <t>ホウシャセン</t>
    </rPh>
    <rPh sb="3" eb="5">
      <t>カンリ</t>
    </rPh>
    <rPh sb="5" eb="7">
      <t>ケイカク</t>
    </rPh>
    <rPh sb="7" eb="8">
      <t>トウ</t>
    </rPh>
    <rPh sb="9" eb="11">
      <t>キョウイク</t>
    </rPh>
    <rPh sb="14" eb="17">
      <t>ニンイジョウ</t>
    </rPh>
    <rPh sb="18" eb="20">
      <t>ジッシ</t>
    </rPh>
    <phoneticPr fontId="5"/>
  </si>
  <si>
    <t>人</t>
    <rPh sb="0" eb="1">
      <t>ヒト</t>
    </rPh>
    <phoneticPr fontId="5"/>
  </si>
  <si>
    <t>千円/人</t>
    <rPh sb="0" eb="1">
      <t>セン</t>
    </rPh>
    <rPh sb="1" eb="2">
      <t>エン</t>
    </rPh>
    <rPh sb="3" eb="4">
      <t>ヒト</t>
    </rPh>
    <phoneticPr fontId="5"/>
  </si>
  <si>
    <t>　　Ｘ/Ｙ</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</si>
  <si>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</si>
  <si>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</si>
  <si>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</si>
  <si>
    <t>人</t>
    <rPh sb="0" eb="1">
      <t>ニン</t>
    </rPh>
    <phoneticPr fontId="5"/>
  </si>
  <si>
    <t>2 労働災害による死傷者数（休業４日以上）</t>
  </si>
  <si>
    <t>被ばく線量低減に関する専門家チームを組織し、効果的な被ばく低減措置の検討および好事例の収集とその周知を行うとともに、元請事業者が作成する施工計画に対する助言を行う。さらに、元請事業者の施工計画の作成者、作業現場での作業指揮者に対して、被ばく低減措置の実施に係る必要な教育を実施する。
これにより、効果的な被ばく低減対策が実施できるようになり、測定指標１及び２に寄与すると見込んでいる。</t>
    <rPh sb="0" eb="1">
      <t>ヒ</t>
    </rPh>
    <rPh sb="3" eb="5">
      <t>センリョウ</t>
    </rPh>
    <rPh sb="5" eb="7">
      <t>テイゲン</t>
    </rPh>
    <rPh sb="8" eb="9">
      <t>カン</t>
    </rPh>
    <rPh sb="11" eb="14">
      <t>センモンカ</t>
    </rPh>
    <rPh sb="18" eb="20">
      <t>ソシキ</t>
    </rPh>
    <rPh sb="22" eb="25">
      <t>コウカテキ</t>
    </rPh>
    <rPh sb="26" eb="27">
      <t>ヒ</t>
    </rPh>
    <rPh sb="29" eb="31">
      <t>テイゲン</t>
    </rPh>
    <rPh sb="31" eb="33">
      <t>ソチ</t>
    </rPh>
    <rPh sb="34" eb="36">
      <t>ケントウ</t>
    </rPh>
    <rPh sb="39" eb="40">
      <t>コウ</t>
    </rPh>
    <rPh sb="40" eb="42">
      <t>ジレイ</t>
    </rPh>
    <rPh sb="43" eb="45">
      <t>シュウシュウ</t>
    </rPh>
    <rPh sb="48" eb="50">
      <t>シュウチ</t>
    </rPh>
    <rPh sb="51" eb="52">
      <t>オコナ</t>
    </rPh>
    <rPh sb="58" eb="60">
      <t>モトウ</t>
    </rPh>
    <rPh sb="60" eb="63">
      <t>ジギョウシャ</t>
    </rPh>
    <rPh sb="64" eb="66">
      <t>サクセイ</t>
    </rPh>
    <rPh sb="68" eb="70">
      <t>セコウ</t>
    </rPh>
    <rPh sb="70" eb="72">
      <t>ケイカク</t>
    </rPh>
    <rPh sb="73" eb="74">
      <t>タイ</t>
    </rPh>
    <rPh sb="76" eb="78">
      <t>ジョゲン</t>
    </rPh>
    <rPh sb="79" eb="80">
      <t>オコナ</t>
    </rPh>
    <rPh sb="86" eb="88">
      <t>モトウ</t>
    </rPh>
    <rPh sb="88" eb="91">
      <t>ジギョウシャ</t>
    </rPh>
    <rPh sb="92" eb="94">
      <t>セコウ</t>
    </rPh>
    <rPh sb="94" eb="96">
      <t>ケイカク</t>
    </rPh>
    <rPh sb="97" eb="100">
      <t>サクセイシャ</t>
    </rPh>
    <rPh sb="101" eb="103">
      <t>サギョウ</t>
    </rPh>
    <rPh sb="103" eb="105">
      <t>ゲンバ</t>
    </rPh>
    <rPh sb="107" eb="109">
      <t>サギョウ</t>
    </rPh>
    <rPh sb="109" eb="112">
      <t>シキシャ</t>
    </rPh>
    <rPh sb="113" eb="114">
      <t>タイ</t>
    </rPh>
    <rPh sb="117" eb="118">
      <t>ヒ</t>
    </rPh>
    <rPh sb="120" eb="122">
      <t>テイゲン</t>
    </rPh>
    <rPh sb="122" eb="124">
      <t>ソチ</t>
    </rPh>
    <rPh sb="125" eb="127">
      <t>ジッシ</t>
    </rPh>
    <rPh sb="128" eb="129">
      <t>カカ</t>
    </rPh>
    <rPh sb="130" eb="132">
      <t>ヒツヨウ</t>
    </rPh>
    <rPh sb="133" eb="135">
      <t>キョウイク</t>
    </rPh>
    <rPh sb="136" eb="138">
      <t>ジッシ</t>
    </rPh>
    <rPh sb="148" eb="151">
      <t>コウカテキ</t>
    </rPh>
    <rPh sb="152" eb="153">
      <t>ヒ</t>
    </rPh>
    <rPh sb="155" eb="157">
      <t>テイゲン</t>
    </rPh>
    <rPh sb="157" eb="159">
      <t>タイサク</t>
    </rPh>
    <rPh sb="160" eb="162">
      <t>ジッシ</t>
    </rPh>
    <rPh sb="171" eb="173">
      <t>ソクテイ</t>
    </rPh>
    <rPh sb="173" eb="175">
      <t>シヒョウ</t>
    </rPh>
    <rPh sb="176" eb="177">
      <t>オヨ</t>
    </rPh>
    <rPh sb="180" eb="182">
      <t>キヨ</t>
    </rPh>
    <rPh sb="185" eb="187">
      <t>ミコ</t>
    </rPh>
    <phoneticPr fontId="5"/>
  </si>
  <si>
    <t>○</t>
    <phoneticPr fontId="5"/>
  </si>
  <si>
    <t>無</t>
  </si>
  <si>
    <t>施工担当者各人でなく、施工計画作成者、作業指揮者の教育を行うことで、効率的に実施しており、単位当たりのコストは妥当である。</t>
    <rPh sb="0" eb="2">
      <t>セコウ</t>
    </rPh>
    <rPh sb="2" eb="5">
      <t>タントウシャ</t>
    </rPh>
    <rPh sb="5" eb="7">
      <t>カクジン</t>
    </rPh>
    <rPh sb="28" eb="29">
      <t>オコナ</t>
    </rPh>
    <rPh sb="34" eb="37">
      <t>コウリツテキ</t>
    </rPh>
    <rPh sb="38" eb="40">
      <t>ジッシ</t>
    </rPh>
    <rPh sb="45" eb="47">
      <t>タンイ</t>
    </rPh>
    <rPh sb="47" eb="48">
      <t>ア</t>
    </rPh>
    <rPh sb="55" eb="57">
      <t>ダトウ</t>
    </rPh>
    <phoneticPr fontId="5"/>
  </si>
  <si>
    <t>‐</t>
  </si>
  <si>
    <t>-</t>
    <phoneticPr fontId="5"/>
  </si>
  <si>
    <t>主に教育用資材の作成及び好事例収集のための経費であり、事業目的に必要な費用に限定されている。</t>
    <rPh sb="0" eb="1">
      <t>オモ</t>
    </rPh>
    <rPh sb="2" eb="5">
      <t>キョウイクヨウ</t>
    </rPh>
    <rPh sb="5" eb="7">
      <t>シザイ</t>
    </rPh>
    <rPh sb="8" eb="10">
      <t>サクセイ</t>
    </rPh>
    <rPh sb="10" eb="11">
      <t>オヨ</t>
    </rPh>
    <rPh sb="12" eb="15">
      <t>コウジレイ</t>
    </rPh>
    <rPh sb="15" eb="17">
      <t>シュウシュウ</t>
    </rPh>
    <rPh sb="21" eb="23">
      <t>ケイヒ</t>
    </rPh>
    <rPh sb="27" eb="29">
      <t>ジギョウ</t>
    </rPh>
    <rPh sb="29" eb="31">
      <t>モクテキ</t>
    </rPh>
    <rPh sb="32" eb="34">
      <t>ヒツヨウ</t>
    </rPh>
    <rPh sb="35" eb="37">
      <t>ヒヨウ</t>
    </rPh>
    <rPh sb="38" eb="40">
      <t>ゲンテイ</t>
    </rPh>
    <phoneticPr fontId="5"/>
  </si>
  <si>
    <t>厚生労働省</t>
  </si>
  <si>
    <t>　被ばく線量低減に関する専門家によるチームを組織し、効果的な被ばく低減措置の検討及び好事例の収集とその周知を行うとともに、元請事業者が作成する施工計画に対する助言を行う。
　さらに、元請事業者の施工計画の作成者、作業現場での作業指揮者に対して、被ばく低減措置の実施に係る必要な教育を実施する。</t>
    <phoneticPr fontId="5"/>
  </si>
  <si>
    <t>労働災害防止対策
事業委託費</t>
    <rPh sb="0" eb="2">
      <t>ロウドウ</t>
    </rPh>
    <rPh sb="2" eb="4">
      <t>サイガイ</t>
    </rPh>
    <rPh sb="4" eb="6">
      <t>ボウシ</t>
    </rPh>
    <rPh sb="6" eb="8">
      <t>タイサク</t>
    </rPh>
    <rPh sb="9" eb="11">
      <t>ジギョウ</t>
    </rPh>
    <rPh sb="11" eb="14">
      <t>イタクヒ</t>
    </rPh>
    <phoneticPr fontId="5"/>
  </si>
  <si>
    <t>放射線管理計画等作成者教育アンケート・作業指揮者用教育アンケート結果</t>
    <phoneticPr fontId="5"/>
  </si>
  <si>
    <t>-</t>
    <phoneticPr fontId="5"/>
  </si>
  <si>
    <t>-</t>
    <phoneticPr fontId="5"/>
  </si>
  <si>
    <t>高線量の場所での作業が見込まれるため、より効果的な被ばく低減対策の実施が求められるが、被ばく低減措置の経験やノウハウが必ずしも十分でない建設業者などが請け負っており、一定の新規作業員も入構している状況から、一定の支援を行うことは社会のニーズを反映したものである。</t>
    <rPh sb="11" eb="13">
      <t>ミコ</t>
    </rPh>
    <rPh sb="83" eb="85">
      <t>イッテイ</t>
    </rPh>
    <rPh sb="86" eb="88">
      <t>シンキ</t>
    </rPh>
    <rPh sb="92" eb="94">
      <t>ニュウコウ</t>
    </rPh>
    <rPh sb="98" eb="100">
      <t>ジョウキョウ</t>
    </rPh>
    <rPh sb="114" eb="116">
      <t>シャカイ</t>
    </rPh>
    <rPh sb="121" eb="123">
      <t>ハンエイ</t>
    </rPh>
    <phoneticPr fontId="5"/>
  </si>
  <si>
    <t>福島第一原発廃炉に向けた中長期ロードマップ（H29.9）において、工事の発注段階からの「効果的な被ばく線量の低減措置」の実施が求められており、これを具現化するために国が実施すべき事業である。</t>
    <rPh sb="0" eb="2">
      <t>フクシマ</t>
    </rPh>
    <rPh sb="2" eb="4">
      <t>ダイイチ</t>
    </rPh>
    <rPh sb="74" eb="77">
      <t>グゲンカ</t>
    </rPh>
    <rPh sb="82" eb="83">
      <t>クニ</t>
    </rPh>
    <rPh sb="84" eb="86">
      <t>ジッシ</t>
    </rPh>
    <rPh sb="89" eb="91">
      <t>ジギョウ</t>
    </rPh>
    <phoneticPr fontId="5"/>
  </si>
  <si>
    <t>福島第一原発廃炉に向けた中長期ロードマップ（H29.9）において、工事の発注段階からの「効果的な被ばく線量の低減措置」の実施が求められており、これを適切に行う人材を育成することが重要であることから、優先度の高い事業である。</t>
    <rPh sb="0" eb="2">
      <t>フクシマ</t>
    </rPh>
    <rPh sb="2" eb="4">
      <t>ダイイチ</t>
    </rPh>
    <phoneticPr fontId="5"/>
  </si>
  <si>
    <t>-</t>
    <phoneticPr fontId="5"/>
  </si>
  <si>
    <t>-</t>
    <phoneticPr fontId="5"/>
  </si>
  <si>
    <t>新28-023</t>
    <rPh sb="0" eb="1">
      <t>シン</t>
    </rPh>
    <phoneticPr fontId="5"/>
  </si>
  <si>
    <t>新28-020</t>
    <rPh sb="0" eb="1">
      <t>シン</t>
    </rPh>
    <phoneticPr fontId="5"/>
  </si>
  <si>
    <t>事業費</t>
    <rPh sb="0" eb="3">
      <t>ジギョウヒ</t>
    </rPh>
    <phoneticPr fontId="5"/>
  </si>
  <si>
    <t>管理諸経費</t>
    <rPh sb="0" eb="2">
      <t>カンリ</t>
    </rPh>
    <rPh sb="2" eb="5">
      <t>ショケイヒ</t>
    </rPh>
    <rPh sb="3" eb="5">
      <t>ケイヒ</t>
    </rPh>
    <phoneticPr fontId="5"/>
  </si>
  <si>
    <t>消費税</t>
    <rPh sb="0" eb="3">
      <t>ショウヒゼイ</t>
    </rPh>
    <phoneticPr fontId="5"/>
  </si>
  <si>
    <t>労務費、印刷費、外部専門家謝金　ほか</t>
    <rPh sb="0" eb="3">
      <t>ロウムヒ</t>
    </rPh>
    <rPh sb="4" eb="7">
      <t>インサツヒ</t>
    </rPh>
    <rPh sb="8" eb="10">
      <t>ガイブ</t>
    </rPh>
    <rPh sb="10" eb="13">
      <t>センモンカ</t>
    </rPh>
    <rPh sb="13" eb="15">
      <t>シャキン</t>
    </rPh>
    <phoneticPr fontId="5"/>
  </si>
  <si>
    <t>役員報酬、地代家賃、光熱費　ほか</t>
    <rPh sb="0" eb="2">
      <t>ヤクイン</t>
    </rPh>
    <rPh sb="2" eb="4">
      <t>ホウシュウ</t>
    </rPh>
    <rPh sb="5" eb="7">
      <t>チダイ</t>
    </rPh>
    <rPh sb="7" eb="9">
      <t>ヤチン</t>
    </rPh>
    <rPh sb="10" eb="13">
      <t>コウネツヒ</t>
    </rPh>
    <phoneticPr fontId="5"/>
  </si>
  <si>
    <t>A.株式会社日本環境調査研究所</t>
    <phoneticPr fontId="5"/>
  </si>
  <si>
    <t>環境調査、放射線測定調査、放射線保安管理業務　ほか</t>
    <rPh sb="0" eb="2">
      <t>カンキョウ</t>
    </rPh>
    <rPh sb="2" eb="4">
      <t>チョウサ</t>
    </rPh>
    <rPh sb="5" eb="8">
      <t>ホウシャセン</t>
    </rPh>
    <rPh sb="8" eb="10">
      <t>ソクテイ</t>
    </rPh>
    <rPh sb="10" eb="12">
      <t>チョウサ</t>
    </rPh>
    <rPh sb="13" eb="16">
      <t>ホウシャセン</t>
    </rPh>
    <rPh sb="16" eb="18">
      <t>ホアン</t>
    </rPh>
    <rPh sb="18" eb="20">
      <t>カンリ</t>
    </rPh>
    <rPh sb="20" eb="22">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</si>
  <si>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</si>
  <si>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</si>
  <si>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</si>
  <si>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</si>
  <si>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</si>
  <si>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</si>
  <si>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</si>
  <si>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</si>
  <si>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</si>
  <si>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作成したテキストや好事例集は、放射線管理計画等作成者等の教育などに使用し、活用されている。</t>
    <rPh sb="0" eb="2">
      <t>サクセイ</t>
    </rPh>
    <rPh sb="9" eb="10">
      <t>コウ</t>
    </rPh>
    <rPh sb="10" eb="13">
      <t>ジレイシュウ</t>
    </rPh>
    <rPh sb="15" eb="18">
      <t>ホウシャセン</t>
    </rPh>
    <rPh sb="18" eb="20">
      <t>カンリ</t>
    </rPh>
    <rPh sb="20" eb="22">
      <t>ケイカク</t>
    </rPh>
    <rPh sb="22" eb="23">
      <t>トウ</t>
    </rPh>
    <rPh sb="23" eb="26">
      <t>サクセイシャ</t>
    </rPh>
    <rPh sb="26" eb="27">
      <t>トウ</t>
    </rPh>
    <rPh sb="28" eb="30">
      <t>キョウイク</t>
    </rPh>
    <rPh sb="33" eb="35">
      <t>シヨウ</t>
    </rPh>
    <rPh sb="37" eb="39">
      <t>カツヨウ</t>
    </rPh>
    <phoneticPr fontId="5"/>
  </si>
  <si>
    <t>有</t>
  </si>
  <si>
    <t>成果目標（70％）に対して成果実績（98.3％）は上回っている。</t>
    <rPh sb="0" eb="2">
      <t>セイカ</t>
    </rPh>
    <rPh sb="2" eb="4">
      <t>モクヒョウ</t>
    </rPh>
    <rPh sb="10" eb="11">
      <t>タイ</t>
    </rPh>
    <rPh sb="13" eb="15">
      <t>セイカ</t>
    </rPh>
    <rPh sb="15" eb="17">
      <t>ジッセキ</t>
    </rPh>
    <rPh sb="25" eb="27">
      <t>ウワマワ</t>
    </rPh>
    <phoneticPr fontId="5"/>
  </si>
  <si>
    <t>当初見込み（60人）に対して活動実績（122人）は上回っている。</t>
    <rPh sb="0" eb="2">
      <t>トウショ</t>
    </rPh>
    <rPh sb="2" eb="4">
      <t>ミコ</t>
    </rPh>
    <rPh sb="8" eb="9">
      <t>ニン</t>
    </rPh>
    <rPh sb="11" eb="12">
      <t>タイ</t>
    </rPh>
    <rPh sb="14" eb="16">
      <t>カツドウ</t>
    </rPh>
    <rPh sb="16" eb="18">
      <t>ジッセキ</t>
    </rPh>
    <rPh sb="22" eb="23">
      <t>ニン</t>
    </rPh>
    <rPh sb="25" eb="27">
      <t>ウワマワ</t>
    </rPh>
    <phoneticPr fontId="5"/>
  </si>
  <si>
    <t>単位当たりコスト ＝X：「委託費」 ／ 
　　　　　　　　　　　　　　　　　　　　Y：「受益者数見込み」
Ｘ：委託費（30年度は予算額）
Y：教育受講者の50倍（30年度は見込）
（施工計画作成者や作業指揮者の教育であり、
最終的な受益者は受講者の50倍を見込む）</t>
    <rPh sb="55" eb="58">
      <t>イタクヒ</t>
    </rPh>
    <rPh sb="91" eb="93">
      <t>セコウ</t>
    </rPh>
    <rPh sb="93" eb="95">
      <t>ケイカク</t>
    </rPh>
    <rPh sb="95" eb="98">
      <t>サクセイシャ</t>
    </rPh>
    <rPh sb="99" eb="101">
      <t>サギョウ</t>
    </rPh>
    <rPh sb="101" eb="104">
      <t>シキシャ</t>
    </rPh>
    <rPh sb="105" eb="107">
      <t>キョウイク</t>
    </rPh>
    <rPh sb="126" eb="127">
      <t>バイ</t>
    </rPh>
    <phoneticPr fontId="5"/>
  </si>
  <si>
    <t>32,400千円
/
122人×50</t>
    <rPh sb="14" eb="15">
      <t>ニン</t>
    </rPh>
    <phoneticPr fontId="5"/>
  </si>
  <si>
    <t>24,840千円
/
197人×50</t>
    <rPh sb="14" eb="15">
      <t>ニン</t>
    </rPh>
    <phoneticPr fontId="5"/>
  </si>
  <si>
    <t>-</t>
    <phoneticPr fontId="5"/>
  </si>
  <si>
    <t>-</t>
    <phoneticPr fontId="5"/>
  </si>
  <si>
    <t>-</t>
    <phoneticPr fontId="5"/>
  </si>
  <si>
    <t>　引き続き事業を効率的・効果的に実施することとする。</t>
    <rPh sb="1" eb="2">
      <t>ヒ</t>
    </rPh>
    <rPh sb="3" eb="4">
      <t>ツヅ</t>
    </rPh>
    <rPh sb="5" eb="7">
      <t>ジギョウ</t>
    </rPh>
    <rPh sb="8" eb="11">
      <t>コウリツテキ</t>
    </rPh>
    <rPh sb="12" eb="15">
      <t>コウカテキ</t>
    </rPh>
    <rPh sb="16" eb="18">
      <t>ジッシ</t>
    </rPh>
    <phoneticPr fontId="5"/>
  </si>
  <si>
    <t>40,982千円
/
60人×50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</si>
  <si>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</si>
  <si>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</si>
  <si>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</si>
  <si>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</si>
  <si>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</si>
  <si>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</si>
  <si>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</si>
  <si>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</si>
  <si>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</si>
  <si>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</si>
  <si>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</si>
  <si>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株式会社日本環境調査研究所</t>
    <phoneticPr fontId="5"/>
  </si>
  <si>
    <t>放射線管理計画等作成者等の教育等について「有意義であった」旨の回答をした参加者の割合
（教育等が「有意義であった」旨の回答をした参加者／アンケートに回答した参加者）</t>
    <rPh sb="44" eb="46">
      <t>キョウイク</t>
    </rPh>
    <rPh sb="46" eb="47">
      <t>トウ</t>
    </rPh>
    <rPh sb="49" eb="52">
      <t>ユウイギ</t>
    </rPh>
    <rPh sb="57" eb="58">
      <t>ムネ</t>
    </rPh>
    <rPh sb="59" eb="61">
      <t>カイトウ</t>
    </rPh>
    <rPh sb="64" eb="67">
      <t>サンカシャ</t>
    </rPh>
    <rPh sb="74" eb="76">
      <t>カイトウ</t>
    </rPh>
    <rPh sb="78" eb="81">
      <t>サンカシャ</t>
    </rPh>
    <phoneticPr fontId="5"/>
  </si>
  <si>
    <t>-</t>
    <phoneticPr fontId="5"/>
  </si>
  <si>
    <t>-</t>
    <phoneticPr fontId="5"/>
  </si>
  <si>
    <t>-</t>
    <phoneticPr fontId="5"/>
  </si>
  <si>
    <t>-</t>
    <phoneticPr fontId="5"/>
  </si>
  <si>
    <t>一般競争入札（総合評価落札方式）としており、競争性は確保されている。
また、公示期間を延長する等により一者応札の解消を図っている。</t>
    <rPh sb="22" eb="25">
      <t>キョウソウセイ</t>
    </rPh>
    <rPh sb="26" eb="28">
      <t>カクホ</t>
    </rPh>
    <rPh sb="38" eb="40">
      <t>コウジ</t>
    </rPh>
    <rPh sb="40" eb="42">
      <t>キカン</t>
    </rPh>
    <rPh sb="43" eb="45">
      <t>エンチョウ</t>
    </rPh>
    <rPh sb="47" eb="48">
      <t>トウ</t>
    </rPh>
    <rPh sb="51" eb="52">
      <t>イチ</t>
    </rPh>
    <rPh sb="52" eb="53">
      <t>シャ</t>
    </rPh>
    <rPh sb="53" eb="55">
      <t>オウサツ</t>
    </rPh>
    <rPh sb="56" eb="58">
      <t>カイショウ</t>
    </rPh>
    <rPh sb="59" eb="60">
      <t>ハカ</t>
    </rPh>
    <phoneticPr fontId="5"/>
  </si>
  <si>
    <t>本事業は、労働者の被ばく低減のための事業であり、労働者の健康確保を目的としており、労災保険の事業目的とも合致しているため経費負担については、妥当である。</t>
    <rPh sb="0" eb="1">
      <t>ホン</t>
    </rPh>
    <rPh sb="1" eb="3">
      <t>ジギョウ</t>
    </rPh>
    <rPh sb="5" eb="8">
      <t>ロウドウシャ</t>
    </rPh>
    <rPh sb="9" eb="10">
      <t>ヒ</t>
    </rPh>
    <rPh sb="12" eb="14">
      <t>テイゲン</t>
    </rPh>
    <rPh sb="18" eb="20">
      <t>ジギョウ</t>
    </rPh>
    <rPh sb="24" eb="27">
      <t>ロウドウシャ</t>
    </rPh>
    <rPh sb="28" eb="30">
      <t>ケンコウ</t>
    </rPh>
    <rPh sb="30" eb="32">
      <t>カクホ</t>
    </rPh>
    <rPh sb="33" eb="35">
      <t>モクテキ</t>
    </rPh>
    <rPh sb="41" eb="43">
      <t>ロウサイ</t>
    </rPh>
    <rPh sb="43" eb="45">
      <t>ホケン</t>
    </rPh>
    <rPh sb="46" eb="48">
      <t>ジギョウ</t>
    </rPh>
    <rPh sb="48" eb="50">
      <t>モクテキ</t>
    </rPh>
    <rPh sb="52" eb="54">
      <t>ガッチ</t>
    </rPh>
    <rPh sb="60" eb="62">
      <t>ケイヒ</t>
    </rPh>
    <rPh sb="62" eb="64">
      <t>フタン</t>
    </rPh>
    <rPh sb="70" eb="72">
      <t>ダトウ</t>
    </rPh>
    <phoneticPr fontId="5"/>
  </si>
  <si>
    <t>不用の要因は委託事業を一般競争入札による調達を行った
結果の契約差額であり、妥当である。</t>
    <rPh sb="0" eb="2">
      <t>フヨウ</t>
    </rPh>
    <phoneticPr fontId="5"/>
  </si>
  <si>
    <t>　東京電力福島第一原子力発電所については、今後、高線量の場所での作業が見込まれるため、より効果的な被ばく低減対策が求められている。また、平成２９年９月に改訂された政府の同原発廃炉に向けての中長期ロードマップにおいても、工事の発注段階からの「効果的な被ばく線量の低減措置」の実施が盛り込まれており、当該事業は必要性及び優先度の面でも高い事業であり、また、成果目標及び活動指標も達成している。執行率は90％未満であったが、一般競争入札による調達を行った結果の契約差額であり、妥当である。</t>
    <rPh sb="68" eb="70">
      <t>ヘイセイ</t>
    </rPh>
    <rPh sb="148" eb="150">
      <t>トウガイ</t>
    </rPh>
    <rPh sb="150" eb="152">
      <t>ジギョウ</t>
    </rPh>
    <rPh sb="153" eb="156">
      <t>ヒツヨウセイ</t>
    </rPh>
    <rPh sb="156" eb="157">
      <t>オヨ</t>
    </rPh>
    <rPh sb="158" eb="161">
      <t>ユウセンド</t>
    </rPh>
    <rPh sb="162" eb="163">
      <t>メン</t>
    </rPh>
    <rPh sb="165" eb="166">
      <t>タカ</t>
    </rPh>
    <rPh sb="167" eb="169">
      <t>ジギョウ</t>
    </rPh>
    <rPh sb="176" eb="178">
      <t>セイカ</t>
    </rPh>
    <rPh sb="178" eb="180">
      <t>モクヒョウ</t>
    </rPh>
    <rPh sb="180" eb="181">
      <t>オヨ</t>
    </rPh>
    <rPh sb="182" eb="184">
      <t>カツドウ</t>
    </rPh>
    <rPh sb="184" eb="186">
      <t>シヒョウ</t>
    </rPh>
    <rPh sb="187" eb="189">
      <t>タッセイ</t>
    </rPh>
    <rPh sb="194" eb="197">
      <t>シッコウリツ</t>
    </rPh>
    <rPh sb="201" eb="203">
      <t>ミマン</t>
    </rPh>
    <rPh sb="209" eb="211">
      <t>イッパン</t>
    </rPh>
    <rPh sb="211" eb="213">
      <t>キョウソウ</t>
    </rPh>
    <rPh sb="213" eb="215">
      <t>ニュウサツ</t>
    </rPh>
    <rPh sb="218" eb="220">
      <t>チョウタツ</t>
    </rPh>
    <rPh sb="221" eb="222">
      <t>オコナ</t>
    </rPh>
    <rPh sb="224" eb="226">
      <t>ケッカ</t>
    </rPh>
    <rPh sb="227" eb="229">
      <t>ケイヤク</t>
    </rPh>
    <rPh sb="229" eb="231">
      <t>サガク</t>
    </rPh>
    <rPh sb="235" eb="237">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</si>
</sst>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30898</xdr:colOff>
      <xdr:row>744</xdr:row>
      <xdr:rowOff>291948</xdr:rowOff>
    </xdr:from>
    <xdr:ext cx="2193806" cy="459100"/>
    <xdr:sp macro="" textlink="">
      <xdr:nvSpPr>
        <xdr:cNvPr id="4" name="テキスト ボックス 3"/>
        <xdr:cNvSpPr txBox="1"/>
      </xdr:nvSpPr>
      <xdr:spPr>
        <a:xfrm>
          <a:off x="3831373" y="42582948"/>
          <a:ext cx="2193806"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a:t>
          </a:r>
          <a:r>
            <a:rPr lang="ja-JP" altLang="en-US">
              <a:effectLst/>
            </a:rPr>
            <a:t>株式会社日本環境調査研究所</a:t>
          </a:r>
          <a:endParaRPr lang="en-US" altLang="ja-JP">
            <a:effectLst/>
          </a:endParaRPr>
        </a:p>
        <a:p>
          <a:pPr algn="ctr"/>
          <a:r>
            <a:rPr kumimoji="1" lang="ja-JP" altLang="en-US" sz="1100"/>
            <a:t>（３２．４百万円）</a:t>
          </a:r>
        </a:p>
      </xdr:txBody>
    </xdr:sp>
    <xdr:clientData/>
  </xdr:oneCellAnchor>
  <xdr:twoCellAnchor>
    <xdr:from>
      <xdr:col>17</xdr:col>
      <xdr:colOff>28852</xdr:colOff>
      <xdr:row>746</xdr:row>
      <xdr:rowOff>286788</xdr:rowOff>
    </xdr:from>
    <xdr:to>
      <xdr:col>36</xdr:col>
      <xdr:colOff>22412</xdr:colOff>
      <xdr:row>749</xdr:row>
      <xdr:rowOff>134471</xdr:rowOff>
    </xdr:to>
    <xdr:sp macro="" textlink="">
      <xdr:nvSpPr>
        <xdr:cNvPr id="5" name="大かっこ 4"/>
        <xdr:cNvSpPr/>
      </xdr:nvSpPr>
      <xdr:spPr>
        <a:xfrm>
          <a:off x="3457852" y="45155141"/>
          <a:ext cx="3825972" cy="889830"/>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114300</xdr:colOff>
      <xdr:row>743</xdr:row>
      <xdr:rowOff>284626</xdr:rowOff>
    </xdr:from>
    <xdr:to>
      <xdr:col>23</xdr:col>
      <xdr:colOff>153148</xdr:colOff>
      <xdr:row>744</xdr:row>
      <xdr:rowOff>208427</xdr:rowOff>
    </xdr:to>
    <xdr:sp macro="" textlink="">
      <xdr:nvSpPr>
        <xdr:cNvPr id="6" name="テキスト ボックス 5"/>
        <xdr:cNvSpPr txBox="1"/>
      </xdr:nvSpPr>
      <xdr:spPr>
        <a:xfrm>
          <a:off x="2514600" y="43928176"/>
          <a:ext cx="2239123" cy="2762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17</xdr:col>
      <xdr:colOff>100852</xdr:colOff>
      <xdr:row>746</xdr:row>
      <xdr:rowOff>313763</xdr:rowOff>
    </xdr:from>
    <xdr:ext cx="3832412" cy="885266"/>
    <xdr:sp macro="" textlink="">
      <xdr:nvSpPr>
        <xdr:cNvPr id="7" name="テキスト ボックス 6"/>
        <xdr:cNvSpPr txBox="1"/>
      </xdr:nvSpPr>
      <xdr:spPr>
        <a:xfrm>
          <a:off x="3501277" y="43309613"/>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（１）放射線管理計画等の作成者等に対する教育</a:t>
          </a:r>
        </a:p>
        <a:p>
          <a:r>
            <a:rPr kumimoji="1" lang="ja-JP" altLang="en-US" sz="1100"/>
            <a:t>（２）専門家チームによる被ばく低減措置の検討</a:t>
          </a:r>
        </a:p>
        <a:p>
          <a:r>
            <a:rPr kumimoji="1" lang="ja-JP" altLang="en-US" sz="1100"/>
            <a:t>（３）元請事業者が作成する施工計画に対する助言</a:t>
          </a:r>
        </a:p>
        <a:p>
          <a:r>
            <a:rPr kumimoji="1" lang="ja-JP" altLang="en-US" sz="1100"/>
            <a:t>（４） 被ばく低減措置に係る好事例の収集及び周知</a:t>
          </a:r>
        </a:p>
      </xdr:txBody>
    </xdr:sp>
    <xdr:clientData/>
  </xdr:oneCellAnchor>
  <xdr:twoCellAnchor>
    <xdr:from>
      <xdr:col>24</xdr:col>
      <xdr:colOff>116177</xdr:colOff>
      <xdr:row>743</xdr:row>
      <xdr:rowOff>178729</xdr:rowOff>
    </xdr:from>
    <xdr:to>
      <xdr:col>24</xdr:col>
      <xdr:colOff>119272</xdr:colOff>
      <xdr:row>744</xdr:row>
      <xdr:rowOff>291948</xdr:rowOff>
    </xdr:to>
    <xdr:cxnSp macro="">
      <xdr:nvCxnSpPr>
        <xdr:cNvPr id="8" name="直線コネクタ 7"/>
        <xdr:cNvCxnSpPr>
          <a:stCxn id="9" idx="2"/>
          <a:endCxn id="4" idx="0"/>
        </xdr:cNvCxnSpPr>
      </xdr:nvCxnSpPr>
      <xdr:spPr>
        <a:xfrm>
          <a:off x="4916777" y="42117304"/>
          <a:ext cx="3095" cy="4656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37735</xdr:colOff>
      <xdr:row>741</xdr:row>
      <xdr:rowOff>21846</xdr:rowOff>
    </xdr:from>
    <xdr:ext cx="2173941" cy="851648"/>
    <xdr:sp macro="" textlink="">
      <xdr:nvSpPr>
        <xdr:cNvPr id="9" name="テキスト ボックス 8"/>
        <xdr:cNvSpPr txBox="1"/>
      </xdr:nvSpPr>
      <xdr:spPr>
        <a:xfrm>
          <a:off x="3838210" y="41255571"/>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（３２．４百万円）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744" sqref="AS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435</v>
      </c>
      <c r="AT2" s="939"/>
      <c r="AU2" s="939"/>
      <c r="AV2" s="52" t="str">
        <f>IF(AW2="", "", "-")</f>
        <v/>
      </c>
      <c r="AW2" s="910"/>
      <c r="AX2" s="910"/>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578</v>
      </c>
      <c r="AK3" s="868"/>
      <c r="AL3" s="868"/>
      <c r="AM3" s="868"/>
      <c r="AN3" s="868"/>
      <c r="AO3" s="868"/>
      <c r="AP3" s="868"/>
      <c r="AQ3" s="868"/>
      <c r="AR3" s="868"/>
      <c r="AS3" s="868"/>
      <c r="AT3" s="868"/>
      <c r="AU3" s="868"/>
      <c r="AV3" s="868"/>
      <c r="AW3" s="868"/>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8" t="s">
        <v>552</v>
      </c>
      <c r="H5" s="839"/>
      <c r="I5" s="839"/>
      <c r="J5" s="839"/>
      <c r="K5" s="839"/>
      <c r="L5" s="839"/>
      <c r="M5" s="840" t="s">
        <v>66</v>
      </c>
      <c r="N5" s="841"/>
      <c r="O5" s="841"/>
      <c r="P5" s="841"/>
      <c r="Q5" s="841"/>
      <c r="R5" s="842"/>
      <c r="S5" s="843" t="s">
        <v>553</v>
      </c>
      <c r="T5" s="839"/>
      <c r="U5" s="839"/>
      <c r="V5" s="839"/>
      <c r="W5" s="839"/>
      <c r="X5" s="844"/>
      <c r="Y5" s="701" t="s">
        <v>3</v>
      </c>
      <c r="Z5" s="539"/>
      <c r="AA5" s="539"/>
      <c r="AB5" s="539"/>
      <c r="AC5" s="539"/>
      <c r="AD5" s="540"/>
      <c r="AE5" s="702" t="s">
        <v>554</v>
      </c>
      <c r="AF5" s="702"/>
      <c r="AG5" s="702"/>
      <c r="AH5" s="702"/>
      <c r="AI5" s="702"/>
      <c r="AJ5" s="702"/>
      <c r="AK5" s="702"/>
      <c r="AL5" s="702"/>
      <c r="AM5" s="702"/>
      <c r="AN5" s="702"/>
      <c r="AO5" s="702"/>
      <c r="AP5" s="703"/>
      <c r="AQ5" s="704" t="s">
        <v>555</v>
      </c>
      <c r="AR5" s="705"/>
      <c r="AS5" s="705"/>
      <c r="AT5" s="705"/>
      <c r="AU5" s="705"/>
      <c r="AV5" s="705"/>
      <c r="AW5" s="705"/>
      <c r="AX5" s="706"/>
    </row>
    <row r="6" spans="1:50" ht="39" customHeight="1" x14ac:dyDescent="0.15">
      <c r="A6" s="709" t="s">
        <v>4</v>
      </c>
      <c r="B6" s="710"/>
      <c r="C6" s="710"/>
      <c r="D6" s="710"/>
      <c r="E6" s="710"/>
      <c r="F6" s="710"/>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1"/>
      <c r="I8" s="721"/>
      <c r="J8" s="721"/>
      <c r="K8" s="721"/>
      <c r="L8" s="721"/>
      <c r="M8" s="721"/>
      <c r="N8" s="721"/>
      <c r="O8" s="721"/>
      <c r="P8" s="721"/>
      <c r="Q8" s="721"/>
      <c r="R8" s="721"/>
      <c r="S8" s="721"/>
      <c r="T8" s="721"/>
      <c r="U8" s="721"/>
      <c r="V8" s="721"/>
      <c r="W8" s="721"/>
      <c r="X8" s="941"/>
      <c r="Y8" s="845" t="s">
        <v>390</v>
      </c>
      <c r="Z8" s="846"/>
      <c r="AA8" s="846"/>
      <c r="AB8" s="846"/>
      <c r="AC8" s="846"/>
      <c r="AD8" s="847"/>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0" customHeight="1" x14ac:dyDescent="0.15">
      <c r="A10" s="664" t="s">
        <v>30</v>
      </c>
      <c r="B10" s="665"/>
      <c r="C10" s="665"/>
      <c r="D10" s="665"/>
      <c r="E10" s="665"/>
      <c r="F10" s="665"/>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2" t="s">
        <v>24</v>
      </c>
      <c r="B12" s="943"/>
      <c r="C12" s="943"/>
      <c r="D12" s="943"/>
      <c r="E12" s="943"/>
      <c r="F12" s="944"/>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3"/>
    </row>
    <row r="13" spans="1:50" ht="21" customHeight="1" x14ac:dyDescent="0.15">
      <c r="A13" s="618"/>
      <c r="B13" s="619"/>
      <c r="C13" s="619"/>
      <c r="D13" s="619"/>
      <c r="E13" s="619"/>
      <c r="F13" s="620"/>
      <c r="G13" s="724" t="s">
        <v>6</v>
      </c>
      <c r="H13" s="725"/>
      <c r="I13" s="765" t="s">
        <v>7</v>
      </c>
      <c r="J13" s="766"/>
      <c r="K13" s="766"/>
      <c r="L13" s="766"/>
      <c r="M13" s="766"/>
      <c r="N13" s="766"/>
      <c r="O13" s="767"/>
      <c r="P13" s="661">
        <v>0</v>
      </c>
      <c r="Q13" s="662"/>
      <c r="R13" s="662"/>
      <c r="S13" s="662"/>
      <c r="T13" s="662"/>
      <c r="U13" s="662"/>
      <c r="V13" s="663"/>
      <c r="W13" s="661">
        <v>26</v>
      </c>
      <c r="X13" s="662"/>
      <c r="Y13" s="662"/>
      <c r="Z13" s="662"/>
      <c r="AA13" s="662"/>
      <c r="AB13" s="662"/>
      <c r="AC13" s="663"/>
      <c r="AD13" s="661">
        <v>41</v>
      </c>
      <c r="AE13" s="662"/>
      <c r="AF13" s="662"/>
      <c r="AG13" s="662"/>
      <c r="AH13" s="662"/>
      <c r="AI13" s="662"/>
      <c r="AJ13" s="663"/>
      <c r="AK13" s="661">
        <v>41</v>
      </c>
      <c r="AL13" s="662"/>
      <c r="AM13" s="662"/>
      <c r="AN13" s="662"/>
      <c r="AO13" s="662"/>
      <c r="AP13" s="662"/>
      <c r="AQ13" s="663"/>
      <c r="AR13" s="918"/>
      <c r="AS13" s="919"/>
      <c r="AT13" s="919"/>
      <c r="AU13" s="919"/>
      <c r="AV13" s="919"/>
      <c r="AW13" s="919"/>
      <c r="AX13" s="920"/>
    </row>
    <row r="14" spans="1:50" ht="21" customHeight="1" x14ac:dyDescent="0.15">
      <c r="A14" s="618"/>
      <c r="B14" s="619"/>
      <c r="C14" s="619"/>
      <c r="D14" s="619"/>
      <c r="E14" s="619"/>
      <c r="F14" s="620"/>
      <c r="G14" s="726"/>
      <c r="H14" s="727"/>
      <c r="I14" s="714" t="s">
        <v>8</v>
      </c>
      <c r="J14" s="763"/>
      <c r="K14" s="763"/>
      <c r="L14" s="763"/>
      <c r="M14" s="763"/>
      <c r="N14" s="763"/>
      <c r="O14" s="764"/>
      <c r="P14" s="661" t="s">
        <v>560</v>
      </c>
      <c r="Q14" s="662"/>
      <c r="R14" s="662"/>
      <c r="S14" s="662"/>
      <c r="T14" s="662"/>
      <c r="U14" s="662"/>
      <c r="V14" s="663"/>
      <c r="W14" s="661" t="s">
        <v>560</v>
      </c>
      <c r="X14" s="662"/>
      <c r="Y14" s="662"/>
      <c r="Z14" s="662"/>
      <c r="AA14" s="662"/>
      <c r="AB14" s="662"/>
      <c r="AC14" s="663"/>
      <c r="AD14" s="661" t="s">
        <v>560</v>
      </c>
      <c r="AE14" s="662"/>
      <c r="AF14" s="662"/>
      <c r="AG14" s="662"/>
      <c r="AH14" s="662"/>
      <c r="AI14" s="662"/>
      <c r="AJ14" s="663"/>
      <c r="AK14" s="661" t="s">
        <v>634</v>
      </c>
      <c r="AL14" s="662"/>
      <c r="AM14" s="662"/>
      <c r="AN14" s="662"/>
      <c r="AO14" s="662"/>
      <c r="AP14" s="662"/>
      <c r="AQ14" s="663"/>
      <c r="AR14" s="789"/>
      <c r="AS14" s="789"/>
      <c r="AT14" s="789"/>
      <c r="AU14" s="789"/>
      <c r="AV14" s="789"/>
      <c r="AW14" s="789"/>
      <c r="AX14" s="790"/>
    </row>
    <row r="15" spans="1:50" ht="21" customHeight="1" x14ac:dyDescent="0.15">
      <c r="A15" s="618"/>
      <c r="B15" s="619"/>
      <c r="C15" s="619"/>
      <c r="D15" s="619"/>
      <c r="E15" s="619"/>
      <c r="F15" s="620"/>
      <c r="G15" s="726"/>
      <c r="H15" s="727"/>
      <c r="I15" s="714" t="s">
        <v>51</v>
      </c>
      <c r="J15" s="715"/>
      <c r="K15" s="715"/>
      <c r="L15" s="715"/>
      <c r="M15" s="715"/>
      <c r="N15" s="715"/>
      <c r="O15" s="716"/>
      <c r="P15" s="661" t="s">
        <v>560</v>
      </c>
      <c r="Q15" s="662"/>
      <c r="R15" s="662"/>
      <c r="S15" s="662"/>
      <c r="T15" s="662"/>
      <c r="U15" s="662"/>
      <c r="V15" s="663"/>
      <c r="W15" s="661" t="s">
        <v>560</v>
      </c>
      <c r="X15" s="662"/>
      <c r="Y15" s="662"/>
      <c r="Z15" s="662"/>
      <c r="AA15" s="662"/>
      <c r="AB15" s="662"/>
      <c r="AC15" s="663"/>
      <c r="AD15" s="661" t="s">
        <v>560</v>
      </c>
      <c r="AE15" s="662"/>
      <c r="AF15" s="662"/>
      <c r="AG15" s="662"/>
      <c r="AH15" s="662"/>
      <c r="AI15" s="662"/>
      <c r="AJ15" s="663"/>
      <c r="AK15" s="661" t="s">
        <v>635</v>
      </c>
      <c r="AL15" s="662"/>
      <c r="AM15" s="662"/>
      <c r="AN15" s="662"/>
      <c r="AO15" s="662"/>
      <c r="AP15" s="662"/>
      <c r="AQ15" s="663"/>
      <c r="AR15" s="661"/>
      <c r="AS15" s="662"/>
      <c r="AT15" s="662"/>
      <c r="AU15" s="662"/>
      <c r="AV15" s="662"/>
      <c r="AW15" s="662"/>
      <c r="AX15" s="807"/>
    </row>
    <row r="16" spans="1:50" ht="21" customHeight="1" x14ac:dyDescent="0.15">
      <c r="A16" s="618"/>
      <c r="B16" s="619"/>
      <c r="C16" s="619"/>
      <c r="D16" s="619"/>
      <c r="E16" s="619"/>
      <c r="F16" s="620"/>
      <c r="G16" s="726"/>
      <c r="H16" s="727"/>
      <c r="I16" s="714" t="s">
        <v>52</v>
      </c>
      <c r="J16" s="715"/>
      <c r="K16" s="715"/>
      <c r="L16" s="715"/>
      <c r="M16" s="715"/>
      <c r="N16" s="715"/>
      <c r="O16" s="716"/>
      <c r="P16" s="661" t="s">
        <v>560</v>
      </c>
      <c r="Q16" s="662"/>
      <c r="R16" s="662"/>
      <c r="S16" s="662"/>
      <c r="T16" s="662"/>
      <c r="U16" s="662"/>
      <c r="V16" s="663"/>
      <c r="W16" s="661" t="s">
        <v>560</v>
      </c>
      <c r="X16" s="662"/>
      <c r="Y16" s="662"/>
      <c r="Z16" s="662"/>
      <c r="AA16" s="662"/>
      <c r="AB16" s="662"/>
      <c r="AC16" s="663"/>
      <c r="AD16" s="661" t="s">
        <v>560</v>
      </c>
      <c r="AE16" s="662"/>
      <c r="AF16" s="662"/>
      <c r="AG16" s="662"/>
      <c r="AH16" s="662"/>
      <c r="AI16" s="662"/>
      <c r="AJ16" s="663"/>
      <c r="AK16" s="661" t="s">
        <v>635</v>
      </c>
      <c r="AL16" s="662"/>
      <c r="AM16" s="662"/>
      <c r="AN16" s="662"/>
      <c r="AO16" s="662"/>
      <c r="AP16" s="662"/>
      <c r="AQ16" s="663"/>
      <c r="AR16" s="758"/>
      <c r="AS16" s="759"/>
      <c r="AT16" s="759"/>
      <c r="AU16" s="759"/>
      <c r="AV16" s="759"/>
      <c r="AW16" s="759"/>
      <c r="AX16" s="760"/>
    </row>
    <row r="17" spans="1:50" ht="24.75" customHeight="1" x14ac:dyDescent="0.15">
      <c r="A17" s="618"/>
      <c r="B17" s="619"/>
      <c r="C17" s="619"/>
      <c r="D17" s="619"/>
      <c r="E17" s="619"/>
      <c r="F17" s="620"/>
      <c r="G17" s="726"/>
      <c r="H17" s="727"/>
      <c r="I17" s="714" t="s">
        <v>50</v>
      </c>
      <c r="J17" s="763"/>
      <c r="K17" s="763"/>
      <c r="L17" s="763"/>
      <c r="M17" s="763"/>
      <c r="N17" s="763"/>
      <c r="O17" s="764"/>
      <c r="P17" s="661" t="s">
        <v>560</v>
      </c>
      <c r="Q17" s="662"/>
      <c r="R17" s="662"/>
      <c r="S17" s="662"/>
      <c r="T17" s="662"/>
      <c r="U17" s="662"/>
      <c r="V17" s="663"/>
      <c r="W17" s="661" t="s">
        <v>560</v>
      </c>
      <c r="X17" s="662"/>
      <c r="Y17" s="662"/>
      <c r="Z17" s="662"/>
      <c r="AA17" s="662"/>
      <c r="AB17" s="662"/>
      <c r="AC17" s="663"/>
      <c r="AD17" s="661" t="s">
        <v>560</v>
      </c>
      <c r="AE17" s="662"/>
      <c r="AF17" s="662"/>
      <c r="AG17" s="662"/>
      <c r="AH17" s="662"/>
      <c r="AI17" s="662"/>
      <c r="AJ17" s="663"/>
      <c r="AK17" s="661" t="s">
        <v>634</v>
      </c>
      <c r="AL17" s="662"/>
      <c r="AM17" s="662"/>
      <c r="AN17" s="662"/>
      <c r="AO17" s="662"/>
      <c r="AP17" s="662"/>
      <c r="AQ17" s="663"/>
      <c r="AR17" s="916"/>
      <c r="AS17" s="916"/>
      <c r="AT17" s="916"/>
      <c r="AU17" s="916"/>
      <c r="AV17" s="916"/>
      <c r="AW17" s="916"/>
      <c r="AX17" s="917"/>
    </row>
    <row r="18" spans="1:50" ht="24.75" customHeight="1" x14ac:dyDescent="0.15">
      <c r="A18" s="618"/>
      <c r="B18" s="619"/>
      <c r="C18" s="619"/>
      <c r="D18" s="619"/>
      <c r="E18" s="619"/>
      <c r="F18" s="620"/>
      <c r="G18" s="728"/>
      <c r="H18" s="729"/>
      <c r="I18" s="717" t="s">
        <v>20</v>
      </c>
      <c r="J18" s="718"/>
      <c r="K18" s="718"/>
      <c r="L18" s="718"/>
      <c r="M18" s="718"/>
      <c r="N18" s="718"/>
      <c r="O18" s="719"/>
      <c r="P18" s="877">
        <f>SUM(P13:V17)</f>
        <v>0</v>
      </c>
      <c r="Q18" s="878"/>
      <c r="R18" s="878"/>
      <c r="S18" s="878"/>
      <c r="T18" s="878"/>
      <c r="U18" s="878"/>
      <c r="V18" s="879"/>
      <c r="W18" s="877">
        <f>SUM(W13:AC17)</f>
        <v>26</v>
      </c>
      <c r="X18" s="878"/>
      <c r="Y18" s="878"/>
      <c r="Z18" s="878"/>
      <c r="AA18" s="878"/>
      <c r="AB18" s="878"/>
      <c r="AC18" s="879"/>
      <c r="AD18" s="877">
        <f>SUM(AD13:AJ17)</f>
        <v>41</v>
      </c>
      <c r="AE18" s="878"/>
      <c r="AF18" s="878"/>
      <c r="AG18" s="878"/>
      <c r="AH18" s="878"/>
      <c r="AI18" s="878"/>
      <c r="AJ18" s="879"/>
      <c r="AK18" s="877">
        <f>SUM(AK13:AQ17)</f>
        <v>41</v>
      </c>
      <c r="AL18" s="878"/>
      <c r="AM18" s="878"/>
      <c r="AN18" s="878"/>
      <c r="AO18" s="878"/>
      <c r="AP18" s="878"/>
      <c r="AQ18" s="879"/>
      <c r="AR18" s="877">
        <f>SUM(AR13:AX17)</f>
        <v>0</v>
      </c>
      <c r="AS18" s="878"/>
      <c r="AT18" s="878"/>
      <c r="AU18" s="878"/>
      <c r="AV18" s="878"/>
      <c r="AW18" s="878"/>
      <c r="AX18" s="880"/>
    </row>
    <row r="19" spans="1:50" ht="24.75" customHeight="1" x14ac:dyDescent="0.15">
      <c r="A19" s="618"/>
      <c r="B19" s="619"/>
      <c r="C19" s="619"/>
      <c r="D19" s="619"/>
      <c r="E19" s="619"/>
      <c r="F19" s="620"/>
      <c r="G19" s="875" t="s">
        <v>9</v>
      </c>
      <c r="H19" s="876"/>
      <c r="I19" s="876"/>
      <c r="J19" s="876"/>
      <c r="K19" s="876"/>
      <c r="L19" s="876"/>
      <c r="M19" s="876"/>
      <c r="N19" s="876"/>
      <c r="O19" s="876"/>
      <c r="P19" s="661">
        <v>0</v>
      </c>
      <c r="Q19" s="662"/>
      <c r="R19" s="662"/>
      <c r="S19" s="662"/>
      <c r="T19" s="662"/>
      <c r="U19" s="662"/>
      <c r="V19" s="663"/>
      <c r="W19" s="661">
        <v>25</v>
      </c>
      <c r="X19" s="662"/>
      <c r="Y19" s="662"/>
      <c r="Z19" s="662"/>
      <c r="AA19" s="662"/>
      <c r="AB19" s="662"/>
      <c r="AC19" s="663"/>
      <c r="AD19" s="661">
        <v>32</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0.96153846153846156</v>
      </c>
      <c r="X20" s="311"/>
      <c r="Y20" s="311"/>
      <c r="Z20" s="311"/>
      <c r="AA20" s="311"/>
      <c r="AB20" s="311"/>
      <c r="AC20" s="311"/>
      <c r="AD20" s="311">
        <f t="shared" ref="AD20" si="1">IF(AD18=0, "-", SUM(AD19)/AD18)</f>
        <v>0.78048780487804881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0.96153846153846156</v>
      </c>
      <c r="X21" s="311"/>
      <c r="Y21" s="311"/>
      <c r="Z21" s="311"/>
      <c r="AA21" s="311"/>
      <c r="AB21" s="311"/>
      <c r="AC21" s="311"/>
      <c r="AD21" s="311">
        <f t="shared" ref="AD21" si="3">IF(AD19=0, "-", SUM(AD19)/SUM(AD13,AD14))</f>
        <v>0.78048780487804881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580</v>
      </c>
      <c r="H23" s="952"/>
      <c r="I23" s="952"/>
      <c r="J23" s="952"/>
      <c r="K23" s="952"/>
      <c r="L23" s="952"/>
      <c r="M23" s="952"/>
      <c r="N23" s="952"/>
      <c r="O23" s="953"/>
      <c r="P23" s="918">
        <v>41</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61"/>
      <c r="Q24" s="662"/>
      <c r="R24" s="662"/>
      <c r="S24" s="662"/>
      <c r="T24" s="662"/>
      <c r="U24" s="662"/>
      <c r="V24" s="663"/>
      <c r="W24" s="661"/>
      <c r="X24" s="662"/>
      <c r="Y24" s="662"/>
      <c r="Z24" s="662"/>
      <c r="AA24" s="662"/>
      <c r="AB24" s="662"/>
      <c r="AC24" s="663"/>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61"/>
      <c r="Q25" s="662"/>
      <c r="R25" s="662"/>
      <c r="S25" s="662"/>
      <c r="T25" s="662"/>
      <c r="U25" s="662"/>
      <c r="V25" s="663"/>
      <c r="W25" s="661"/>
      <c r="X25" s="662"/>
      <c r="Y25" s="662"/>
      <c r="Z25" s="662"/>
      <c r="AA25" s="662"/>
      <c r="AB25" s="662"/>
      <c r="AC25" s="663"/>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61"/>
      <c r="Q26" s="662"/>
      <c r="R26" s="662"/>
      <c r="S26" s="662"/>
      <c r="T26" s="662"/>
      <c r="U26" s="662"/>
      <c r="V26" s="663"/>
      <c r="W26" s="661"/>
      <c r="X26" s="662"/>
      <c r="Y26" s="662"/>
      <c r="Z26" s="662"/>
      <c r="AA26" s="662"/>
      <c r="AB26" s="662"/>
      <c r="AC26" s="663"/>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61"/>
      <c r="Q27" s="662"/>
      <c r="R27" s="662"/>
      <c r="S27" s="662"/>
      <c r="T27" s="662"/>
      <c r="U27" s="662"/>
      <c r="V27" s="663"/>
      <c r="W27" s="661"/>
      <c r="X27" s="662"/>
      <c r="Y27" s="662"/>
      <c r="Z27" s="662"/>
      <c r="AA27" s="662"/>
      <c r="AB27" s="662"/>
      <c r="AC27" s="663"/>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41</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4" t="s">
        <v>265</v>
      </c>
      <c r="H30" s="775"/>
      <c r="I30" s="775"/>
      <c r="J30" s="775"/>
      <c r="K30" s="775"/>
      <c r="L30" s="775"/>
      <c r="M30" s="775"/>
      <c r="N30" s="775"/>
      <c r="O30" s="776"/>
      <c r="P30" s="856" t="s">
        <v>59</v>
      </c>
      <c r="Q30" s="775"/>
      <c r="R30" s="775"/>
      <c r="S30" s="775"/>
      <c r="T30" s="775"/>
      <c r="U30" s="775"/>
      <c r="V30" s="775"/>
      <c r="W30" s="775"/>
      <c r="X30" s="776"/>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8" t="s">
        <v>355</v>
      </c>
      <c r="AR30" s="769"/>
      <c r="AS30" s="769"/>
      <c r="AT30" s="770"/>
      <c r="AU30" s="775" t="s">
        <v>253</v>
      </c>
      <c r="AV30" s="775"/>
      <c r="AW30" s="775"/>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619</v>
      </c>
      <c r="AR31" s="193"/>
      <c r="AS31" s="126" t="s">
        <v>356</v>
      </c>
      <c r="AT31" s="127"/>
      <c r="AU31" s="192">
        <v>30</v>
      </c>
      <c r="AV31" s="192"/>
      <c r="AW31" s="394" t="s">
        <v>300</v>
      </c>
      <c r="AX31" s="395"/>
    </row>
    <row r="32" spans="1:50" ht="51" customHeight="1" x14ac:dyDescent="0.15">
      <c r="A32" s="399"/>
      <c r="B32" s="397"/>
      <c r="C32" s="397"/>
      <c r="D32" s="397"/>
      <c r="E32" s="397"/>
      <c r="F32" s="398"/>
      <c r="G32" s="560" t="s">
        <v>561</v>
      </c>
      <c r="H32" s="561"/>
      <c r="I32" s="561"/>
      <c r="J32" s="561"/>
      <c r="K32" s="561"/>
      <c r="L32" s="561"/>
      <c r="M32" s="561"/>
      <c r="N32" s="561"/>
      <c r="O32" s="562"/>
      <c r="P32" s="98" t="s">
        <v>631</v>
      </c>
      <c r="Q32" s="98"/>
      <c r="R32" s="98"/>
      <c r="S32" s="98"/>
      <c r="T32" s="98"/>
      <c r="U32" s="98"/>
      <c r="V32" s="98"/>
      <c r="W32" s="98"/>
      <c r="X32" s="99"/>
      <c r="Y32" s="467" t="s">
        <v>12</v>
      </c>
      <c r="Z32" s="527"/>
      <c r="AA32" s="528"/>
      <c r="AB32" s="457" t="s">
        <v>519</v>
      </c>
      <c r="AC32" s="457"/>
      <c r="AD32" s="457"/>
      <c r="AE32" s="211" t="s">
        <v>560</v>
      </c>
      <c r="AF32" s="212"/>
      <c r="AG32" s="212"/>
      <c r="AH32" s="213"/>
      <c r="AI32" s="211">
        <v>98.9</v>
      </c>
      <c r="AJ32" s="212"/>
      <c r="AK32" s="212"/>
      <c r="AL32" s="213"/>
      <c r="AM32" s="211">
        <v>98.3</v>
      </c>
      <c r="AN32" s="212"/>
      <c r="AO32" s="212"/>
      <c r="AP32" s="213"/>
      <c r="AQ32" s="333" t="s">
        <v>602</v>
      </c>
      <c r="AR32" s="200"/>
      <c r="AS32" s="200"/>
      <c r="AT32" s="334"/>
      <c r="AU32" s="211" t="s">
        <v>560</v>
      </c>
      <c r="AV32" s="212"/>
      <c r="AW32" s="212"/>
      <c r="AX32" s="214"/>
    </row>
    <row r="33" spans="1:50" ht="5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560</v>
      </c>
      <c r="AF33" s="212"/>
      <c r="AG33" s="212"/>
      <c r="AH33" s="213"/>
      <c r="AI33" s="211">
        <v>70</v>
      </c>
      <c r="AJ33" s="212"/>
      <c r="AK33" s="212"/>
      <c r="AL33" s="213"/>
      <c r="AM33" s="211">
        <v>70</v>
      </c>
      <c r="AN33" s="212"/>
      <c r="AO33" s="212"/>
      <c r="AP33" s="213"/>
      <c r="AQ33" s="333" t="s">
        <v>603</v>
      </c>
      <c r="AR33" s="200"/>
      <c r="AS33" s="200"/>
      <c r="AT33" s="334"/>
      <c r="AU33" s="212">
        <v>80</v>
      </c>
      <c r="AV33" s="212"/>
      <c r="AW33" s="212"/>
      <c r="AX33" s="214"/>
    </row>
    <row r="34" spans="1:50" ht="5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560</v>
      </c>
      <c r="AF34" s="212"/>
      <c r="AG34" s="212"/>
      <c r="AH34" s="213"/>
      <c r="AI34" s="211">
        <f>AI32/AI33*100</f>
        <v>141.28571428571431</v>
      </c>
      <c r="AJ34" s="212"/>
      <c r="AK34" s="212"/>
      <c r="AL34" s="212"/>
      <c r="AM34" s="211">
        <f>AM32/AM33*100</f>
        <v>140.42857142857142</v>
      </c>
      <c r="AN34" s="212"/>
      <c r="AO34" s="212"/>
      <c r="AP34" s="212"/>
      <c r="AQ34" s="333" t="s">
        <v>604</v>
      </c>
      <c r="AR34" s="200"/>
      <c r="AS34" s="200"/>
      <c r="AT34" s="334"/>
      <c r="AU34" s="212" t="s">
        <v>560</v>
      </c>
      <c r="AV34" s="212"/>
      <c r="AW34" s="212"/>
      <c r="AX34" s="214"/>
    </row>
    <row r="35" spans="1:50" ht="23.25" customHeight="1" x14ac:dyDescent="0.15">
      <c r="A35" s="219" t="s">
        <v>528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5"/>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4"/>
    </row>
    <row r="83" spans="1:60" ht="22.5" hidden="1" customHeight="1" x14ac:dyDescent="0.15">
      <c r="A83" s="864"/>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8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6"/>
    </row>
    <row r="84" spans="1:60" ht="19.5" hidden="1" customHeight="1" x14ac:dyDescent="0.15">
      <c r="A84" s="864"/>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8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560</v>
      </c>
      <c r="AF101" s="212"/>
      <c r="AG101" s="212"/>
      <c r="AH101" s="213"/>
      <c r="AI101" s="211">
        <v>197</v>
      </c>
      <c r="AJ101" s="212"/>
      <c r="AK101" s="212"/>
      <c r="AL101" s="213"/>
      <c r="AM101" s="211">
        <v>122</v>
      </c>
      <c r="AN101" s="212"/>
      <c r="AO101" s="212"/>
      <c r="AP101" s="213"/>
      <c r="AQ101" s="211" t="s">
        <v>603</v>
      </c>
      <c r="AR101" s="212"/>
      <c r="AS101" s="212"/>
      <c r="AT101" s="213"/>
      <c r="AU101" s="199" t="s">
        <v>605</v>
      </c>
      <c r="AV101" s="200"/>
      <c r="AW101" s="200"/>
      <c r="AX101" s="201"/>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560</v>
      </c>
      <c r="AF102" s="414"/>
      <c r="AG102" s="414"/>
      <c r="AH102" s="414"/>
      <c r="AI102" s="414">
        <v>60</v>
      </c>
      <c r="AJ102" s="414"/>
      <c r="AK102" s="414"/>
      <c r="AL102" s="414"/>
      <c r="AM102" s="414">
        <v>60</v>
      </c>
      <c r="AN102" s="414"/>
      <c r="AO102" s="414"/>
      <c r="AP102" s="414"/>
      <c r="AQ102" s="266">
        <v>60</v>
      </c>
      <c r="AR102" s="267"/>
      <c r="AS102" s="267"/>
      <c r="AT102" s="312"/>
      <c r="AU102" s="199" t="s">
        <v>605</v>
      </c>
      <c r="AV102" s="200"/>
      <c r="AW102" s="200"/>
      <c r="AX102" s="201"/>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4" t="s">
        <v>542</v>
      </c>
      <c r="AR115" s="595"/>
      <c r="AS115" s="595"/>
      <c r="AT115" s="595"/>
      <c r="AU115" s="595"/>
      <c r="AV115" s="595"/>
      <c r="AW115" s="595"/>
      <c r="AX115" s="596"/>
    </row>
    <row r="116" spans="1:50" ht="23.25" customHeight="1" x14ac:dyDescent="0.15">
      <c r="A116" s="435"/>
      <c r="B116" s="436"/>
      <c r="C116" s="436"/>
      <c r="D116" s="436"/>
      <c r="E116" s="436"/>
      <c r="F116" s="437"/>
      <c r="G116" s="389" t="s">
        <v>611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211" t="s">
        <v>560</v>
      </c>
      <c r="AF116" s="212"/>
      <c r="AG116" s="212"/>
      <c r="AH116" s="213"/>
      <c r="AI116" s="211">
        <v>2.5</v>
      </c>
      <c r="AJ116" s="212"/>
      <c r="AK116" s="212"/>
      <c r="AL116" s="213"/>
      <c r="AM116" s="414">
        <v>5.3</v>
      </c>
      <c r="AN116" s="414"/>
      <c r="AO116" s="414"/>
      <c r="AP116" s="414"/>
      <c r="AQ116" s="211">
        <f>40982/60/50</f>
        <v>13.660666666666666</v>
      </c>
      <c r="AR116" s="212"/>
      <c r="AS116" s="212"/>
      <c r="AT116" s="212"/>
      <c r="AU116" s="212"/>
      <c r="AV116" s="212"/>
      <c r="AW116" s="212"/>
      <c r="AX116" s="214"/>
    </row>
    <row r="117" spans="1:50" ht="80.099999999999994"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897" t="s">
        <v>560</v>
      </c>
      <c r="AF117" s="592"/>
      <c r="AG117" s="592"/>
      <c r="AH117" s="593"/>
      <c r="AI117" s="591" t="s">
        <v>613</v>
      </c>
      <c r="AJ117" s="592"/>
      <c r="AK117" s="592"/>
      <c r="AL117" s="593"/>
      <c r="AM117" s="591" t="s">
        <v>612</v>
      </c>
      <c r="AN117" s="592"/>
      <c r="AO117" s="592"/>
      <c r="AP117" s="593"/>
      <c r="AQ117" s="598" t="s">
        <v>618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4" t="s">
        <v>542</v>
      </c>
      <c r="AR118" s="595"/>
      <c r="AS118" s="595"/>
      <c r="AT118" s="595"/>
      <c r="AU118" s="595"/>
      <c r="AV118" s="595"/>
      <c r="AW118" s="595"/>
      <c r="AX118" s="596"/>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4" t="s">
        <v>542</v>
      </c>
      <c r="AR121" s="595"/>
      <c r="AS121" s="595"/>
      <c r="AT121" s="595"/>
      <c r="AU121" s="595"/>
      <c r="AV121" s="595"/>
      <c r="AW121" s="595"/>
      <c r="AX121" s="596"/>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4" t="s">
        <v>542</v>
      </c>
      <c r="AR124" s="595"/>
      <c r="AS124" s="595"/>
      <c r="AT124" s="595"/>
      <c r="AU124" s="595"/>
      <c r="AV124" s="595"/>
      <c r="AW124" s="595"/>
      <c r="AX124" s="596"/>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5"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4" t="s">
        <v>542</v>
      </c>
      <c r="AR127" s="595"/>
      <c r="AS127" s="595"/>
      <c r="AT127" s="595"/>
      <c r="AU127" s="595"/>
      <c r="AV127" s="595"/>
      <c r="AW127" s="595"/>
      <c r="AX127" s="596"/>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614</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v>972</v>
      </c>
      <c r="AF134" s="200"/>
      <c r="AG134" s="200"/>
      <c r="AH134" s="200"/>
      <c r="AI134" s="199">
        <v>928</v>
      </c>
      <c r="AJ134" s="200"/>
      <c r="AK134" s="200"/>
      <c r="AL134" s="200"/>
      <c r="AM134" s="199">
        <v>978</v>
      </c>
      <c r="AN134" s="200"/>
      <c r="AO134" s="200"/>
      <c r="AP134" s="200"/>
      <c r="AQ134" s="199" t="s">
        <v>615</v>
      </c>
      <c r="AR134" s="200"/>
      <c r="AS134" s="200"/>
      <c r="AT134" s="200"/>
      <c r="AU134" s="199" t="s">
        <v>605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560</v>
      </c>
      <c r="AF135" s="200"/>
      <c r="AG135" s="200"/>
      <c r="AH135" s="200"/>
      <c r="AI135" s="199" t="s">
        <v>466</v>
      </c>
      <c r="AJ135" s="200"/>
      <c r="AK135" s="200"/>
      <c r="AL135" s="200"/>
      <c r="AM135" s="199">
        <v>929</v>
      </c>
      <c r="AN135" s="200"/>
      <c r="AO135" s="200"/>
      <c r="AP135" s="200"/>
      <c r="AQ135" s="199" t="s">
        <v>616</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616</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569</v>
      </c>
      <c r="AC138" s="198"/>
      <c r="AD138" s="198"/>
      <c r="AE138" s="199">
        <v>116311</v>
      </c>
      <c r="AF138" s="200"/>
      <c r="AG138" s="200"/>
      <c r="AH138" s="200"/>
      <c r="AI138" s="199">
        <v>117910</v>
      </c>
      <c r="AJ138" s="200"/>
      <c r="AK138" s="200"/>
      <c r="AL138" s="200"/>
      <c r="AM138" s="199">
        <v>120460</v>
      </c>
      <c r="AN138" s="200"/>
      <c r="AO138" s="200"/>
      <c r="AP138" s="200"/>
      <c r="AQ138" s="199" t="s">
        <v>616</v>
      </c>
      <c r="AR138" s="200"/>
      <c r="AS138" s="200"/>
      <c r="AT138" s="200"/>
      <c r="AU138" s="199" t="s">
        <v>606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569</v>
      </c>
      <c r="AC139" s="206"/>
      <c r="AD139" s="206"/>
      <c r="AE139" s="199" t="s">
        <v>560</v>
      </c>
      <c r="AF139" s="200"/>
      <c r="AG139" s="200"/>
      <c r="AH139" s="200"/>
      <c r="AI139" s="199" t="s">
        <v>466</v>
      </c>
      <c r="AJ139" s="200"/>
      <c r="AK139" s="200"/>
      <c r="AL139" s="200"/>
      <c r="AM139" s="199">
        <v>101639</v>
      </c>
      <c r="AN139" s="200"/>
      <c r="AO139" s="200"/>
      <c r="AP139" s="200"/>
      <c r="AQ139" s="199" t="s">
        <v>616</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560</v>
      </c>
      <c r="K430" s="900"/>
      <c r="L430" s="900"/>
      <c r="M430" s="900"/>
      <c r="N430" s="900"/>
      <c r="O430" s="900"/>
      <c r="P430" s="900"/>
      <c r="Q430" s="900"/>
      <c r="R430" s="900"/>
      <c r="S430" s="900"/>
      <c r="T430" s="901"/>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620</v>
      </c>
      <c r="AF432" s="193"/>
      <c r="AG432" s="126" t="s">
        <v>356</v>
      </c>
      <c r="AH432" s="127"/>
      <c r="AI432" s="149"/>
      <c r="AJ432" s="149"/>
      <c r="AK432" s="149"/>
      <c r="AL432" s="147"/>
      <c r="AM432" s="149"/>
      <c r="AN432" s="149"/>
      <c r="AO432" s="149"/>
      <c r="AP432" s="147"/>
      <c r="AQ432" s="590" t="s">
        <v>628</v>
      </c>
      <c r="AR432" s="193"/>
      <c r="AS432" s="126" t="s">
        <v>356</v>
      </c>
      <c r="AT432" s="127"/>
      <c r="AU432" s="193" t="s">
        <v>628</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620</v>
      </c>
      <c r="AC433" s="206"/>
      <c r="AD433" s="206"/>
      <c r="AE433" s="333" t="s">
        <v>620</v>
      </c>
      <c r="AF433" s="200"/>
      <c r="AG433" s="200"/>
      <c r="AH433" s="200"/>
      <c r="AI433" s="333" t="s">
        <v>619</v>
      </c>
      <c r="AJ433" s="200"/>
      <c r="AK433" s="200"/>
      <c r="AL433" s="200"/>
      <c r="AM433" s="333" t="s">
        <v>626</v>
      </c>
      <c r="AN433" s="200"/>
      <c r="AO433" s="200"/>
      <c r="AP433" s="334"/>
      <c r="AQ433" s="333" t="s">
        <v>628</v>
      </c>
      <c r="AR433" s="200"/>
      <c r="AS433" s="200"/>
      <c r="AT433" s="334"/>
      <c r="AU433" s="200" t="s">
        <v>628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620</v>
      </c>
      <c r="AC434" s="198"/>
      <c r="AD434" s="198"/>
      <c r="AE434" s="333" t="s">
        <v>619</v>
      </c>
      <c r="AF434" s="200"/>
      <c r="AG434" s="200"/>
      <c r="AH434" s="334"/>
      <c r="AI434" s="333" t="s">
        <v>619</v>
      </c>
      <c r="AJ434" s="200"/>
      <c r="AK434" s="200"/>
      <c r="AL434" s="200"/>
      <c r="AM434" s="333" t="s">
        <v>626</v>
      </c>
      <c r="AN434" s="200"/>
      <c r="AO434" s="200"/>
      <c r="AP434" s="334"/>
      <c r="AQ434" s="333" t="s">
        <v>628</v>
      </c>
      <c r="AR434" s="200"/>
      <c r="AS434" s="200"/>
      <c r="AT434" s="334"/>
      <c r="AU434" s="200" t="s">
        <v>620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619</v>
      </c>
      <c r="AF435" s="200"/>
      <c r="AG435" s="200"/>
      <c r="AH435" s="334"/>
      <c r="AI435" s="333" t="s">
        <v>619</v>
      </c>
      <c r="AJ435" s="200"/>
      <c r="AK435" s="200"/>
      <c r="AL435" s="200"/>
      <c r="AM435" s="333" t="s">
        <v>624</v>
      </c>
      <c r="AN435" s="200"/>
      <c r="AO435" s="200"/>
      <c r="AP435" s="334"/>
      <c r="AQ435" s="333" t="s">
        <v>628</v>
      </c>
      <c r="AR435" s="200"/>
      <c r="AS435" s="200"/>
      <c r="AT435" s="334"/>
      <c r="AU435" s="200" t="s">
        <v>620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622</v>
      </c>
      <c r="AF457" s="193"/>
      <c r="AG457" s="126" t="s">
        <v>356</v>
      </c>
      <c r="AH457" s="127"/>
      <c r="AI457" s="149"/>
      <c r="AJ457" s="149"/>
      <c r="AK457" s="149"/>
      <c r="AL457" s="147"/>
      <c r="AM457" s="149"/>
      <c r="AN457" s="149"/>
      <c r="AO457" s="149"/>
      <c r="AP457" s="147"/>
      <c r="AQ457" s="590" t="s">
        <v>628</v>
      </c>
      <c r="AR457" s="193"/>
      <c r="AS457" s="126" t="s">
        <v>356</v>
      </c>
      <c r="AT457" s="127"/>
      <c r="AU457" s="193" t="s">
        <v>620</v>
      </c>
      <c r="AV457" s="193"/>
      <c r="AW457" s="126" t="s">
        <v>300</v>
      </c>
      <c r="AX457" s="188"/>
    </row>
    <row r="458" spans="1:50" ht="23.25" customHeight="1" x14ac:dyDescent="0.15">
      <c r="A458" s="182"/>
      <c r="B458" s="179"/>
      <c r="C458" s="173"/>
      <c r="D458" s="179"/>
      <c r="E458" s="335"/>
      <c r="F458" s="336"/>
      <c r="G458" s="97" t="s">
        <v>582</v>
      </c>
      <c r="H458" s="98"/>
      <c r="I458" s="98"/>
      <c r="J458" s="98"/>
      <c r="K458" s="98"/>
      <c r="L458" s="98"/>
      <c r="M458" s="98"/>
      <c r="N458" s="98"/>
      <c r="O458" s="98"/>
      <c r="P458" s="98"/>
      <c r="Q458" s="98"/>
      <c r="R458" s="98"/>
      <c r="S458" s="98"/>
      <c r="T458" s="98"/>
      <c r="U458" s="98"/>
      <c r="V458" s="98"/>
      <c r="W458" s="98"/>
      <c r="X458" s="99"/>
      <c r="Y458" s="194" t="s">
        <v>12</v>
      </c>
      <c r="Z458" s="195"/>
      <c r="AA458" s="196"/>
      <c r="AB458" s="206" t="s">
        <v>621</v>
      </c>
      <c r="AC458" s="206"/>
      <c r="AD458" s="206"/>
      <c r="AE458" s="333" t="s">
        <v>622</v>
      </c>
      <c r="AF458" s="200"/>
      <c r="AG458" s="200"/>
      <c r="AH458" s="200"/>
      <c r="AI458" s="333" t="s">
        <v>619</v>
      </c>
      <c r="AJ458" s="200"/>
      <c r="AK458" s="200"/>
      <c r="AL458" s="200"/>
      <c r="AM458" s="333" t="s">
        <v>627</v>
      </c>
      <c r="AN458" s="200"/>
      <c r="AO458" s="200"/>
      <c r="AP458" s="334"/>
      <c r="AQ458" s="333" t="s">
        <v>629</v>
      </c>
      <c r="AR458" s="200"/>
      <c r="AS458" s="200"/>
      <c r="AT458" s="334"/>
      <c r="AU458" s="200" t="s">
        <v>624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622</v>
      </c>
      <c r="AC459" s="198"/>
      <c r="AD459" s="198"/>
      <c r="AE459" s="333" t="s">
        <v>623</v>
      </c>
      <c r="AF459" s="200"/>
      <c r="AG459" s="200"/>
      <c r="AH459" s="334"/>
      <c r="AI459" s="333" t="s">
        <v>624</v>
      </c>
      <c r="AJ459" s="200"/>
      <c r="AK459" s="200"/>
      <c r="AL459" s="200"/>
      <c r="AM459" s="333" t="s">
        <v>627</v>
      </c>
      <c r="AN459" s="200"/>
      <c r="AO459" s="200"/>
      <c r="AP459" s="334"/>
      <c r="AQ459" s="333" t="s">
        <v>623</v>
      </c>
      <c r="AR459" s="200"/>
      <c r="AS459" s="200"/>
      <c r="AT459" s="334"/>
      <c r="AU459" s="200" t="s">
        <v>629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623</v>
      </c>
      <c r="AF460" s="200"/>
      <c r="AG460" s="200"/>
      <c r="AH460" s="334"/>
      <c r="AI460" s="333" t="s">
        <v>625</v>
      </c>
      <c r="AJ460" s="200"/>
      <c r="AK460" s="200"/>
      <c r="AL460" s="200"/>
      <c r="AM460" s="333" t="s">
        <v>626</v>
      </c>
      <c r="AN460" s="200"/>
      <c r="AO460" s="200"/>
      <c r="AP460" s="334"/>
      <c r="AQ460" s="333" t="s">
        <v>628</v>
      </c>
      <c r="AR460" s="200"/>
      <c r="AS460" s="200"/>
      <c r="AT460" s="334"/>
      <c r="AU460" s="200" t="s">
        <v>620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80.099999999999994" customHeight="1" x14ac:dyDescent="0.15">
      <c r="A702" s="869" t="s">
        <v>259</v>
      </c>
      <c r="B702" s="870"/>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556</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1"/>
      <c r="B703" s="872"/>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556</v>
      </c>
      <c r="AE703" s="322"/>
      <c r="AF703" s="589"/>
      <c r="AG703" s="94" t="s">
        <v>585</v>
      </c>
      <c r="AH703" s="95"/>
      <c r="AI703" s="95"/>
      <c r="AJ703" s="95"/>
      <c r="AK703" s="95"/>
      <c r="AL703" s="95"/>
      <c r="AM703" s="95"/>
      <c r="AN703" s="95"/>
      <c r="AO703" s="95"/>
      <c r="AP703" s="95"/>
      <c r="AQ703" s="95"/>
      <c r="AR703" s="95"/>
      <c r="AS703" s="95"/>
      <c r="AT703" s="95"/>
      <c r="AU703" s="95"/>
      <c r="AV703" s="95"/>
      <c r="AW703" s="95"/>
      <c r="AX703" s="96"/>
    </row>
    <row r="704" spans="1:50" ht="80.099999999999994" customHeight="1" x14ac:dyDescent="0.15">
      <c r="A704" s="873"/>
      <c r="B704" s="874"/>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321" t="s">
        <v>556</v>
      </c>
      <c r="AE704" s="322"/>
      <c r="AF704" s="32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608" t="s">
        <v>572</v>
      </c>
      <c r="AE705" s="609"/>
      <c r="AF705" s="660"/>
      <c r="AG705" s="118" t="s">
        <v>636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608</v>
      </c>
      <c r="AE706" s="322"/>
      <c r="AF706" s="58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08" t="s">
        <v>573</v>
      </c>
      <c r="AE707" s="809"/>
      <c r="AF707" s="810"/>
      <c r="AG707" s="160"/>
      <c r="AH707" s="101"/>
      <c r="AI707" s="101"/>
      <c r="AJ707" s="101"/>
      <c r="AK707" s="101"/>
      <c r="AL707" s="101"/>
      <c r="AM707" s="101"/>
      <c r="AN707" s="101"/>
      <c r="AO707" s="101"/>
      <c r="AP707" s="101"/>
      <c r="AQ707" s="101"/>
      <c r="AR707" s="101"/>
      <c r="AS707" s="101"/>
      <c r="AT707" s="101"/>
      <c r="AU707" s="101"/>
      <c r="AV707" s="101"/>
      <c r="AW707" s="101"/>
      <c r="AX707" s="161"/>
    </row>
    <row r="708" spans="1:50" ht="50.1"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556</v>
      </c>
      <c r="AE708" s="609"/>
      <c r="AF708" s="660"/>
      <c r="AG708" s="743" t="s">
        <v>637</v>
      </c>
      <c r="AH708" s="744"/>
      <c r="AI708" s="744"/>
      <c r="AJ708" s="744"/>
      <c r="AK708" s="744"/>
      <c r="AL708" s="744"/>
      <c r="AM708" s="744"/>
      <c r="AN708" s="744"/>
      <c r="AO708" s="744"/>
      <c r="AP708" s="744"/>
      <c r="AQ708" s="744"/>
      <c r="AR708" s="744"/>
      <c r="AS708" s="744"/>
      <c r="AT708" s="744"/>
      <c r="AU708" s="744"/>
      <c r="AV708" s="744"/>
      <c r="AW708" s="744"/>
      <c r="AX708" s="745"/>
    </row>
    <row r="709" spans="1:50" ht="39.950000000000003"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589"/>
      <c r="AG709" s="94" t="s">
        <v>574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39.950000000000003"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7"/>
      <c r="AD711" s="321" t="s">
        <v>556</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39.950000000000003" customHeight="1" x14ac:dyDescent="0.15">
      <c r="A712" s="646"/>
      <c r="B712" s="648"/>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7"/>
      <c r="AD712" s="783" t="s">
        <v>556</v>
      </c>
      <c r="AE712" s="784"/>
      <c r="AF712" s="784"/>
      <c r="AG712" s="811" t="s">
        <v>638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575</v>
      </c>
      <c r="AE713" s="322"/>
      <c r="AF713" s="589"/>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575</v>
      </c>
      <c r="AE714" s="809"/>
      <c r="AF714" s="810"/>
      <c r="AG714" s="737" t="s">
        <v>576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4"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8" t="s">
        <v>556</v>
      </c>
      <c r="AE715" s="609"/>
      <c r="AF715" s="660"/>
      <c r="AG715" s="743" t="s">
        <v>609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575</v>
      </c>
      <c r="AE716" s="631"/>
      <c r="AF716" s="631"/>
      <c r="AG716" s="94" t="s">
        <v>576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610</v>
      </c>
      <c r="AH717" s="95"/>
      <c r="AI717" s="95"/>
      <c r="AJ717" s="95"/>
      <c r="AK717" s="95"/>
      <c r="AL717" s="95"/>
      <c r="AM717" s="95"/>
      <c r="AN717" s="95"/>
      <c r="AO717" s="95"/>
      <c r="AP717" s="95"/>
      <c r="AQ717" s="95"/>
      <c r="AR717" s="95"/>
      <c r="AS717" s="95"/>
      <c r="AT717" s="95"/>
      <c r="AU717" s="95"/>
      <c r="AV717" s="95"/>
      <c r="AW717" s="95"/>
      <c r="AX717" s="96"/>
    </row>
    <row r="718" spans="1:50" ht="39.950000000000003"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607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575</v>
      </c>
      <c r="AE719" s="609"/>
      <c r="AF719" s="609"/>
      <c r="AG719" s="118" t="s">
        <v>633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t="s">
        <v>632</v>
      </c>
      <c r="K725" s="285"/>
      <c r="L725" s="85" t="str">
        <f t="shared" si="5"/>
        <v/>
      </c>
      <c r="M725" s="86"/>
      <c r="N725" s="268" t="s">
        <v>632</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3"/>
      <c r="C726" s="816" t="s">
        <v>53</v>
      </c>
      <c r="D726" s="836"/>
      <c r="E726" s="836"/>
      <c r="F726" s="837"/>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9" t="s">
        <v>57</v>
      </c>
      <c r="D727" s="750"/>
      <c r="E727" s="750"/>
      <c r="F727" s="751"/>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6"/>
      <c r="B733" s="677"/>
      <c r="C733" s="677"/>
      <c r="D733" s="677"/>
      <c r="E733" s="678"/>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1" t="s">
        <v>431</v>
      </c>
      <c r="B737" s="203"/>
      <c r="C737" s="203"/>
      <c r="D737" s="204"/>
      <c r="E737" s="987" t="s">
        <v>587</v>
      </c>
      <c r="F737" s="987"/>
      <c r="G737" s="987"/>
      <c r="H737" s="987"/>
      <c r="I737" s="987"/>
      <c r="J737" s="987"/>
      <c r="K737" s="987"/>
      <c r="L737" s="987"/>
      <c r="M737" s="987"/>
      <c r="N737" s="358" t="s">
        <v>358</v>
      </c>
      <c r="O737" s="358"/>
      <c r="P737" s="358"/>
      <c r="Q737" s="358"/>
      <c r="R737" s="987" t="s">
        <v>588</v>
      </c>
      <c r="S737" s="987"/>
      <c r="T737" s="987"/>
      <c r="U737" s="987"/>
      <c r="V737" s="987"/>
      <c r="W737" s="987"/>
      <c r="X737" s="987"/>
      <c r="Y737" s="987"/>
      <c r="Z737" s="987"/>
      <c r="AA737" s="358" t="s">
        <v>359</v>
      </c>
      <c r="AB737" s="358"/>
      <c r="AC737" s="358"/>
      <c r="AD737" s="358"/>
      <c r="AE737" s="987" t="s">
        <v>587</v>
      </c>
      <c r="AF737" s="987"/>
      <c r="AG737" s="987"/>
      <c r="AH737" s="987"/>
      <c r="AI737" s="987"/>
      <c r="AJ737" s="987"/>
      <c r="AK737" s="987"/>
      <c r="AL737" s="987"/>
      <c r="AM737" s="987"/>
      <c r="AN737" s="358" t="s">
        <v>360</v>
      </c>
      <c r="AO737" s="358"/>
      <c r="AP737" s="358"/>
      <c r="AQ737" s="358"/>
      <c r="AR737" s="988" t="s">
        <v>587</v>
      </c>
      <c r="AS737" s="989"/>
      <c r="AT737" s="989"/>
      <c r="AU737" s="989"/>
      <c r="AV737" s="989"/>
      <c r="AW737" s="989"/>
      <c r="AX737" s="990"/>
      <c r="AY737" s="89"/>
      <c r="AZ737" s="89"/>
    </row>
    <row r="738" spans="1:52" ht="24.75" customHeight="1" x14ac:dyDescent="0.15">
      <c r="A738" s="991" t="s">
        <v>361</v>
      </c>
      <c r="B738" s="203"/>
      <c r="C738" s="203"/>
      <c r="D738" s="204"/>
      <c r="E738" s="987" t="s">
        <v>588</v>
      </c>
      <c r="F738" s="987"/>
      <c r="G738" s="987"/>
      <c r="H738" s="987"/>
      <c r="I738" s="987"/>
      <c r="J738" s="987"/>
      <c r="K738" s="987"/>
      <c r="L738" s="987"/>
      <c r="M738" s="987"/>
      <c r="N738" s="358" t="s">
        <v>362</v>
      </c>
      <c r="O738" s="358"/>
      <c r="P738" s="358"/>
      <c r="Q738" s="358"/>
      <c r="R738" s="987" t="s">
        <v>589</v>
      </c>
      <c r="S738" s="987"/>
      <c r="T738" s="987"/>
      <c r="U738" s="987"/>
      <c r="V738" s="987"/>
      <c r="W738" s="987"/>
      <c r="X738" s="987"/>
      <c r="Y738" s="987"/>
      <c r="Z738" s="987"/>
      <c r="AA738" s="358" t="s">
        <v>482</v>
      </c>
      <c r="AB738" s="358"/>
      <c r="AC738" s="358"/>
      <c r="AD738" s="358"/>
      <c r="AE738" s="987" t="s">
        <v>590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578</v>
      </c>
      <c r="F739" s="999"/>
      <c r="G739" s="999"/>
      <c r="H739" s="91" t="str">
        <f>IF(E739="", "", "(")</f>
        <v>(</v>
      </c>
      <c r="I739" s="982"/>
      <c r="J739" s="982"/>
      <c r="K739" s="91" t="str">
        <f>IF(OR(I739="　", I739=""), "", "-")</f>
        <v/>
      </c>
      <c r="L739" s="983">
        <v>434</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596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4"/>
    </row>
    <row r="780" spans="1:50" ht="24.75" customHeight="1" x14ac:dyDescent="0.15">
      <c r="A780" s="635"/>
      <c r="B780" s="636"/>
      <c r="C780" s="636"/>
      <c r="D780" s="636"/>
      <c r="E780" s="636"/>
      <c r="F780" s="637"/>
      <c r="G780" s="816"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799"/>
      <c r="AC780" s="816"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5"/>
      <c r="B781" s="636"/>
      <c r="C781" s="636"/>
      <c r="D781" s="636"/>
      <c r="E781" s="636"/>
      <c r="F781" s="637"/>
      <c r="G781" s="673" t="s">
        <v>591</v>
      </c>
      <c r="H781" s="674"/>
      <c r="I781" s="674"/>
      <c r="J781" s="674"/>
      <c r="K781" s="675"/>
      <c r="L781" s="667" t="s">
        <v>594</v>
      </c>
      <c r="M781" s="668"/>
      <c r="N781" s="668"/>
      <c r="O781" s="668"/>
      <c r="P781" s="668"/>
      <c r="Q781" s="668"/>
      <c r="R781" s="668"/>
      <c r="S781" s="668"/>
      <c r="T781" s="668"/>
      <c r="U781" s="668"/>
      <c r="V781" s="668"/>
      <c r="W781" s="668"/>
      <c r="X781" s="669"/>
      <c r="Y781" s="384">
        <v>27.2</v>
      </c>
      <c r="Z781" s="385"/>
      <c r="AA781" s="385"/>
      <c r="AB781" s="806"/>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5"/>
      <c r="B782" s="636"/>
      <c r="C782" s="636"/>
      <c r="D782" s="636"/>
      <c r="E782" s="636"/>
      <c r="F782" s="637"/>
      <c r="G782" s="610" t="s">
        <v>592</v>
      </c>
      <c r="H782" s="611"/>
      <c r="I782" s="611"/>
      <c r="J782" s="611"/>
      <c r="K782" s="612"/>
      <c r="L782" s="602" t="s">
        <v>595</v>
      </c>
      <c r="M782" s="603"/>
      <c r="N782" s="603"/>
      <c r="O782" s="603"/>
      <c r="P782" s="603"/>
      <c r="Q782" s="603"/>
      <c r="R782" s="603"/>
      <c r="S782" s="603"/>
      <c r="T782" s="603"/>
      <c r="U782" s="603"/>
      <c r="V782" s="603"/>
      <c r="W782" s="603"/>
      <c r="X782" s="604"/>
      <c r="Y782" s="605">
        <v>2.8</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593</v>
      </c>
      <c r="H783" s="611"/>
      <c r="I783" s="611"/>
      <c r="J783" s="611"/>
      <c r="K783" s="612"/>
      <c r="L783" s="602"/>
      <c r="M783" s="603"/>
      <c r="N783" s="603"/>
      <c r="O783" s="603"/>
      <c r="P783" s="603"/>
      <c r="Q783" s="603"/>
      <c r="R783" s="603"/>
      <c r="S783" s="603"/>
      <c r="T783" s="603"/>
      <c r="U783" s="603"/>
      <c r="V783" s="603"/>
      <c r="W783" s="603"/>
      <c r="X783" s="604"/>
      <c r="Y783" s="605">
        <v>2.4</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27" t="s">
        <v>20</v>
      </c>
      <c r="H791" s="828"/>
      <c r="I791" s="828"/>
      <c r="J791" s="828"/>
      <c r="K791" s="828"/>
      <c r="L791" s="829"/>
      <c r="M791" s="830"/>
      <c r="N791" s="830"/>
      <c r="O791" s="830"/>
      <c r="P791" s="830"/>
      <c r="Q791" s="830"/>
      <c r="R791" s="830"/>
      <c r="S791" s="830"/>
      <c r="T791" s="830"/>
      <c r="U791" s="830"/>
      <c r="V791" s="830"/>
      <c r="W791" s="830"/>
      <c r="X791" s="831"/>
      <c r="Y791" s="832">
        <f>SUM(Y781:AB790)</f>
        <v>32.4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4"/>
    </row>
    <row r="793" spans="1:50" ht="24.75" hidden="1" customHeight="1" x14ac:dyDescent="0.15">
      <c r="A793" s="635"/>
      <c r="B793" s="636"/>
      <c r="C793" s="636"/>
      <c r="D793" s="636"/>
      <c r="E793" s="636"/>
      <c r="F793" s="637"/>
      <c r="G793" s="816"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799"/>
      <c r="AC793" s="816"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hidden="1" customHeight="1" x14ac:dyDescent="0.15">
      <c r="A794" s="635"/>
      <c r="B794" s="636"/>
      <c r="C794" s="636"/>
      <c r="D794" s="636"/>
      <c r="E794" s="636"/>
      <c r="F794" s="637"/>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06"/>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4"/>
    </row>
    <row r="806" spans="1:50" ht="24.75" hidden="1" customHeight="1" x14ac:dyDescent="0.15">
      <c r="A806" s="635"/>
      <c r="B806" s="636"/>
      <c r="C806" s="636"/>
      <c r="D806" s="636"/>
      <c r="E806" s="636"/>
      <c r="F806" s="637"/>
      <c r="G806" s="816"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799"/>
      <c r="AC806" s="816"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5"/>
      <c r="B807" s="636"/>
      <c r="C807" s="636"/>
      <c r="D807" s="636"/>
      <c r="E807" s="636"/>
      <c r="F807" s="637"/>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6"/>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4"/>
    </row>
    <row r="819" spans="1:50" ht="24.75" hidden="1" customHeight="1" x14ac:dyDescent="0.15">
      <c r="A819" s="635"/>
      <c r="B819" s="636"/>
      <c r="C819" s="636"/>
      <c r="D819" s="636"/>
      <c r="E819" s="636"/>
      <c r="F819" s="637"/>
      <c r="G819" s="816"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799"/>
      <c r="AC819" s="816"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5"/>
      <c r="B820" s="636"/>
      <c r="C820" s="636"/>
      <c r="D820" s="636"/>
      <c r="E820" s="636"/>
      <c r="F820" s="637"/>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6"/>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630</v>
      </c>
      <c r="D837" s="340"/>
      <c r="E837" s="340"/>
      <c r="F837" s="340"/>
      <c r="G837" s="340"/>
      <c r="H837" s="340"/>
      <c r="I837" s="340"/>
      <c r="J837" s="341">
        <v>5011101016301</v>
      </c>
      <c r="K837" s="342"/>
      <c r="L837" s="342"/>
      <c r="M837" s="342"/>
      <c r="N837" s="342"/>
      <c r="O837" s="342"/>
      <c r="P837" s="355" t="s">
        <v>597</v>
      </c>
      <c r="Q837" s="343"/>
      <c r="R837" s="343"/>
      <c r="S837" s="343"/>
      <c r="T837" s="343"/>
      <c r="U837" s="343"/>
      <c r="V837" s="343"/>
      <c r="W837" s="343"/>
      <c r="X837" s="343"/>
      <c r="Y837" s="344">
        <v>32.4</v>
      </c>
      <c r="Z837" s="345"/>
      <c r="AA837" s="345"/>
      <c r="AB837" s="346"/>
      <c r="AC837" s="356" t="s">
        <v>521</v>
      </c>
      <c r="AD837" s="364"/>
      <c r="AE837" s="364"/>
      <c r="AF837" s="364"/>
      <c r="AG837" s="364"/>
      <c r="AH837" s="365">
        <v>1</v>
      </c>
      <c r="AI837" s="366"/>
      <c r="AJ837" s="366"/>
      <c r="AK837" s="366"/>
      <c r="AL837" s="350">
        <f>32400/40992*100</f>
        <v>79.039812646370024</v>
      </c>
      <c r="AM837" s="351"/>
      <c r="AN837" s="351"/>
      <c r="AO837" s="352"/>
      <c r="AP837" s="353" t="s">
        <v>620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598</v>
      </c>
      <c r="F1102" s="371"/>
      <c r="G1102" s="371"/>
      <c r="H1102" s="371"/>
      <c r="I1102" s="371"/>
      <c r="J1102" s="341" t="s">
        <v>598</v>
      </c>
      <c r="K1102" s="342"/>
      <c r="L1102" s="342"/>
      <c r="M1102" s="342"/>
      <c r="N1102" s="342"/>
      <c r="O1102" s="342"/>
      <c r="P1102" s="355" t="s">
        <v>598</v>
      </c>
      <c r="Q1102" s="343"/>
      <c r="R1102" s="343"/>
      <c r="S1102" s="343"/>
      <c r="T1102" s="343"/>
      <c r="U1102" s="343"/>
      <c r="V1102" s="343"/>
      <c r="W1102" s="343"/>
      <c r="X1102" s="343"/>
      <c r="Y1102" s="344" t="s">
        <v>599</v>
      </c>
      <c r="Z1102" s="345"/>
      <c r="AA1102" s="345"/>
      <c r="AB1102" s="346"/>
      <c r="AC1102" s="347"/>
      <c r="AD1102" s="347"/>
      <c r="AE1102" s="347"/>
      <c r="AF1102" s="347"/>
      <c r="AG1102" s="347"/>
      <c r="AH1102" s="348" t="s">
        <v>600</v>
      </c>
      <c r="AI1102" s="349"/>
      <c r="AJ1102" s="349"/>
      <c r="AK1102" s="349"/>
      <c r="AL1102" s="350" t="s">
        <v>601</v>
      </c>
      <c r="AM1102" s="351"/>
      <c r="AN1102" s="351"/>
      <c r="AO1102" s="352"/>
      <c r="AP1102" s="353" t="s">
        <v>598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9" priority="14045">
      <formula>IF(RIGHT(TEXT(P14,"0.#"),1)=".",FALSE,TRUE)</formula>
    </cfRule>
    <cfRule type="expression" dxfId="2818" priority="14046">
      <formula>IF(RIGHT(TEXT(P14,"0.#"),1)=".",TRUE,FALSE)</formula>
    </cfRule>
  </conditionalFormatting>
  <conditionalFormatting sqref="AE32">
    <cfRule type="expression" dxfId="2817" priority="14035">
      <formula>IF(RIGHT(TEXT(AE32,"0.#"),1)=".",FALSE,TRUE)</formula>
    </cfRule>
    <cfRule type="expression" dxfId="2816" priority="14036">
      <formula>IF(RIGHT(TEXT(AE32,"0.#"),1)=".",TRUE,FALSE)</formula>
    </cfRule>
  </conditionalFormatting>
  <conditionalFormatting sqref="P18:AX18">
    <cfRule type="expression" dxfId="2815" priority="13921">
      <formula>IF(RIGHT(TEXT(P18,"0.#"),1)=".",FALSE,TRUE)</formula>
    </cfRule>
    <cfRule type="expression" dxfId="2814" priority="13922">
      <formula>IF(RIGHT(TEXT(P18,"0.#"),1)=".",TRUE,FALSE)</formula>
    </cfRule>
  </conditionalFormatting>
  <conditionalFormatting sqref="Y782">
    <cfRule type="expression" dxfId="2813" priority="13917">
      <formula>IF(RIGHT(TEXT(Y782,"0.#"),1)=".",FALSE,TRUE)</formula>
    </cfRule>
    <cfRule type="expression" dxfId="2812" priority="13918">
      <formula>IF(RIGHT(TEXT(Y782,"0.#"),1)=".",TRUE,FALSE)</formula>
    </cfRule>
  </conditionalFormatting>
  <conditionalFormatting sqref="Y791">
    <cfRule type="expression" dxfId="2811" priority="13913">
      <formula>IF(RIGHT(TEXT(Y791,"0.#"),1)=".",FALSE,TRUE)</formula>
    </cfRule>
    <cfRule type="expression" dxfId="2810" priority="13914">
      <formula>IF(RIGHT(TEXT(Y791,"0.#"),1)=".",TRUE,FALSE)</formula>
    </cfRule>
  </conditionalFormatting>
  <conditionalFormatting sqref="Y822:Y829 Y820 Y809:Y816 Y807 Y796:Y803 Y794">
    <cfRule type="expression" dxfId="2809" priority="13695">
      <formula>IF(RIGHT(TEXT(Y794,"0.#"),1)=".",FALSE,TRUE)</formula>
    </cfRule>
    <cfRule type="expression" dxfId="2808" priority="13696">
      <formula>IF(RIGHT(TEXT(Y794,"0.#"),1)=".",TRUE,FALSE)</formula>
    </cfRule>
  </conditionalFormatting>
  <conditionalFormatting sqref="P15:AC17 P13:AX13 AK15:AX15 AK16:AQ17">
    <cfRule type="expression" dxfId="2807" priority="13743">
      <formula>IF(RIGHT(TEXT(P13,"0.#"),1)=".",FALSE,TRUE)</formula>
    </cfRule>
    <cfRule type="expression" dxfId="2806" priority="13744">
      <formula>IF(RIGHT(TEXT(P13,"0.#"),1)=".",TRUE,FALSE)</formula>
    </cfRule>
  </conditionalFormatting>
  <conditionalFormatting sqref="AD19:AJ19">
    <cfRule type="expression" dxfId="2805" priority="13741">
      <formula>IF(RIGHT(TEXT(AD19,"0.#"),1)=".",FALSE,TRUE)</formula>
    </cfRule>
    <cfRule type="expression" dxfId="2804" priority="13742">
      <formula>IF(RIGHT(TEXT(AD19,"0.#"),1)=".",TRUE,FALSE)</formula>
    </cfRule>
  </conditionalFormatting>
  <conditionalFormatting sqref="AQ101">
    <cfRule type="expression" dxfId="2803" priority="13733">
      <formula>IF(RIGHT(TEXT(AQ101,"0.#"),1)=".",FALSE,TRUE)</formula>
    </cfRule>
    <cfRule type="expression" dxfId="2802" priority="13734">
      <formula>IF(RIGHT(TEXT(AQ101,"0.#"),1)=".",TRUE,FALSE)</formula>
    </cfRule>
  </conditionalFormatting>
  <conditionalFormatting sqref="Y783:Y790 Y781">
    <cfRule type="expression" dxfId="2801" priority="13719">
      <formula>IF(RIGHT(TEXT(Y781,"0.#"),1)=".",FALSE,TRUE)</formula>
    </cfRule>
    <cfRule type="expression" dxfId="2800" priority="13720">
      <formula>IF(RIGHT(TEXT(Y781,"0.#"),1)=".",TRUE,FALSE)</formula>
    </cfRule>
  </conditionalFormatting>
  <conditionalFormatting sqref="AU782">
    <cfRule type="expression" dxfId="2799" priority="13717">
      <formula>IF(RIGHT(TEXT(AU782,"0.#"),1)=".",FALSE,TRUE)</formula>
    </cfRule>
    <cfRule type="expression" dxfId="2798" priority="13718">
      <formula>IF(RIGHT(TEXT(AU782,"0.#"),1)=".",TRUE,FALSE)</formula>
    </cfRule>
  </conditionalFormatting>
  <conditionalFormatting sqref="AU791">
    <cfRule type="expression" dxfId="2797" priority="13715">
      <formula>IF(RIGHT(TEXT(AU791,"0.#"),1)=".",FALSE,TRUE)</formula>
    </cfRule>
    <cfRule type="expression" dxfId="2796" priority="13716">
      <formula>IF(RIGHT(TEXT(AU791,"0.#"),1)=".",TRUE,FALSE)</formula>
    </cfRule>
  </conditionalFormatting>
  <conditionalFormatting sqref="AU783:AU790 AU781">
    <cfRule type="expression" dxfId="2795" priority="13713">
      <formula>IF(RIGHT(TEXT(AU781,"0.#"),1)=".",FALSE,TRUE)</formula>
    </cfRule>
    <cfRule type="expression" dxfId="2794" priority="13714">
      <formula>IF(RIGHT(TEXT(AU781,"0.#"),1)=".",TRUE,FALSE)</formula>
    </cfRule>
  </conditionalFormatting>
  <conditionalFormatting sqref="Y821 Y808 Y795">
    <cfRule type="expression" dxfId="2793" priority="13699">
      <formula>IF(RIGHT(TEXT(Y795,"0.#"),1)=".",FALSE,TRUE)</formula>
    </cfRule>
    <cfRule type="expression" dxfId="2792" priority="13700">
      <formula>IF(RIGHT(TEXT(Y795,"0.#"),1)=".",TRUE,FALSE)</formula>
    </cfRule>
  </conditionalFormatting>
  <conditionalFormatting sqref="Y830 Y817 Y804">
    <cfRule type="expression" dxfId="2791" priority="13697">
      <formula>IF(RIGHT(TEXT(Y804,"0.#"),1)=".",FALSE,TRUE)</formula>
    </cfRule>
    <cfRule type="expression" dxfId="2790" priority="13698">
      <formula>IF(RIGHT(TEXT(Y804,"0.#"),1)=".",TRUE,FALSE)</formula>
    </cfRule>
  </conditionalFormatting>
  <conditionalFormatting sqref="AU821 AU808 AU795">
    <cfRule type="expression" dxfId="2789" priority="13693">
      <formula>IF(RIGHT(TEXT(AU795,"0.#"),1)=".",FALSE,TRUE)</formula>
    </cfRule>
    <cfRule type="expression" dxfId="2788" priority="13694">
      <formula>IF(RIGHT(TEXT(AU795,"0.#"),1)=".",TRUE,FALSE)</formula>
    </cfRule>
  </conditionalFormatting>
  <conditionalFormatting sqref="AU830 AU817 AU804">
    <cfRule type="expression" dxfId="2787" priority="13691">
      <formula>IF(RIGHT(TEXT(AU804,"0.#"),1)=".",FALSE,TRUE)</formula>
    </cfRule>
    <cfRule type="expression" dxfId="2786" priority="13692">
      <formula>IF(RIGHT(TEXT(AU804,"0.#"),1)=".",TRUE,FALSE)</formula>
    </cfRule>
  </conditionalFormatting>
  <conditionalFormatting sqref="AU822:AU829 AU820 AU809:AU816 AU807 AU796:AU803 AU794">
    <cfRule type="expression" dxfId="2785" priority="13689">
      <formula>IF(RIGHT(TEXT(AU794,"0.#"),1)=".",FALSE,TRUE)</formula>
    </cfRule>
    <cfRule type="expression" dxfId="2784" priority="13690">
      <formula>IF(RIGHT(TEXT(AU794,"0.#"),1)=".",TRUE,FALSE)</formula>
    </cfRule>
  </conditionalFormatting>
  <conditionalFormatting sqref="AM87">
    <cfRule type="expression" dxfId="2783" priority="13343">
      <formula>IF(RIGHT(TEXT(AM87,"0.#"),1)=".",FALSE,TRUE)</formula>
    </cfRule>
    <cfRule type="expression" dxfId="2782" priority="13344">
      <formula>IF(RIGHT(TEXT(AM87,"0.#"),1)=".",TRUE,FALSE)</formula>
    </cfRule>
  </conditionalFormatting>
  <conditionalFormatting sqref="AE55">
    <cfRule type="expression" dxfId="2781" priority="13411">
      <formula>IF(RIGHT(TEXT(AE55,"0.#"),1)=".",FALSE,TRUE)</formula>
    </cfRule>
    <cfRule type="expression" dxfId="2780" priority="13412">
      <formula>IF(RIGHT(TEXT(AE55,"0.#"),1)=".",TRUE,FALSE)</formula>
    </cfRule>
  </conditionalFormatting>
  <conditionalFormatting sqref="AI55">
    <cfRule type="expression" dxfId="2779" priority="13409">
      <formula>IF(RIGHT(TEXT(AI55,"0.#"),1)=".",FALSE,TRUE)</formula>
    </cfRule>
    <cfRule type="expression" dxfId="2778" priority="13410">
      <formula>IF(RIGHT(TEXT(AI55,"0.#"),1)=".",TRUE,FALSE)</formula>
    </cfRule>
  </conditionalFormatting>
  <conditionalFormatting sqref="AM34">
    <cfRule type="expression" dxfId="2777" priority="13489">
      <formula>IF(RIGHT(TEXT(AM34,"0.#"),1)=".",FALSE,TRUE)</formula>
    </cfRule>
    <cfRule type="expression" dxfId="2776" priority="13490">
      <formula>IF(RIGHT(TEXT(AM34,"0.#"),1)=".",TRUE,FALSE)</formula>
    </cfRule>
  </conditionalFormatting>
  <conditionalFormatting sqref="AE33">
    <cfRule type="expression" dxfId="2775" priority="13503">
      <formula>IF(RIGHT(TEXT(AE33,"0.#"),1)=".",FALSE,TRUE)</formula>
    </cfRule>
    <cfRule type="expression" dxfId="2774" priority="13504">
      <formula>IF(RIGHT(TEXT(AE33,"0.#"),1)=".",TRUE,FALSE)</formula>
    </cfRule>
  </conditionalFormatting>
  <conditionalFormatting sqref="AE34">
    <cfRule type="expression" dxfId="2773" priority="13501">
      <formula>IF(RIGHT(TEXT(AE34,"0.#"),1)=".",FALSE,TRUE)</formula>
    </cfRule>
    <cfRule type="expression" dxfId="2772" priority="13502">
      <formula>IF(RIGHT(TEXT(AE34,"0.#"),1)=".",TRUE,FALSE)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M101">
    <cfRule type="expression" dxfId="2679" priority="13263">
      <formula>IF(RIGHT(TEXT(AM101,"0.#"),1)=".",FALSE,TRUE)</formula>
    </cfRule>
    <cfRule type="expression" dxfId="2678" priority="13264">
      <formula>IF(RIGHT(TEXT(AM101,"0.#"),1)=".",TRUE,FALSE)</formula>
    </cfRule>
  </conditionalFormatting>
  <conditionalFormatting sqref="AM102">
    <cfRule type="expression" dxfId="2677" priority="13257">
      <formula>IF(RIGHT(TEXT(AM102,"0.#"),1)=".",FALSE,TRUE)</formula>
    </cfRule>
    <cfRule type="expression" dxfId="2676" priority="13258">
      <formula>IF(RIGHT(TEXT(AM102,"0.#"),1)=".",TRUE,FALSE)</formula>
    </cfRule>
  </conditionalFormatting>
  <conditionalFormatting sqref="AQ102">
    <cfRule type="expression" dxfId="2675" priority="13255">
      <formula>IF(RIGHT(TEXT(AQ102,"0.#"),1)=".",FALSE,TRUE)</formula>
    </cfRule>
    <cfRule type="expression" dxfId="2674" priority="13256">
      <formula>IF(RIGHT(TEXT(AQ102,"0.#"),1)=".",TRUE,FALSE)</formula>
    </cfRule>
  </conditionalFormatting>
  <conditionalFormatting sqref="AE104">
    <cfRule type="expression" dxfId="2673" priority="13253">
      <formula>IF(RIGHT(TEXT(AE104,"0.#"),1)=".",FALSE,TRUE)</formula>
    </cfRule>
    <cfRule type="expression" dxfId="2672" priority="13254">
      <formula>IF(RIGHT(TEXT(AE104,"0.#"),1)=".",TRUE,FALSE)</formula>
    </cfRule>
  </conditionalFormatting>
  <conditionalFormatting sqref="AI104">
    <cfRule type="expression" dxfId="2671" priority="13251">
      <formula>IF(RIGHT(TEXT(AI104,"0.#"),1)=".",FALSE,TRUE)</formula>
    </cfRule>
    <cfRule type="expression" dxfId="2670" priority="13252">
      <formula>IF(RIGHT(TEXT(AI104,"0.#"),1)=".",TRUE,FALSE)</formula>
    </cfRule>
  </conditionalFormatting>
  <conditionalFormatting sqref="AM104">
    <cfRule type="expression" dxfId="2669" priority="13249">
      <formula>IF(RIGHT(TEXT(AM104,"0.#"),1)=".",FALSE,TRUE)</formula>
    </cfRule>
    <cfRule type="expression" dxfId="2668" priority="13250">
      <formula>IF(RIGHT(TEXT(AM104,"0.#"),1)=".",TRUE,FALSE)</formula>
    </cfRule>
  </conditionalFormatting>
  <conditionalFormatting sqref="AE105">
    <cfRule type="expression" dxfId="2667" priority="13247">
      <formula>IF(RIGHT(TEXT(AE105,"0.#"),1)=".",FALSE,TRUE)</formula>
    </cfRule>
    <cfRule type="expression" dxfId="2666" priority="13248">
      <formula>IF(RIGHT(TEXT(AE105,"0.#"),1)=".",TRUE,FALSE)</formula>
    </cfRule>
  </conditionalFormatting>
  <conditionalFormatting sqref="AI105">
    <cfRule type="expression" dxfId="2665" priority="13245">
      <formula>IF(RIGHT(TEXT(AI105,"0.#"),1)=".",FALSE,TRUE)</formula>
    </cfRule>
    <cfRule type="expression" dxfId="2664" priority="13246">
      <formula>IF(RIGHT(TEXT(AI105,"0.#"),1)=".",TRUE,FALSE)</formula>
    </cfRule>
  </conditionalFormatting>
  <conditionalFormatting sqref="AM105">
    <cfRule type="expression" dxfId="2663" priority="13243">
      <formula>IF(RIGHT(TEXT(AM105,"0.#"),1)=".",FALSE,TRUE)</formula>
    </cfRule>
    <cfRule type="expression" dxfId="2662" priority="13244">
      <formula>IF(RIGHT(TEXT(AM105,"0.#"),1)=".",TRUE,FALSE)</formula>
    </cfRule>
  </conditionalFormatting>
  <conditionalFormatting sqref="AE107">
    <cfRule type="expression" dxfId="2661" priority="13239">
      <formula>IF(RIGHT(TEXT(AE107,"0.#"),1)=".",FALSE,TRUE)</formula>
    </cfRule>
    <cfRule type="expression" dxfId="2660" priority="13240">
      <formula>IF(RIGHT(TEXT(AE107,"0.#"),1)=".",TRUE,FALSE)</formula>
    </cfRule>
  </conditionalFormatting>
  <conditionalFormatting sqref="AI107">
    <cfRule type="expression" dxfId="2659" priority="13237">
      <formula>IF(RIGHT(TEXT(AI107,"0.#"),1)=".",FALSE,TRUE)</formula>
    </cfRule>
    <cfRule type="expression" dxfId="2658" priority="13238">
      <formula>IF(RIGHT(TEXT(AI107,"0.#"),1)=".",TRUE,FALSE)</formula>
    </cfRule>
  </conditionalFormatting>
  <conditionalFormatting sqref="AM107">
    <cfRule type="expression" dxfId="2657" priority="13235">
      <formula>IF(RIGHT(TEXT(AM107,"0.#"),1)=".",FALSE,TRUE)</formula>
    </cfRule>
    <cfRule type="expression" dxfId="2656" priority="13236">
      <formula>IF(RIGHT(TEXT(AM107,"0.#"),1)=".",TRUE,FALSE)</formula>
    </cfRule>
  </conditionalFormatting>
  <conditionalFormatting sqref="AE108">
    <cfRule type="expression" dxfId="2655" priority="13233">
      <formula>IF(RIGHT(TEXT(AE108,"0.#"),1)=".",FALSE,TRUE)</formula>
    </cfRule>
    <cfRule type="expression" dxfId="2654" priority="13234">
      <formula>IF(RIGHT(TEXT(AE108,"0.#"),1)=".",TRUE,FALSE)</formula>
    </cfRule>
  </conditionalFormatting>
  <conditionalFormatting sqref="AI108">
    <cfRule type="expression" dxfId="2653" priority="13231">
      <formula>IF(RIGHT(TEXT(AI108,"0.#"),1)=".",FALSE,TRUE)</formula>
    </cfRule>
    <cfRule type="expression" dxfId="2652" priority="13232">
      <formula>IF(RIGHT(TEXT(AI108,"0.#"),1)=".",TRUE,FALSE)</formula>
    </cfRule>
  </conditionalFormatting>
  <conditionalFormatting sqref="AM108">
    <cfRule type="expression" dxfId="2651" priority="13229">
      <formula>IF(RIGHT(TEXT(AM108,"0.#"),1)=".",FALSE,TRUE)</formula>
    </cfRule>
    <cfRule type="expression" dxfId="2650" priority="13230">
      <formula>IF(RIGHT(TEXT(AM108,"0.#"),1)=".",TRUE,FALSE)</formula>
    </cfRule>
  </conditionalFormatting>
  <conditionalFormatting sqref="AE110">
    <cfRule type="expression" dxfId="2649" priority="13225">
      <formula>IF(RIGHT(TEXT(AE110,"0.#"),1)=".",FALSE,TRUE)</formula>
    </cfRule>
    <cfRule type="expression" dxfId="2648" priority="13226">
      <formula>IF(RIGHT(TEXT(AE110,"0.#"),1)=".",TRUE,FALSE)</formula>
    </cfRule>
  </conditionalFormatting>
  <conditionalFormatting sqref="AI110">
    <cfRule type="expression" dxfId="2647" priority="13223">
      <formula>IF(RIGHT(TEXT(AI110,"0.#"),1)=".",FALSE,TRUE)</formula>
    </cfRule>
    <cfRule type="expression" dxfId="2646" priority="13224">
      <formula>IF(RIGHT(TEXT(AI110,"0.#"),1)=".",TRUE,FALSE)</formula>
    </cfRule>
  </conditionalFormatting>
  <conditionalFormatting sqref="AM110">
    <cfRule type="expression" dxfId="2645" priority="13221">
      <formula>IF(RIGHT(TEXT(AM110,"0.#"),1)=".",FALSE,TRUE)</formula>
    </cfRule>
    <cfRule type="expression" dxfId="2644" priority="13222">
      <formula>IF(RIGHT(TEXT(AM110,"0.#"),1)=".",TRUE,FALSE)</formula>
    </cfRule>
  </conditionalFormatting>
  <conditionalFormatting sqref="AE111">
    <cfRule type="expression" dxfId="2643" priority="13219">
      <formula>IF(RIGHT(TEXT(AE111,"0.#"),1)=".",FALSE,TRUE)</formula>
    </cfRule>
    <cfRule type="expression" dxfId="2642" priority="13220">
      <formula>IF(RIGHT(TEXT(AE111,"0.#"),1)=".",TRUE,FALSE)</formula>
    </cfRule>
  </conditionalFormatting>
  <conditionalFormatting sqref="AI111">
    <cfRule type="expression" dxfId="2641" priority="13217">
      <formula>IF(RIGHT(TEXT(AI111,"0.#"),1)=".",FALSE,TRUE)</formula>
    </cfRule>
    <cfRule type="expression" dxfId="2640" priority="13218">
      <formula>IF(RIGHT(TEXT(AI111,"0.#"),1)=".",TRUE,FALSE)</formula>
    </cfRule>
  </conditionalFormatting>
  <conditionalFormatting sqref="AM111">
    <cfRule type="expression" dxfId="2639" priority="13215">
      <formula>IF(RIGHT(TEXT(AM111,"0.#"),1)=".",FALSE,TRUE)</formula>
    </cfRule>
    <cfRule type="expression" dxfId="2638" priority="13216">
      <formula>IF(RIGHT(TEXT(AM111,"0.#"),1)=".",TRUE,FALSE)</formula>
    </cfRule>
  </conditionalFormatting>
  <conditionalFormatting sqref="AE113">
    <cfRule type="expression" dxfId="2637" priority="13211">
      <formula>IF(RIGHT(TEXT(AE113,"0.#"),1)=".",FALSE,TRUE)</formula>
    </cfRule>
    <cfRule type="expression" dxfId="2636" priority="13212">
      <formula>IF(RIGHT(TEXT(AE113,"0.#"),1)=".",TRUE,FALSE)</formula>
    </cfRule>
  </conditionalFormatting>
  <conditionalFormatting sqref="AI113">
    <cfRule type="expression" dxfId="2635" priority="13209">
      <formula>IF(RIGHT(TEXT(AI113,"0.#"),1)=".",FALSE,TRUE)</formula>
    </cfRule>
    <cfRule type="expression" dxfId="2634" priority="13210">
      <formula>IF(RIGHT(TEXT(AI113,"0.#"),1)=".",TRUE,FALSE)</formula>
    </cfRule>
  </conditionalFormatting>
  <conditionalFormatting sqref="AM113">
    <cfRule type="expression" dxfId="2633" priority="13207">
      <formula>IF(RIGHT(TEXT(AM113,"0.#"),1)=".",FALSE,TRUE)</formula>
    </cfRule>
    <cfRule type="expression" dxfId="2632" priority="13208">
      <formula>IF(RIGHT(TEXT(AM113,"0.#"),1)=".",TRUE,FALSE)</formula>
    </cfRule>
  </conditionalFormatting>
  <conditionalFormatting sqref="AE114">
    <cfRule type="expression" dxfId="2631" priority="13205">
      <formula>IF(RIGHT(TEXT(AE114,"0.#"),1)=".",FALSE,TRUE)</formula>
    </cfRule>
    <cfRule type="expression" dxfId="2630" priority="13206">
      <formula>IF(RIGHT(TEXT(AE114,"0.#"),1)=".",TRUE,FALSE)</formula>
    </cfRule>
  </conditionalFormatting>
  <conditionalFormatting sqref="AI114">
    <cfRule type="expression" dxfId="2629" priority="13203">
      <formula>IF(RIGHT(TEXT(AI114,"0.#"),1)=".",FALSE,TRUE)</formula>
    </cfRule>
    <cfRule type="expression" dxfId="2628" priority="13204">
      <formula>IF(RIGHT(TEXT(AI114,"0.#"),1)=".",TRUE,FALSE)</formula>
    </cfRule>
  </conditionalFormatting>
  <conditionalFormatting sqref="AM114">
    <cfRule type="expression" dxfId="2627" priority="13201">
      <formula>IF(RIGHT(TEXT(AM114,"0.#"),1)=".",FALSE,TRUE)</formula>
    </cfRule>
    <cfRule type="expression" dxfId="2626" priority="13202">
      <formula>IF(RIGHT(TEXT(AM114,"0.#"),1)=".",TRUE,FALSE)</formula>
    </cfRule>
  </conditionalFormatting>
  <conditionalFormatting sqref="AE116 AQ116">
    <cfRule type="expression" dxfId="2625" priority="13197">
      <formula>IF(RIGHT(TEXT(AE116,"0.#"),1)=".",FALSE,TRUE)</formula>
    </cfRule>
    <cfRule type="expression" dxfId="2624" priority="13198">
      <formula>IF(RIGHT(TEXT(AE116,"0.#"),1)=".",TRUE,FALSE)</formula>
    </cfRule>
  </conditionalFormatting>
  <conditionalFormatting sqref="AI116">
    <cfRule type="expression" dxfId="2623" priority="13195">
      <formula>IF(RIGHT(TEXT(AI116,"0.#"),1)=".",FALSE,TRUE)</formula>
    </cfRule>
    <cfRule type="expression" dxfId="2622" priority="13196">
      <formula>IF(RIGHT(TEXT(AI116,"0.#"),1)=".",TRUE,FALSE)</formula>
    </cfRule>
  </conditionalFormatting>
  <conditionalFormatting sqref="AM116">
    <cfRule type="expression" dxfId="2621" priority="13193">
      <formula>IF(RIGHT(TEXT(AM116,"0.#"),1)=".",FALSE,TRUE)</formula>
    </cfRule>
    <cfRule type="expression" dxfId="2620" priority="13194">
      <formula>IF(RIGHT(TEXT(AM116,"0.#"),1)=".",TRUE,FALSE)</formula>
    </cfRule>
  </conditionalFormatting>
  <conditionalFormatting sqref="AE117">
    <cfRule type="expression" dxfId="2619" priority="13191">
      <formula>IF(RIGHT(TEXT(AE117,"0.#"),1)=".",FALSE,TRUE)</formula>
    </cfRule>
    <cfRule type="expression" dxfId="2618" priority="13192">
      <formula>IF(RIGHT(TEXT(AE117,"0.#"),1)=".",TRUE,FALSE)</formula>
    </cfRule>
  </conditionalFormatting>
  <conditionalFormatting sqref="AI117">
    <cfRule type="expression" dxfId="2617" priority="13189">
      <formula>IF(RIGHT(TEXT(AI117,"0.#"),1)=".",FALSE,TRUE)</formula>
    </cfRule>
    <cfRule type="expression" dxfId="2616" priority="13190">
      <formula>IF(RIGHT(TEXT(AI117,"0.#"),1)=".",TRUE,FALSE)</formula>
    </cfRule>
  </conditionalFormatting>
  <conditionalFormatting sqref="AQ117">
    <cfRule type="expression" dxfId="2615" priority="13185">
      <formula>IF(RIGHT(TEXT(AQ117,"0.#"),1)=".",FALSE,TRUE)</formula>
    </cfRule>
    <cfRule type="expression" dxfId="2614" priority="13186">
      <formula>IF(RIGHT(TEXT(AQ117,"0.#"),1)=".",TRUE,FALSE)</formula>
    </cfRule>
  </conditionalFormatting>
  <conditionalFormatting sqref="AE119 AQ119">
    <cfRule type="expression" dxfId="2613" priority="13183">
      <formula>IF(RIGHT(TEXT(AE119,"0.#"),1)=".",FALSE,TRUE)</formula>
    </cfRule>
    <cfRule type="expression" dxfId="2612" priority="13184">
      <formula>IF(RIGHT(TEXT(AE119,"0.#"),1)=".",TRUE,FALSE)</formula>
    </cfRule>
  </conditionalFormatting>
  <conditionalFormatting sqref="AI119">
    <cfRule type="expression" dxfId="2611" priority="13181">
      <formula>IF(RIGHT(TEXT(AI119,"0.#"),1)=".",FALSE,TRUE)</formula>
    </cfRule>
    <cfRule type="expression" dxfId="2610" priority="13182">
      <formula>IF(RIGHT(TEXT(AI119,"0.#"),1)=".",TRUE,FALSE)</formula>
    </cfRule>
  </conditionalFormatting>
  <conditionalFormatting sqref="AM119">
    <cfRule type="expression" dxfId="2609" priority="13179">
      <formula>IF(RIGHT(TEXT(AM119,"0.#"),1)=".",FALSE,TRUE)</formula>
    </cfRule>
    <cfRule type="expression" dxfId="2608" priority="13180">
      <formula>IF(RIGHT(TEXT(AM119,"0.#"),1)=".",TRUE,FALSE)</formula>
    </cfRule>
  </conditionalFormatting>
  <conditionalFormatting sqref="AQ120">
    <cfRule type="expression" dxfId="2607" priority="13171">
      <formula>IF(RIGHT(TEXT(AQ120,"0.#"),1)=".",FALSE,TRUE)</formula>
    </cfRule>
    <cfRule type="expression" dxfId="2606" priority="13172">
      <formula>IF(RIGHT(TEXT(AQ120,"0.#"),1)=".",TRUE,FALSE)</formula>
    </cfRule>
  </conditionalFormatting>
  <conditionalFormatting sqref="AE122 AQ122">
    <cfRule type="expression" dxfId="2605" priority="13169">
      <formula>IF(RIGHT(TEXT(AE122,"0.#"),1)=".",FALSE,TRUE)</formula>
    </cfRule>
    <cfRule type="expression" dxfId="2604" priority="13170">
      <formula>IF(RIGHT(TEXT(AE122,"0.#"),1)=".",TRUE,FALSE)</formula>
    </cfRule>
  </conditionalFormatting>
  <conditionalFormatting sqref="AI122">
    <cfRule type="expression" dxfId="2603" priority="13167">
      <formula>IF(RIGHT(TEXT(AI122,"0.#"),1)=".",FALSE,TRUE)</formula>
    </cfRule>
    <cfRule type="expression" dxfId="2602" priority="13168">
      <formula>IF(RIGHT(TEXT(AI122,"0.#"),1)=".",TRUE,FALSE)</formula>
    </cfRule>
  </conditionalFormatting>
  <conditionalFormatting sqref="AM122">
    <cfRule type="expression" dxfId="2601" priority="13165">
      <formula>IF(RIGHT(TEXT(AM122,"0.#"),1)=".",FALSE,TRUE)</formula>
    </cfRule>
    <cfRule type="expression" dxfId="2600" priority="13166">
      <formula>IF(RIGHT(TEXT(AM122,"0.#"),1)=".",TRUE,FALSE)</formula>
    </cfRule>
  </conditionalFormatting>
  <conditionalFormatting sqref="AQ123">
    <cfRule type="expression" dxfId="2599" priority="13157">
      <formula>IF(RIGHT(TEXT(AQ123,"0.#"),1)=".",FALSE,TRUE)</formula>
    </cfRule>
    <cfRule type="expression" dxfId="2598" priority="13158">
      <formula>IF(RIGHT(TEXT(AQ123,"0.#"),1)=".",TRUE,FALSE)</formula>
    </cfRule>
  </conditionalFormatting>
  <conditionalFormatting sqref="AE125 AQ125">
    <cfRule type="expression" dxfId="2597" priority="13155">
      <formula>IF(RIGHT(TEXT(AE125,"0.#"),1)=".",FALSE,TRUE)</formula>
    </cfRule>
    <cfRule type="expression" dxfId="2596" priority="13156">
      <formula>IF(RIGHT(TEXT(AE125,"0.#"),1)=".",TRUE,FALSE)</formula>
    </cfRule>
  </conditionalFormatting>
  <conditionalFormatting sqref="AI125">
    <cfRule type="expression" dxfId="2595" priority="13153">
      <formula>IF(RIGHT(TEXT(AI125,"0.#"),1)=".",FALSE,TRUE)</formula>
    </cfRule>
    <cfRule type="expression" dxfId="2594" priority="13154">
      <formula>IF(RIGHT(TEXT(AI125,"0.#"),1)=".",TRUE,FALSE)</formula>
    </cfRule>
  </conditionalFormatting>
  <conditionalFormatting sqref="AM125">
    <cfRule type="expression" dxfId="2593" priority="13151">
      <formula>IF(RIGHT(TEXT(AM125,"0.#"),1)=".",FALSE,TRUE)</formula>
    </cfRule>
    <cfRule type="expression" dxfId="2592" priority="13152">
      <formula>IF(RIGHT(TEXT(AM125,"0.#"),1)=".",TRUE,FALSE)</formula>
    </cfRule>
  </conditionalFormatting>
  <conditionalFormatting sqref="AQ126">
    <cfRule type="expression" dxfId="2591" priority="13143">
      <formula>IF(RIGHT(TEXT(AQ126,"0.#"),1)=".",FALSE,TRUE)</formula>
    </cfRule>
    <cfRule type="expression" dxfId="2590" priority="13144">
      <formula>IF(RIGHT(TEXT(AQ126,"0.#"),1)=".",TRUE,FALSE)</formula>
    </cfRule>
  </conditionalFormatting>
  <conditionalFormatting sqref="AE128 AQ128">
    <cfRule type="expression" dxfId="2589" priority="13141">
      <formula>IF(RIGHT(TEXT(AE128,"0.#"),1)=".",FALSE,TRUE)</formula>
    </cfRule>
    <cfRule type="expression" dxfId="2588" priority="13142">
      <formula>IF(RIGHT(TEXT(AE128,"0.#"),1)=".",TRUE,FALSE)</formula>
    </cfRule>
  </conditionalFormatting>
  <conditionalFormatting sqref="AI128">
    <cfRule type="expression" dxfId="2587" priority="13139">
      <formula>IF(RIGHT(TEXT(AI128,"0.#"),1)=".",FALSE,TRUE)</formula>
    </cfRule>
    <cfRule type="expression" dxfId="2586" priority="13140">
      <formula>IF(RIGHT(TEXT(AI128,"0.#"),1)=".",TRUE,FALSE)</formula>
    </cfRule>
  </conditionalFormatting>
  <conditionalFormatting sqref="AM128">
    <cfRule type="expression" dxfId="2585" priority="13137">
      <formula>IF(RIGHT(TEXT(AM128,"0.#"),1)=".",FALSE,TRUE)</formula>
    </cfRule>
    <cfRule type="expression" dxfId="2584" priority="13138">
      <formula>IF(RIGHT(TEXT(AM128,"0.#"),1)=".",TRUE,FALSE)</formula>
    </cfRule>
  </conditionalFormatting>
  <conditionalFormatting sqref="AQ129">
    <cfRule type="expression" dxfId="2583" priority="13129">
      <formula>IF(RIGHT(TEXT(AQ129,"0.#"),1)=".",FALSE,TRUE)</formula>
    </cfRule>
    <cfRule type="expression" dxfId="2582" priority="13130">
      <formula>IF(RIGHT(TEXT(AQ129,"0.#"),1)=".",TRUE,FALSE)</formula>
    </cfRule>
  </conditionalFormatting>
  <conditionalFormatting sqref="AE75">
    <cfRule type="expression" dxfId="2581" priority="13127">
      <formula>IF(RIGHT(TEXT(AE75,"0.#"),1)=".",FALSE,TRUE)</formula>
    </cfRule>
    <cfRule type="expression" dxfId="2580" priority="13128">
      <formula>IF(RIGHT(TEXT(AE75,"0.#"),1)=".",TRUE,FALSE)</formula>
    </cfRule>
  </conditionalFormatting>
  <conditionalFormatting sqref="AE76">
    <cfRule type="expression" dxfId="2579" priority="13125">
      <formula>IF(RIGHT(TEXT(AE76,"0.#"),1)=".",FALSE,TRUE)</formula>
    </cfRule>
    <cfRule type="expression" dxfId="2578" priority="13126">
      <formula>IF(RIGHT(TEXT(AE76,"0.#"),1)=".",TRUE,FALSE)</formula>
    </cfRule>
  </conditionalFormatting>
  <conditionalFormatting sqref="AE77">
    <cfRule type="expression" dxfId="2577" priority="13123">
      <formula>IF(RIGHT(TEXT(AE77,"0.#"),1)=".",FALSE,TRUE)</formula>
    </cfRule>
    <cfRule type="expression" dxfId="2576" priority="13124">
      <formula>IF(RIGHT(TEXT(AE77,"0.#"),1)=".",TRUE,FALSE)</formula>
    </cfRule>
  </conditionalFormatting>
  <conditionalFormatting sqref="AI77">
    <cfRule type="expression" dxfId="2575" priority="13121">
      <formula>IF(RIGHT(TEXT(AI77,"0.#"),1)=".",FALSE,TRUE)</formula>
    </cfRule>
    <cfRule type="expression" dxfId="2574" priority="13122">
      <formula>IF(RIGHT(TEXT(AI77,"0.#"),1)=".",TRUE,FALSE)</formula>
    </cfRule>
  </conditionalFormatting>
  <conditionalFormatting sqref="AI76">
    <cfRule type="expression" dxfId="2573" priority="13119">
      <formula>IF(RIGHT(TEXT(AI76,"0.#"),1)=".",FALSE,TRUE)</formula>
    </cfRule>
    <cfRule type="expression" dxfId="2572" priority="13120">
      <formula>IF(RIGHT(TEXT(AI76,"0.#"),1)=".",TRUE,FALSE)</formula>
    </cfRule>
  </conditionalFormatting>
  <conditionalFormatting sqref="AI75">
    <cfRule type="expression" dxfId="2571" priority="13117">
      <formula>IF(RIGHT(TEXT(AI75,"0.#"),1)=".",FALSE,TRUE)</formula>
    </cfRule>
    <cfRule type="expression" dxfId="2570" priority="13118">
      <formula>IF(RIGHT(TEXT(AI75,"0.#"),1)=".",TRUE,FALSE)</formula>
    </cfRule>
  </conditionalFormatting>
  <conditionalFormatting sqref="AM75">
    <cfRule type="expression" dxfId="2569" priority="13115">
      <formula>IF(RIGHT(TEXT(AM75,"0.#"),1)=".",FALSE,TRUE)</formula>
    </cfRule>
    <cfRule type="expression" dxfId="2568" priority="13116">
      <formula>IF(RIGHT(TEXT(AM75,"0.#"),1)=".",TRUE,FALSE)</formula>
    </cfRule>
  </conditionalFormatting>
  <conditionalFormatting sqref="AM76">
    <cfRule type="expression" dxfId="2567" priority="13113">
      <formula>IF(RIGHT(TEXT(AM76,"0.#"),1)=".",FALSE,TRUE)</formula>
    </cfRule>
    <cfRule type="expression" dxfId="2566" priority="13114">
      <formula>IF(RIGHT(TEXT(AM76,"0.#"),1)=".",TRUE,FALSE)</formula>
    </cfRule>
  </conditionalFormatting>
  <conditionalFormatting sqref="AM77">
    <cfRule type="expression" dxfId="2565" priority="13111">
      <formula>IF(RIGHT(TEXT(AM77,"0.#"),1)=".",FALSE,TRUE)</formula>
    </cfRule>
    <cfRule type="expression" dxfId="2564" priority="13112">
      <formula>IF(RIGHT(TEXT(AM77,"0.#"),1)=".",TRUE,FALSE)</formula>
    </cfRule>
  </conditionalFormatting>
  <conditionalFormatting sqref="AM134 AQ134:AQ135 AU134">
    <cfRule type="expression" dxfId="2563" priority="13097">
      <formula>IF(RIGHT(TEXT(AM134,"0.#"),1)=".",FALSE,TRUE)</formula>
    </cfRule>
    <cfRule type="expression" dxfId="2562" priority="13098">
      <formula>IF(RIGHT(TEXT(AM134,"0.#"),1)=".",TRUE,FALSE)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39:AO866">
    <cfRule type="expression" dxfId="2531" priority="6667">
      <formula>IF(AND(AL839&gt;=0, RIGHT(TEXT(AL839,"0.#"),1)&lt;&gt;"."),TRUE,FALSE)</formula>
    </cfRule>
    <cfRule type="expression" dxfId="2530" priority="6668">
      <formula>IF(AND(AL839&gt;=0, RIGHT(TEXT(AL839,"0.#"),1)="."),TRUE,FALSE)</formula>
    </cfRule>
    <cfRule type="expression" dxfId="2529" priority="6669">
      <formula>IF(AND(AL839&lt;0, RIGHT(TEXT(AL839,"0.#"),1)&lt;&gt;"."),TRUE,FALSE)</formula>
    </cfRule>
    <cfRule type="expression" dxfId="2528" priority="6670">
      <formula>IF(AND(AL839&lt;0, RIGHT(TEXT(AL839,"0.#"),1)="."),TRUE,FALSE)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39:Y866">
    <cfRule type="expression" dxfId="2457" priority="2995">
      <formula>IF(RIGHT(TEXT(Y839,"0.#"),1)=".",FALSE,TRUE)</formula>
    </cfRule>
    <cfRule type="expression" dxfId="2456" priority="2996">
      <formula>IF(RIGHT(TEXT(Y839,"0.#"),1)=".",TRUE,FALSE)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2:AO1131">
    <cfRule type="expression" dxfId="2427" priority="2901">
      <formula>IF(AND(AL1102&gt;=0, RIGHT(TEXT(AL1102,"0.#"),1)&lt;&gt;"."),TRUE,FALSE)</formula>
    </cfRule>
    <cfRule type="expression" dxfId="2426" priority="2902">
      <formula>IF(AND(AL1102&gt;=0, RIGHT(TEXT(AL1102,"0.#"),1)="."),TRUE,FALSE)</formula>
    </cfRule>
    <cfRule type="expression" dxfId="2425" priority="2903">
      <formula>IF(AND(AL1102&lt;0, RIGHT(TEXT(AL1102,"0.#"),1)&lt;&gt;"."),TRUE,FALSE)</formula>
    </cfRule>
    <cfRule type="expression" dxfId="2424" priority="2904">
      <formula>IF(AND(AL1102&lt;0, RIGHT(TEXT(AL1102,"0.#"),1)="."),TRUE,FALSE)</formula>
    </cfRule>
  </conditionalFormatting>
  <conditionalFormatting sqref="Y1102:Y1131">
    <cfRule type="expression" dxfId="2423" priority="2899">
      <formula>IF(RIGHT(TEXT(Y1102,"0.#"),1)=".",FALSE,TRUE)</formula>
    </cfRule>
    <cfRule type="expression" dxfId="2422" priority="2900">
      <formula>IF(RIGHT(TEXT(Y1102,"0.#"),1)=".",TRUE,FALSE)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L837:AO838">
    <cfRule type="expression" dxfId="2413" priority="2853">
      <formula>IF(AND(AL837&gt;=0, RIGHT(TEXT(AL837,"0.#"),1)&lt;&gt;"."),TRUE,FALSE)</formula>
    </cfRule>
    <cfRule type="expression" dxfId="2412" priority="2854">
      <formula>IF(AND(AL837&gt;=0, RIGHT(TEXT(AL837,"0.#"),1)="."),TRUE,FALSE)</formula>
    </cfRule>
    <cfRule type="expression" dxfId="2411" priority="2855">
      <formula>IF(AND(AL837&lt;0, RIGHT(TEXT(AL837,"0.#"),1)&lt;&gt;"."),TRUE,FALSE)</formula>
    </cfRule>
    <cfRule type="expression" dxfId="2410" priority="2856">
      <formula>IF(AND(AL837&lt;0, RIGHT(TEXT(AL837,"0.#"),1)="."),TRUE,FALSE)</formula>
    </cfRule>
  </conditionalFormatting>
  <conditionalFormatting sqref="Y837:Y838">
    <cfRule type="expression" dxfId="2409" priority="2851">
      <formula>IF(RIGHT(TEXT(Y837,"0.#"),1)=".",FALSE,TRUE)</formula>
    </cfRule>
    <cfRule type="expression" dxfId="2408" priority="2852">
      <formula>IF(RIGHT(TEXT(Y837,"0.#"),1)=".",TRUE,FALSE)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46:AE147 AI146:AI147 AM146:AM147 AQ146:AQ147 AU146:AU147">
    <cfRule type="expression" dxfId="2199" priority="1983">
      <formula>IF(RIGHT(TEXT(AE146,"0.#"),1)=".",FALSE,TRUE)</formula>
    </cfRule>
    <cfRule type="expression" dxfId="2198" priority="1984">
      <formula>IF(RIGHT(TEXT(AE146,"0.#"),1)=".",TRUE,FALSE)</formula>
    </cfRule>
  </conditionalFormatting>
  <conditionalFormatting sqref="AM138 AQ138:AQ139">
    <cfRule type="expression" dxfId="2197" priority="1987">
      <formula>IF(RIGHT(TEXT(AM138,"0.#"),1)=".",FALSE,TRUE)</formula>
    </cfRule>
    <cfRule type="expression" dxfId="2196" priority="1988">
      <formula>IF(RIGHT(TEXT(AM138,"0.#"),1)=".",TRUE,FALSE)</formula>
    </cfRule>
  </conditionalFormatting>
  <conditionalFormatting sqref="AE142:AE143 AI142:AI143 AM142:AM143 AQ142:AQ143 AU142:AU143">
    <cfRule type="expression" dxfId="2195" priority="1985">
      <formula>IF(RIGHT(TEXT(AE142,"0.#"),1)=".",FALSE,TRUE)</formula>
    </cfRule>
    <cfRule type="expression" dxfId="2194" priority="1986">
      <formula>IF(RIGHT(TEXT(AE142,"0.#"),1)=".",TRUE,FALSE)</formula>
    </cfRule>
  </conditionalFormatting>
  <conditionalFormatting sqref="AE198:AE199 AI198:AI199 AM198:AM199 AQ198:AQ199 AU198:AU199">
    <cfRule type="expression" dxfId="2193" priority="1977">
      <formula>IF(RIGHT(TEXT(AE198,"0.#"),1)=".",FALSE,TRUE)</formula>
    </cfRule>
    <cfRule type="expression" dxfId="2192" priority="1978">
      <formula>IF(RIGHT(TEXT(AE198,"0.#"),1)=".",TRUE,FALSE)</formula>
    </cfRule>
  </conditionalFormatting>
  <conditionalFormatting sqref="AE150:AE151 AI150:AI151 AM150:AM151 AQ150:AQ151 AU150:AU151">
    <cfRule type="expression" dxfId="2191" priority="1981">
      <formula>IF(RIGHT(TEXT(AE150,"0.#"),1)=".",FALSE,TRUE)</formula>
    </cfRule>
    <cfRule type="expression" dxfId="2190" priority="1982">
      <formula>IF(RIGHT(TEXT(AE150,"0.#"),1)=".",TRUE,FALSE)</formula>
    </cfRule>
  </conditionalFormatting>
  <conditionalFormatting sqref="AE194:AE195 AI194:AI195 AM194:AM195 AQ194:AQ195 AU194:AU195">
    <cfRule type="expression" dxfId="2189" priority="1979">
      <formula>IF(RIGHT(TEXT(AE194,"0.#"),1)=".",FALSE,TRUE)</formula>
    </cfRule>
    <cfRule type="expression" dxfId="2188" priority="1980">
      <formula>IF(RIGHT(TEXT(AE194,"0.#"),1)=".",TRUE,FALSE)</formula>
    </cfRule>
  </conditionalFormatting>
  <conditionalFormatting sqref="AE210:AE211 AI210:AI211 AM210:AM211 AQ210:AQ211 AU210:AU211">
    <cfRule type="expression" dxfId="2187" priority="1971">
      <formula>IF(RIGHT(TEXT(AE210,"0.#"),1)=".",FALSE,TRUE)</formula>
    </cfRule>
    <cfRule type="expression" dxfId="2186" priority="1972">
      <formula>IF(RIGHT(TEXT(AE210,"0.#"),1)=".",TRUE,FALSE)</formula>
    </cfRule>
  </conditionalFormatting>
  <conditionalFormatting sqref="AE202:AE203 AI202:AI203 AM202:AM203 AQ202:AQ203 AU202:AU203">
    <cfRule type="expression" dxfId="2185" priority="1975">
      <formula>IF(RIGHT(TEXT(AE202,"0.#"),1)=".",FALSE,TRUE)</formula>
    </cfRule>
    <cfRule type="expression" dxfId="2184" priority="1976">
      <formula>IF(RIGHT(TEXT(AE202,"0.#"),1)=".",TRUE,FALSE)</formula>
    </cfRule>
  </conditionalFormatting>
  <conditionalFormatting sqref="AE206:AE207 AI206:AI207 AM206:AM207 AQ206:AQ207 AU206:AU207">
    <cfRule type="expression" dxfId="2183" priority="1973">
      <formula>IF(RIGHT(TEXT(AE206,"0.#"),1)=".",FALSE,TRUE)</formula>
    </cfRule>
    <cfRule type="expression" dxfId="2182" priority="1974">
      <formula>IF(RIGHT(TEXT(AE206,"0.#"),1)=".",TRUE,FALSE)</formula>
    </cfRule>
  </conditionalFormatting>
  <conditionalFormatting sqref="AE262:AE263 AI262:AI263 AM262:AM263 AQ262:AQ263 AU262:AU263">
    <cfRule type="expression" dxfId="2181" priority="1965">
      <formula>IF(RIGHT(TEXT(AE262,"0.#"),1)=".",FALSE,TRUE)</formula>
    </cfRule>
    <cfRule type="expression" dxfId="2180" priority="1966">
      <formula>IF(RIGHT(TEXT(AE262,"0.#"),1)=".",TRUE,FALSE)</formula>
    </cfRule>
  </conditionalFormatting>
  <conditionalFormatting sqref="AE254:AE255 AI254:AI255 AM254:AM255 AQ254:AQ255 AU254:AU255">
    <cfRule type="expression" dxfId="2179" priority="1969">
      <formula>IF(RIGHT(TEXT(AE254,"0.#"),1)=".",FALSE,TRUE)</formula>
    </cfRule>
    <cfRule type="expression" dxfId="2178" priority="1970">
      <formula>IF(RIGHT(TEXT(AE254,"0.#"),1)=".",TRUE,FALSE)</formula>
    </cfRule>
  </conditionalFormatting>
  <conditionalFormatting sqref="AE258:AE259 AI258:AI259 AM258:AM259 AQ258:AQ259 AU258:AU259">
    <cfRule type="expression" dxfId="2177" priority="1967">
      <formula>IF(RIGHT(TEXT(AE258,"0.#"),1)=".",FALSE,TRUE)</formula>
    </cfRule>
    <cfRule type="expression" dxfId="2176" priority="1968">
      <formula>IF(RIGHT(TEXT(AE258,"0.#"),1)=".",TRUE,FALSE)</formula>
    </cfRule>
  </conditionalFormatting>
  <conditionalFormatting sqref="AE314:AE315 AI314:AI315 AM314:AM315 AQ314:AQ315 AU314:AU315">
    <cfRule type="expression" dxfId="2175" priority="1959">
      <formula>IF(RIGHT(TEXT(AE314,"0.#"),1)=".",FALSE,TRUE)</formula>
    </cfRule>
    <cfRule type="expression" dxfId="2174" priority="1960">
      <formula>IF(RIGHT(TEXT(AE314,"0.#"),1)=".",TRUE,FALSE)</formula>
    </cfRule>
  </conditionalFormatting>
  <conditionalFormatting sqref="AE266:AE267 AI266:AI267 AM266:AM267 AQ266:AQ267 AU266:AU267">
    <cfRule type="expression" dxfId="2173" priority="1963">
      <formula>IF(RIGHT(TEXT(AE266,"0.#"),1)=".",FALSE,TRUE)</formula>
    </cfRule>
    <cfRule type="expression" dxfId="2172" priority="1964">
      <formula>IF(RIGHT(TEXT(AE266,"0.#"),1)=".",TRUE,FALSE)</formula>
    </cfRule>
  </conditionalFormatting>
  <conditionalFormatting sqref="AE270:AE271 AI270:AI271 AM270:AM271 AQ270:AQ271 AU270:AU271">
    <cfRule type="expression" dxfId="2171" priority="1961">
      <formula>IF(RIGHT(TEXT(AE270,"0.#"),1)=".",FALSE,TRUE)</formula>
    </cfRule>
    <cfRule type="expression" dxfId="2170" priority="1962">
      <formula>IF(RIGHT(TEXT(AE270,"0.#"),1)=".",TRUE,FALSE)</formula>
    </cfRule>
  </conditionalFormatting>
  <conditionalFormatting sqref="AE326:AE327 AI326:AI327 AM326:AM327 AQ326:AQ327 AU326:AU327">
    <cfRule type="expression" dxfId="2169" priority="1953">
      <formula>IF(RIGHT(TEXT(AE326,"0.#"),1)=".",FALSE,TRUE)</formula>
    </cfRule>
    <cfRule type="expression" dxfId="2168" priority="1954">
      <formula>IF(RIGHT(TEXT(AE326,"0.#"),1)=".",TRUE,FALSE)</formula>
    </cfRule>
  </conditionalFormatting>
  <conditionalFormatting sqref="AE318:AE319 AI318:AI319 AM318:AM319 AQ318:AQ319 AU318:AU319">
    <cfRule type="expression" dxfId="2167" priority="1957">
      <formula>IF(RIGHT(TEXT(AE318,"0.#"),1)=".",FALSE,TRUE)</formula>
    </cfRule>
    <cfRule type="expression" dxfId="2166" priority="1958">
      <formula>IF(RIGHT(TEXT(AE318,"0.#"),1)=".",TRUE,FALSE)</formula>
    </cfRule>
  </conditionalFormatting>
  <conditionalFormatting sqref="AE322:AE323 AI322:AI323 AM322:AM323 AQ322:AQ323 AU322:AU323">
    <cfRule type="expression" dxfId="2165" priority="1955">
      <formula>IF(RIGHT(TEXT(AE322,"0.#"),1)=".",FALSE,TRUE)</formula>
    </cfRule>
    <cfRule type="expression" dxfId="2164" priority="1956">
      <formula>IF(RIGHT(TEXT(AE322,"0.#"),1)=".",TRUE,FALSE)</formula>
    </cfRule>
  </conditionalFormatting>
  <conditionalFormatting sqref="AE378:AE379 AI378:AI379 AM378:AM379 AQ378:AQ379 AU378:AU379">
    <cfRule type="expression" dxfId="2163" priority="1947">
      <formula>IF(RIGHT(TEXT(AE378,"0.#"),1)=".",FALSE,TRUE)</formula>
    </cfRule>
    <cfRule type="expression" dxfId="2162" priority="1948">
      <formula>IF(RIGHT(TEXT(AE378,"0.#"),1)=".",TRUE,FALSE)</formula>
    </cfRule>
  </conditionalFormatting>
  <conditionalFormatting sqref="AE330:AE331 AI330:AI331 AM330:AM331 AQ330:AQ331 AU330:AU331">
    <cfRule type="expression" dxfId="2161" priority="1951">
      <formula>IF(RIGHT(TEXT(AE330,"0.#"),1)=".",FALSE,TRUE)</formula>
    </cfRule>
    <cfRule type="expression" dxfId="2160" priority="1952">
      <formula>IF(RIGHT(TEXT(AE330,"0.#"),1)=".",TRUE,FALSE)</formula>
    </cfRule>
  </conditionalFormatting>
  <conditionalFormatting sqref="AE374:AE375 AI374:AI375 AM374:AM375 AQ374:AQ375 AU374:AU375">
    <cfRule type="expression" dxfId="2159" priority="1949">
      <formula>IF(RIGHT(TEXT(AE374,"0.#"),1)=".",FALSE,TRUE)</formula>
    </cfRule>
    <cfRule type="expression" dxfId="2158" priority="1950">
      <formula>IF(RIGHT(TEXT(AE374,"0.#"),1)=".",TRUE,FALSE)</formula>
    </cfRule>
  </conditionalFormatting>
  <conditionalFormatting sqref="AE390:AE391 AI390:AI391 AM390:AM391 AQ390:AQ391 AU390:AU391">
    <cfRule type="expression" dxfId="2157" priority="1941">
      <formula>IF(RIGHT(TEXT(AE390,"0.#"),1)=".",FALSE,TRUE)</formula>
    </cfRule>
    <cfRule type="expression" dxfId="2156" priority="1942">
      <formula>IF(RIGHT(TEXT(AE390,"0.#"),1)=".",TRUE,FALSE)</formula>
    </cfRule>
  </conditionalFormatting>
  <conditionalFormatting sqref="AE382:AE383 AI382:AI383 AM382:AM383 AQ382:AQ383 AU382:AU383">
    <cfRule type="expression" dxfId="2155" priority="1945">
      <formula>IF(RIGHT(TEXT(AE382,"0.#"),1)=".",FALSE,TRUE)</formula>
    </cfRule>
    <cfRule type="expression" dxfId="2154" priority="1946">
      <formula>IF(RIGHT(TEXT(AE382,"0.#"),1)=".",TRUE,FALSE)</formula>
    </cfRule>
  </conditionalFormatting>
  <conditionalFormatting sqref="AE386:AE387 AI386:AI387 AM386:AM387 AQ386:AQ387 AU386:AU387">
    <cfRule type="expression" dxfId="2153" priority="1943">
      <formula>IF(RIGHT(TEXT(AE386,"0.#"),1)=".",FALSE,TRUE)</formula>
    </cfRule>
    <cfRule type="expression" dxfId="2152" priority="1944">
      <formula>IF(RIGHT(TEXT(AE386,"0.#"),1)=".",TRUE,FALSE)</formula>
    </cfRule>
  </conditionalFormatting>
  <conditionalFormatting sqref="AE440">
    <cfRule type="expression" dxfId="2151" priority="1935">
      <formula>IF(RIGHT(TEXT(AE440,"0.#"),1)=".",FALSE,TRUE)</formula>
    </cfRule>
    <cfRule type="expression" dxfId="2150" priority="1936">
      <formula>IF(RIGHT(TEXT(AE440,"0.#"),1)=".",TRUE,FALSE)</formula>
    </cfRule>
  </conditionalFormatting>
  <conditionalFormatting sqref="AE438">
    <cfRule type="expression" dxfId="2149" priority="1939">
      <formula>IF(RIGHT(TEXT(AE438,"0.#"),1)=".",FALSE,TRUE)</formula>
    </cfRule>
    <cfRule type="expression" dxfId="2148" priority="1940">
      <formula>IF(RIGHT(TEXT(AE438,"0.#"),1)=".",TRUE,FALSE)</formula>
    </cfRule>
  </conditionalFormatting>
  <conditionalFormatting sqref="AE439">
    <cfRule type="expression" dxfId="2147" priority="1937">
      <formula>IF(RIGHT(TEXT(AE439,"0.#"),1)=".",FALSE,TRUE)</formula>
    </cfRule>
    <cfRule type="expression" dxfId="2146" priority="1938">
      <formula>IF(RIGHT(TEXT(AE439,"0.#"),1)=".",TRUE,FALSE)</formula>
    </cfRule>
  </conditionalFormatting>
  <conditionalFormatting sqref="AM440">
    <cfRule type="expression" dxfId="2145" priority="1929">
      <formula>IF(RIGHT(TEXT(AM440,"0.#"),1)=".",FALSE,TRUE)</formula>
    </cfRule>
    <cfRule type="expression" dxfId="2144" priority="1930">
      <formula>IF(RIGHT(TEXT(AM440,"0.#"),1)=".",TRUE,FALSE)</formula>
    </cfRule>
  </conditionalFormatting>
  <conditionalFormatting sqref="AM438">
    <cfRule type="expression" dxfId="2143" priority="1933">
      <formula>IF(RIGHT(TEXT(AM438,"0.#"),1)=".",FALSE,TRUE)</formula>
    </cfRule>
    <cfRule type="expression" dxfId="2142" priority="1934">
      <formula>IF(RIGHT(TEXT(AM438,"0.#"),1)=".",TRUE,FALSE)</formula>
    </cfRule>
  </conditionalFormatting>
  <conditionalFormatting sqref="AM439">
    <cfRule type="expression" dxfId="2141" priority="1931">
      <formula>IF(RIGHT(TEXT(AM439,"0.#"),1)=".",FALSE,TRUE)</formula>
    </cfRule>
    <cfRule type="expression" dxfId="2140" priority="1932">
      <formula>IF(RIGHT(TEXT(AM439,"0.#"),1)=".",TRUE,FALSE)</formula>
    </cfRule>
  </conditionalFormatting>
  <conditionalFormatting sqref="AU440">
    <cfRule type="expression" dxfId="2139" priority="1923">
      <formula>IF(RIGHT(TEXT(AU440,"0.#"),1)=".",FALSE,TRUE)</formula>
    </cfRule>
    <cfRule type="expression" dxfId="2138" priority="1924">
      <formula>IF(RIGHT(TEXT(AU440,"0.#"),1)=".",TRUE,FALSE)</formula>
    </cfRule>
  </conditionalFormatting>
  <conditionalFormatting sqref="AU438">
    <cfRule type="expression" dxfId="2137" priority="1927">
      <formula>IF(RIGHT(TEXT(AU438,"0.#"),1)=".",FALSE,TRUE)</formula>
    </cfRule>
    <cfRule type="expression" dxfId="2136" priority="1928">
      <formula>IF(RIGHT(TEXT(AU438,"0.#"),1)=".",TRUE,FALSE)</formula>
    </cfRule>
  </conditionalFormatting>
  <conditionalFormatting sqref="AU439">
    <cfRule type="expression" dxfId="2135" priority="1925">
      <formula>IF(RIGHT(TEXT(AU439,"0.#"),1)=".",FALSE,TRUE)</formula>
    </cfRule>
    <cfRule type="expression" dxfId="2134" priority="1926">
      <formula>IF(RIGHT(TEXT(AU439,"0.#"),1)=".",TRUE,FALSE)</formula>
    </cfRule>
  </conditionalFormatting>
  <conditionalFormatting sqref="AI440">
    <cfRule type="expression" dxfId="2133" priority="1917">
      <formula>IF(RIGHT(TEXT(AI440,"0.#"),1)=".",FALSE,TRUE)</formula>
    </cfRule>
    <cfRule type="expression" dxfId="2132" priority="1918">
      <formula>IF(RIGHT(TEXT(AI440,"0.#"),1)=".",TRUE,FALSE)</formula>
    </cfRule>
  </conditionalFormatting>
  <conditionalFormatting sqref="AI438">
    <cfRule type="expression" dxfId="2131" priority="1921">
      <formula>IF(RIGHT(TEXT(AI438,"0.#"),1)=".",FALSE,TRUE)</formula>
    </cfRule>
    <cfRule type="expression" dxfId="2130" priority="1922">
      <formula>IF(RIGHT(TEXT(AI438,"0.#"),1)=".",TRUE,FALSE)</formula>
    </cfRule>
  </conditionalFormatting>
  <conditionalFormatting sqref="AI439">
    <cfRule type="expression" dxfId="2129" priority="1919">
      <formula>IF(RIGHT(TEXT(AI439,"0.#"),1)=".",FALSE,TRUE)</formula>
    </cfRule>
    <cfRule type="expression" dxfId="2128" priority="1920">
      <formula>IF(RIGHT(TEXT(AI439,"0.#"),1)=".",TRUE,FALSE)</formula>
    </cfRule>
  </conditionalFormatting>
  <conditionalFormatting sqref="AQ438">
    <cfRule type="expression" dxfId="2127" priority="1911">
      <formula>IF(RIGHT(TEXT(AQ438,"0.#"),1)=".",FALSE,TRUE)</formula>
    </cfRule>
    <cfRule type="expression" dxfId="2126" priority="1912">
      <formula>IF(RIGHT(TEXT(AQ438,"0.#"),1)=".",TRUE,FALSE)</formula>
    </cfRule>
  </conditionalFormatting>
  <conditionalFormatting sqref="AQ439">
    <cfRule type="expression" dxfId="2125" priority="1915">
      <formula>IF(RIGHT(TEXT(AQ439,"0.#"),1)=".",FALSE,TRUE)</formula>
    </cfRule>
    <cfRule type="expression" dxfId="2124" priority="1916">
      <formula>IF(RIGHT(TEXT(AQ439,"0.#"),1)=".",TRUE,FALSE)</formula>
    </cfRule>
  </conditionalFormatting>
  <conditionalFormatting sqref="AQ440">
    <cfRule type="expression" dxfId="2123" priority="1913">
      <formula>IF(RIGHT(TEXT(AQ440,"0.#"),1)=".",FALSE,TRUE)</formula>
    </cfRule>
    <cfRule type="expression" dxfId="2122" priority="1914">
      <formula>IF(RIGHT(TEXT(AQ440,"0.#"),1)=".",TRUE,FALSE)</formula>
    </cfRule>
  </conditionalFormatting>
  <conditionalFormatting sqref="AE445">
    <cfRule type="expression" dxfId="2121" priority="1905">
      <formula>IF(RIGHT(TEXT(AE445,"0.#"),1)=".",FALSE,TRUE)</formula>
    </cfRule>
    <cfRule type="expression" dxfId="2120" priority="1906">
      <formula>IF(RIGHT(TEXT(AE445,"0.#"),1)=".",TRUE,FALSE)</formula>
    </cfRule>
  </conditionalFormatting>
  <conditionalFormatting sqref="AE443">
    <cfRule type="expression" dxfId="2119" priority="1909">
      <formula>IF(RIGHT(TEXT(AE443,"0.#"),1)=".",FALSE,TRUE)</formula>
    </cfRule>
    <cfRule type="expression" dxfId="2118" priority="1910">
      <formula>IF(RIGHT(TEXT(AE443,"0.#"),1)=".",TRUE,FALSE)</formula>
    </cfRule>
  </conditionalFormatting>
  <conditionalFormatting sqref="AE444">
    <cfRule type="expression" dxfId="2117" priority="1907">
      <formula>IF(RIGHT(TEXT(AE444,"0.#"),1)=".",FALSE,TRUE)</formula>
    </cfRule>
    <cfRule type="expression" dxfId="2116" priority="1908">
      <formula>IF(RIGHT(TEXT(AE444,"0.#"),1)=".",TRUE,FALSE)</formula>
    </cfRule>
  </conditionalFormatting>
  <conditionalFormatting sqref="AM445">
    <cfRule type="expression" dxfId="2115" priority="1899">
      <formula>IF(RIGHT(TEXT(AM445,"0.#"),1)=".",FALSE,TRUE)</formula>
    </cfRule>
    <cfRule type="expression" dxfId="2114" priority="1900">
      <formula>IF(RIGHT(TEXT(AM445,"0.#"),1)=".",TRUE,FALSE)</formula>
    </cfRule>
  </conditionalFormatting>
  <conditionalFormatting sqref="AM443">
    <cfRule type="expression" dxfId="2113" priority="1903">
      <formula>IF(RIGHT(TEXT(AM443,"0.#"),1)=".",FALSE,TRUE)</formula>
    </cfRule>
    <cfRule type="expression" dxfId="2112" priority="1904">
      <formula>IF(RIGHT(TEXT(AM443,"0.#"),1)=".",TRUE,FALSE)</formula>
    </cfRule>
  </conditionalFormatting>
  <conditionalFormatting sqref="AM444">
    <cfRule type="expression" dxfId="2111" priority="1901">
      <formula>IF(RIGHT(TEXT(AM444,"0.#"),1)=".",FALSE,TRUE)</formula>
    </cfRule>
    <cfRule type="expression" dxfId="2110" priority="1902">
      <formula>IF(RIGHT(TEXT(AM444,"0.#"),1)=".",TRUE,FALSE)</formula>
    </cfRule>
  </conditionalFormatting>
  <conditionalFormatting sqref="AU445">
    <cfRule type="expression" dxfId="2109" priority="1893">
      <formula>IF(RIGHT(TEXT(AU445,"0.#"),1)=".",FALSE,TRUE)</formula>
    </cfRule>
    <cfRule type="expression" dxfId="2108" priority="1894">
      <formula>IF(RIGHT(TEXT(AU445,"0.#"),1)=".",TRUE,FALSE)</formula>
    </cfRule>
  </conditionalFormatting>
  <conditionalFormatting sqref="AU443">
    <cfRule type="expression" dxfId="2107" priority="1897">
      <formula>IF(RIGHT(TEXT(AU443,"0.#"),1)=".",FALSE,TRUE)</formula>
    </cfRule>
    <cfRule type="expression" dxfId="2106" priority="1898">
      <formula>IF(RIGHT(TEXT(AU443,"0.#"),1)=".",TRUE,FALSE)</formula>
    </cfRule>
  </conditionalFormatting>
  <conditionalFormatting sqref="AU444">
    <cfRule type="expression" dxfId="2105" priority="1895">
      <formula>IF(RIGHT(TEXT(AU444,"0.#"),1)=".",FALSE,TRUE)</formula>
    </cfRule>
    <cfRule type="expression" dxfId="2104" priority="1896">
      <formula>IF(RIGHT(TEXT(AU444,"0.#"),1)=".",TRUE,FALSE)</formula>
    </cfRule>
  </conditionalFormatting>
  <conditionalFormatting sqref="AI445">
    <cfRule type="expression" dxfId="2103" priority="1887">
      <formula>IF(RIGHT(TEXT(AI445,"0.#"),1)=".",FALSE,TRUE)</formula>
    </cfRule>
    <cfRule type="expression" dxfId="2102" priority="1888">
      <formula>IF(RIGHT(TEXT(AI445,"0.#"),1)=".",TRUE,FALSE)</formula>
    </cfRule>
  </conditionalFormatting>
  <conditionalFormatting sqref="AI443">
    <cfRule type="expression" dxfId="2101" priority="1891">
      <formula>IF(RIGHT(TEXT(AI443,"0.#"),1)=".",FALSE,TRUE)</formula>
    </cfRule>
    <cfRule type="expression" dxfId="2100" priority="1892">
      <formula>IF(RIGHT(TEXT(AI443,"0.#"),1)=".",TRUE,FALSE)</formula>
    </cfRule>
  </conditionalFormatting>
  <conditionalFormatting sqref="AI444">
    <cfRule type="expression" dxfId="2099" priority="1889">
      <formula>IF(RIGHT(TEXT(AI444,"0.#"),1)=".",FALSE,TRUE)</formula>
    </cfRule>
    <cfRule type="expression" dxfId="2098" priority="1890">
      <formula>IF(RIGHT(TEXT(AI444,"0.#"),1)=".",TRUE,FALSE)</formula>
    </cfRule>
  </conditionalFormatting>
  <conditionalFormatting sqref="AQ443">
    <cfRule type="expression" dxfId="2097" priority="1881">
      <formula>IF(RIGHT(TEXT(AQ443,"0.#"),1)=".",FALSE,TRUE)</formula>
    </cfRule>
    <cfRule type="expression" dxfId="2096" priority="1882">
      <formula>IF(RIGHT(TEXT(AQ443,"0.#"),1)=".",TRUE,FALSE)</formula>
    </cfRule>
  </conditionalFormatting>
  <conditionalFormatting sqref="AQ444">
    <cfRule type="expression" dxfId="2095" priority="1885">
      <formula>IF(RIGHT(TEXT(AQ444,"0.#"),1)=".",FALSE,TRUE)</formula>
    </cfRule>
    <cfRule type="expression" dxfId="2094" priority="1886">
      <formula>IF(RIGHT(TEXT(AQ444,"0.#"),1)=".",TRUE,FALSE)</formula>
    </cfRule>
  </conditionalFormatting>
  <conditionalFormatting sqref="AQ445">
    <cfRule type="expression" dxfId="2093" priority="1883">
      <formula>IF(RIGHT(TEXT(AQ445,"0.#"),1)=".",FALSE,TRUE)</formula>
    </cfRule>
    <cfRule type="expression" dxfId="2092" priority="1884">
      <formula>IF(RIGHT(TEXT(AQ445,"0.#"),1)=".",TRUE,FALSE)</formula>
    </cfRule>
  </conditionalFormatting>
  <conditionalFormatting sqref="Y872:Y899">
    <cfRule type="expression" dxfId="2091" priority="2111">
      <formula>IF(RIGHT(TEXT(Y872,"0.#"),1)=".",FALSE,TRUE)</formula>
    </cfRule>
    <cfRule type="expression" dxfId="2090" priority="2112">
      <formula>IF(RIGHT(TEXT(Y872,"0.#"),1)=".",TRUE,FALSE)</formula>
    </cfRule>
  </conditionalFormatting>
  <conditionalFormatting sqref="Y870:Y871">
    <cfRule type="expression" dxfId="2089" priority="2105">
      <formula>IF(RIGHT(TEXT(Y870,"0.#"),1)=".",FALSE,TRUE)</formula>
    </cfRule>
    <cfRule type="expression" dxfId="2088" priority="2106">
      <formula>IF(RIGHT(TEXT(Y870,"0.#"),1)=".",TRUE,FALSE)</formula>
    </cfRule>
  </conditionalFormatting>
  <conditionalFormatting sqref="Y905:Y932">
    <cfRule type="expression" dxfId="2087" priority="2099">
      <formula>IF(RIGHT(TEXT(Y905,"0.#"),1)=".",FALSE,TRUE)</formula>
    </cfRule>
    <cfRule type="expression" dxfId="2086" priority="2100">
      <formula>IF(RIGHT(TEXT(Y905,"0.#"),1)=".",TRUE,FALSE)</formula>
    </cfRule>
  </conditionalFormatting>
  <conditionalFormatting sqref="Y903:Y904">
    <cfRule type="expression" dxfId="2085" priority="2093">
      <formula>IF(RIGHT(TEXT(Y903,"0.#"),1)=".",FALSE,TRUE)</formula>
    </cfRule>
    <cfRule type="expression" dxfId="2084" priority="2094">
      <formula>IF(RIGHT(TEXT(Y903,"0.#"),1)=".",TRUE,FALSE)</formula>
    </cfRule>
  </conditionalFormatting>
  <conditionalFormatting sqref="Y938:Y965">
    <cfRule type="expression" dxfId="2083" priority="2087">
      <formula>IF(RIGHT(TEXT(Y938,"0.#"),1)=".",FALSE,TRUE)</formula>
    </cfRule>
    <cfRule type="expression" dxfId="2082" priority="2088">
      <formula>IF(RIGHT(TEXT(Y938,"0.#"),1)=".",TRUE,FALSE)</formula>
    </cfRule>
  </conditionalFormatting>
  <conditionalFormatting sqref="Y936:Y937">
    <cfRule type="expression" dxfId="2081" priority="2081">
      <formula>IF(RIGHT(TEXT(Y936,"0.#"),1)=".",FALSE,TRUE)</formula>
    </cfRule>
    <cfRule type="expression" dxfId="2080" priority="2082">
      <formula>IF(RIGHT(TEXT(Y936,"0.#"),1)=".",TRUE,FALSE)</formula>
    </cfRule>
  </conditionalFormatting>
  <conditionalFormatting sqref="Y971:Y998">
    <cfRule type="expression" dxfId="2079" priority="2075">
      <formula>IF(RIGHT(TEXT(Y971,"0.#"),1)=".",FALSE,TRUE)</formula>
    </cfRule>
    <cfRule type="expression" dxfId="2078" priority="2076">
      <formula>IF(RIGHT(TEXT(Y971,"0.#"),1)=".",TRUE,FALSE)</formula>
    </cfRule>
  </conditionalFormatting>
  <conditionalFormatting sqref="Y969:Y970">
    <cfRule type="expression" dxfId="2077" priority="2069">
      <formula>IF(RIGHT(TEXT(Y969,"0.#"),1)=".",FALSE,TRUE)</formula>
    </cfRule>
    <cfRule type="expression" dxfId="2076" priority="2070">
      <formula>IF(RIGHT(TEXT(Y969,"0.#"),1)=".",TRUE,FALSE)</formula>
    </cfRule>
  </conditionalFormatting>
  <conditionalFormatting sqref="Y1004:Y1031">
    <cfRule type="expression" dxfId="2075" priority="2063">
      <formula>IF(RIGHT(TEXT(Y1004,"0.#"),1)=".",FALSE,TRUE)</formula>
    </cfRule>
    <cfRule type="expression" dxfId="2074" priority="2064">
      <formula>IF(RIGHT(TEXT(Y1004,"0.#"),1)=".",TRUE,FALSE)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P19:AC19">
    <cfRule type="expression" dxfId="739" priority="43">
      <formula>IF(RIGHT(TEXT(P19,"0.#"),1)=".",FALSE,TRUE)</formula>
    </cfRule>
    <cfRule type="expression" dxfId="738" priority="44">
      <formula>IF(RIGHT(TEXT(P19,"0.#"),1)=".",TRUE,FALSE)</formula>
    </cfRule>
  </conditionalFormatting>
  <conditionalFormatting sqref="AE101">
    <cfRule type="expression" dxfId="737" priority="41">
      <formula>IF(RIGHT(TEXT(AE101,"0.#"),1)=".",FALSE,TRUE)</formula>
    </cfRule>
    <cfRule type="expression" dxfId="736" priority="42">
      <formula>IF(RIGHT(TEXT(AE101,"0.#"),1)=".",TRUE,FALSE)</formula>
    </cfRule>
  </conditionalFormatting>
  <conditionalFormatting sqref="AI101">
    <cfRule type="expression" dxfId="735" priority="39">
      <formula>IF(RIGHT(TEXT(AI101,"0.#"),1)=".",FALSE,TRUE)</formula>
    </cfRule>
    <cfRule type="expression" dxfId="734" priority="40">
      <formula>IF(RIGHT(TEXT(AI101,"0.#"),1)=".",TRUE,FALSE)</formula>
    </cfRule>
  </conditionalFormatting>
  <conditionalFormatting sqref="AE102">
    <cfRule type="expression" dxfId="733" priority="37">
      <formula>IF(RIGHT(TEXT(AE102,"0.#"),1)=".",FALSE,TRUE)</formula>
    </cfRule>
    <cfRule type="expression" dxfId="732" priority="38">
      <formula>IF(RIGHT(TEXT(AE102,"0.#"),1)=".",TRUE,FALSE)</formula>
    </cfRule>
  </conditionalFormatting>
  <conditionalFormatting sqref="AI102">
    <cfRule type="expression" dxfId="731" priority="35">
      <formula>IF(RIGHT(TEXT(AI102,"0.#"),1)=".",FALSE,TRUE)</formula>
    </cfRule>
    <cfRule type="expression" dxfId="730" priority="36">
      <formula>IF(RIGHT(TEXT(AI102,"0.#"),1)=".",TRUE,FALSE)</formula>
    </cfRule>
  </conditionalFormatting>
  <conditionalFormatting sqref="AE134:AE135 AI134:AI135">
    <cfRule type="expression" dxfId="729" priority="33">
      <formula>IF(RIGHT(TEXT(AE134,"0.#"),1)=".",FALSE,TRUE)</formula>
    </cfRule>
    <cfRule type="expression" dxfId="728" priority="34">
      <formula>IF(RIGHT(TEXT(AE134,"0.#"),1)=".",TRUE,FALSE)</formula>
    </cfRule>
  </conditionalFormatting>
  <conditionalFormatting sqref="AE138:AE139 AI138:AI139">
    <cfRule type="expression" dxfId="727" priority="31">
      <formula>IF(RIGHT(TEXT(AE138,"0.#"),1)=".",FALSE,TRUE)</formula>
    </cfRule>
    <cfRule type="expression" dxfId="726" priority="32">
      <formula>IF(RIGHT(TEXT(AE138,"0.#"),1)=".",TRUE,FALSE)</formula>
    </cfRule>
  </conditionalFormatting>
  <conditionalFormatting sqref="AM33">
    <cfRule type="expression" dxfId="725" priority="29">
      <formula>IF(RIGHT(TEXT(AM33,"0.#"),1)=".",FALSE,TRUE)</formula>
    </cfRule>
    <cfRule type="expression" dxfId="724" priority="30">
      <formula>IF(RIGHT(TEXT(AM33,"0.#"),1)=".",TRUE,FALSE)</formula>
    </cfRule>
  </conditionalFormatting>
  <conditionalFormatting sqref="AM32">
    <cfRule type="expression" dxfId="723" priority="27">
      <formula>IF(RIGHT(TEXT(AM32,"0.#"),1)=".",FALSE,TRUE)</formula>
    </cfRule>
    <cfRule type="expression" dxfId="722" priority="28">
      <formula>IF(RIGHT(TEXT(AM32,"0.#"),1)=".",TRUE,FALSE)</formula>
    </cfRule>
  </conditionalFormatting>
  <conditionalFormatting sqref="AI34">
    <cfRule type="expression" dxfId="721" priority="25">
      <formula>IF(RIGHT(TEXT(AI34,"0.#"),1)=".",FALSE,TRUE)</formula>
    </cfRule>
    <cfRule type="expression" dxfId="720" priority="26">
      <formula>IF(RIGHT(TEXT(AI34,"0.#"),1)=".",TRUE,FALSE)</formula>
    </cfRule>
  </conditionalFormatting>
  <conditionalFormatting sqref="AM117">
    <cfRule type="expression" dxfId="719" priority="23">
      <formula>IF(RIGHT(TEXT(AM117,"0.#"),1)=".",FALSE,TRUE)</formula>
    </cfRule>
    <cfRule type="expression" dxfId="718" priority="24">
      <formula>IF(RIGHT(TEXT(AM117,"0.#"),1)=".",TRUE,FALSE)</formula>
    </cfRule>
  </conditionalFormatting>
  <conditionalFormatting sqref="AM135">
    <cfRule type="expression" dxfId="717" priority="21">
      <formula>IF(RIGHT(TEXT(AM135,"0.#"),1)=".",FALSE,TRUE)</formula>
    </cfRule>
    <cfRule type="expression" dxfId="716" priority="22">
      <formula>IF(RIGHT(TEXT(AM135,"0.#"),1)=".",TRUE,FALSE)</formula>
    </cfRule>
  </conditionalFormatting>
  <conditionalFormatting sqref="AM139">
    <cfRule type="expression" dxfId="715" priority="19">
      <formula>IF(RIGHT(TEXT(AM139,"0.#"),1)=".",FALSE,TRUE)</formula>
    </cfRule>
    <cfRule type="expression" dxfId="714" priority="20">
      <formula>IF(RIGHT(TEXT(AM139,"0.#"),1)=".",TRUE,FALSE)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7">
    <cfRule type="expression" dxfId="711" priority="11">
      <formula>IF(RIGHT(TEXT(AD15,"0.#"),1)=".",FALSE,TRUE)</formula>
    </cfRule>
    <cfRule type="expression" dxfId="710" priority="12">
      <formula>IF(RIGHT(TEXT(AD15,"0.#"),1)=".",TRUE,FALSE)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U138">
    <cfRule type="expression" dxfId="707" priority="7">
      <formula>IF(RIGHT(TEXT(AU138,"0.#"),1)=".",FALSE,TRUE)</formula>
    </cfRule>
    <cfRule type="expression" dxfId="706" priority="8">
      <formula>IF(RIGHT(TEXT(AU138,"0.#"),1)=".",TRUE,FALSE)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0"/>
      <c r="AA2" s="831"/>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0"/>
      <c r="AA9" s="831"/>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0"/>
      <c r="AA16" s="831"/>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0"/>
      <c r="AA23" s="831"/>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0"/>
      <c r="AA30" s="831"/>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0"/>
      <c r="AA37" s="831"/>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0"/>
      <c r="AA44" s="831"/>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0"/>
      <c r="AA51" s="831"/>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0"/>
      <c r="AA58" s="831"/>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0"/>
      <c r="AA65" s="831"/>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6" t="s">
        <v>17</v>
      </c>
      <c r="H3" s="671"/>
      <c r="I3" s="671"/>
      <c r="J3" s="671"/>
      <c r="K3" s="671"/>
      <c r="L3" s="670" t="s">
        <v>18</v>
      </c>
      <c r="M3" s="671"/>
      <c r="N3" s="671"/>
      <c r="O3" s="671"/>
      <c r="P3" s="671"/>
      <c r="Q3" s="671"/>
      <c r="R3" s="671"/>
      <c r="S3" s="671"/>
      <c r="T3" s="671"/>
      <c r="U3" s="671"/>
      <c r="V3" s="671"/>
      <c r="W3" s="671"/>
      <c r="X3" s="672"/>
      <c r="Y3" s="657" t="s">
        <v>19</v>
      </c>
      <c r="Z3" s="658"/>
      <c r="AA3" s="658"/>
      <c r="AB3" s="799"/>
      <c r="AC3" s="816"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4"/>
      <c r="Z4" s="385"/>
      <c r="AA4" s="385"/>
      <c r="AB4" s="806"/>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49"/>
      <c r="B5" s="1050"/>
      <c r="C5" s="1050"/>
      <c r="D5" s="1050"/>
      <c r="E5" s="1050"/>
      <c r="F5" s="1051"/>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9"/>
      <c r="B6" s="1050"/>
      <c r="C6" s="1050"/>
      <c r="D6" s="1050"/>
      <c r="E6" s="1050"/>
      <c r="F6" s="1051"/>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9"/>
      <c r="B7" s="1050"/>
      <c r="C7" s="1050"/>
      <c r="D7" s="1050"/>
      <c r="E7" s="1050"/>
      <c r="F7" s="1051"/>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9"/>
      <c r="B8" s="1050"/>
      <c r="C8" s="1050"/>
      <c r="D8" s="1050"/>
      <c r="E8" s="1050"/>
      <c r="F8" s="1051"/>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9"/>
      <c r="B9" s="1050"/>
      <c r="C9" s="1050"/>
      <c r="D9" s="1050"/>
      <c r="E9" s="1050"/>
      <c r="F9" s="1051"/>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9"/>
      <c r="B10" s="1050"/>
      <c r="C10" s="1050"/>
      <c r="D10" s="1050"/>
      <c r="E10" s="1050"/>
      <c r="F10" s="1051"/>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9"/>
      <c r="B11" s="1050"/>
      <c r="C11" s="1050"/>
      <c r="D11" s="1050"/>
      <c r="E11" s="1050"/>
      <c r="F11" s="1051"/>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9"/>
      <c r="B12" s="1050"/>
      <c r="C12" s="1050"/>
      <c r="D12" s="1050"/>
      <c r="E12" s="1050"/>
      <c r="F12" s="1051"/>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9"/>
      <c r="B13" s="1050"/>
      <c r="C13" s="1050"/>
      <c r="D13" s="1050"/>
      <c r="E13" s="1050"/>
      <c r="F13" s="1051"/>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9"/>
      <c r="B14" s="1050"/>
      <c r="C14" s="1050"/>
      <c r="D14" s="1050"/>
      <c r="E14" s="1050"/>
      <c r="F14" s="1051"/>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9"/>
      <c r="B15" s="1050"/>
      <c r="C15" s="1050"/>
      <c r="D15" s="1050"/>
      <c r="E15" s="1050"/>
      <c r="F15" s="1051"/>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4"/>
    </row>
    <row r="16" spans="1:50" ht="25.5" customHeight="1" x14ac:dyDescent="0.15">
      <c r="A16" s="1049"/>
      <c r="B16" s="1050"/>
      <c r="C16" s="1050"/>
      <c r="D16" s="1050"/>
      <c r="E16" s="1050"/>
      <c r="F16" s="1051"/>
      <c r="G16" s="816"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799"/>
      <c r="AC16" s="816"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4"/>
      <c r="Z17" s="385"/>
      <c r="AA17" s="385"/>
      <c r="AB17" s="806"/>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49"/>
      <c r="B18" s="1050"/>
      <c r="C18" s="1050"/>
      <c r="D18" s="1050"/>
      <c r="E18" s="1050"/>
      <c r="F18" s="1051"/>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9"/>
      <c r="B19" s="1050"/>
      <c r="C19" s="1050"/>
      <c r="D19" s="1050"/>
      <c r="E19" s="1050"/>
      <c r="F19" s="1051"/>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9"/>
      <c r="B20" s="1050"/>
      <c r="C20" s="1050"/>
      <c r="D20" s="1050"/>
      <c r="E20" s="1050"/>
      <c r="F20" s="1051"/>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9"/>
      <c r="B21" s="1050"/>
      <c r="C21" s="1050"/>
      <c r="D21" s="1050"/>
      <c r="E21" s="1050"/>
      <c r="F21" s="1051"/>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9"/>
      <c r="B22" s="1050"/>
      <c r="C22" s="1050"/>
      <c r="D22" s="1050"/>
      <c r="E22" s="1050"/>
      <c r="F22" s="1051"/>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9"/>
      <c r="B23" s="1050"/>
      <c r="C23" s="1050"/>
      <c r="D23" s="1050"/>
      <c r="E23" s="1050"/>
      <c r="F23" s="1051"/>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9"/>
      <c r="B24" s="1050"/>
      <c r="C24" s="1050"/>
      <c r="D24" s="1050"/>
      <c r="E24" s="1050"/>
      <c r="F24" s="1051"/>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9"/>
      <c r="B25" s="1050"/>
      <c r="C25" s="1050"/>
      <c r="D25" s="1050"/>
      <c r="E25" s="1050"/>
      <c r="F25" s="1051"/>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9"/>
      <c r="B26" s="1050"/>
      <c r="C26" s="1050"/>
      <c r="D26" s="1050"/>
      <c r="E26" s="1050"/>
      <c r="F26" s="1051"/>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9"/>
      <c r="B27" s="1050"/>
      <c r="C27" s="1050"/>
      <c r="D27" s="1050"/>
      <c r="E27" s="1050"/>
      <c r="F27" s="1051"/>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9"/>
      <c r="B28" s="1050"/>
      <c r="C28" s="1050"/>
      <c r="D28" s="1050"/>
      <c r="E28" s="1050"/>
      <c r="F28" s="1051"/>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4"/>
    </row>
    <row r="29" spans="1:50" ht="24.75" customHeight="1" x14ac:dyDescent="0.15">
      <c r="A29" s="1049"/>
      <c r="B29" s="1050"/>
      <c r="C29" s="1050"/>
      <c r="D29" s="1050"/>
      <c r="E29" s="1050"/>
      <c r="F29" s="1051"/>
      <c r="G29" s="816"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799"/>
      <c r="AC29" s="816"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4"/>
      <c r="Z30" s="385"/>
      <c r="AA30" s="385"/>
      <c r="AB30" s="806"/>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49"/>
      <c r="B31" s="1050"/>
      <c r="C31" s="1050"/>
      <c r="D31" s="1050"/>
      <c r="E31" s="1050"/>
      <c r="F31" s="1051"/>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9"/>
      <c r="B32" s="1050"/>
      <c r="C32" s="1050"/>
      <c r="D32" s="1050"/>
      <c r="E32" s="1050"/>
      <c r="F32" s="1051"/>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9"/>
      <c r="B33" s="1050"/>
      <c r="C33" s="1050"/>
      <c r="D33" s="1050"/>
      <c r="E33" s="1050"/>
      <c r="F33" s="1051"/>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9"/>
      <c r="B34" s="1050"/>
      <c r="C34" s="1050"/>
      <c r="D34" s="1050"/>
      <c r="E34" s="1050"/>
      <c r="F34" s="1051"/>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9"/>
      <c r="B35" s="1050"/>
      <c r="C35" s="1050"/>
      <c r="D35" s="1050"/>
      <c r="E35" s="1050"/>
      <c r="F35" s="1051"/>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9"/>
      <c r="B36" s="1050"/>
      <c r="C36" s="1050"/>
      <c r="D36" s="1050"/>
      <c r="E36" s="1050"/>
      <c r="F36" s="1051"/>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9"/>
      <c r="B37" s="1050"/>
      <c r="C37" s="1050"/>
      <c r="D37" s="1050"/>
      <c r="E37" s="1050"/>
      <c r="F37" s="1051"/>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9"/>
      <c r="B38" s="1050"/>
      <c r="C38" s="1050"/>
      <c r="D38" s="1050"/>
      <c r="E38" s="1050"/>
      <c r="F38" s="1051"/>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9"/>
      <c r="B39" s="1050"/>
      <c r="C39" s="1050"/>
      <c r="D39" s="1050"/>
      <c r="E39" s="1050"/>
      <c r="F39" s="1051"/>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9"/>
      <c r="B40" s="1050"/>
      <c r="C40" s="1050"/>
      <c r="D40" s="1050"/>
      <c r="E40" s="1050"/>
      <c r="F40" s="1051"/>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9"/>
      <c r="B41" s="1050"/>
      <c r="C41" s="1050"/>
      <c r="D41" s="1050"/>
      <c r="E41" s="1050"/>
      <c r="F41" s="1051"/>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4"/>
    </row>
    <row r="42" spans="1:50" ht="24.75" customHeight="1" x14ac:dyDescent="0.15">
      <c r="A42" s="1049"/>
      <c r="B42" s="1050"/>
      <c r="C42" s="1050"/>
      <c r="D42" s="1050"/>
      <c r="E42" s="1050"/>
      <c r="F42" s="1051"/>
      <c r="G42" s="816"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799"/>
      <c r="AC42" s="816"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4"/>
      <c r="Z43" s="385"/>
      <c r="AA43" s="385"/>
      <c r="AB43" s="806"/>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49"/>
      <c r="B44" s="1050"/>
      <c r="C44" s="1050"/>
      <c r="D44" s="1050"/>
      <c r="E44" s="1050"/>
      <c r="F44" s="1051"/>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9"/>
      <c r="B45" s="1050"/>
      <c r="C45" s="1050"/>
      <c r="D45" s="1050"/>
      <c r="E45" s="1050"/>
      <c r="F45" s="1051"/>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9"/>
      <c r="B46" s="1050"/>
      <c r="C46" s="1050"/>
      <c r="D46" s="1050"/>
      <c r="E46" s="1050"/>
      <c r="F46" s="1051"/>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9"/>
      <c r="B47" s="1050"/>
      <c r="C47" s="1050"/>
      <c r="D47" s="1050"/>
      <c r="E47" s="1050"/>
      <c r="F47" s="1051"/>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9"/>
      <c r="B48" s="1050"/>
      <c r="C48" s="1050"/>
      <c r="D48" s="1050"/>
      <c r="E48" s="1050"/>
      <c r="F48" s="1051"/>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9"/>
      <c r="B49" s="1050"/>
      <c r="C49" s="1050"/>
      <c r="D49" s="1050"/>
      <c r="E49" s="1050"/>
      <c r="F49" s="1051"/>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9"/>
      <c r="B50" s="1050"/>
      <c r="C50" s="1050"/>
      <c r="D50" s="1050"/>
      <c r="E50" s="1050"/>
      <c r="F50" s="1051"/>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9"/>
      <c r="B51" s="1050"/>
      <c r="C51" s="1050"/>
      <c r="D51" s="1050"/>
      <c r="E51" s="1050"/>
      <c r="F51" s="1051"/>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9"/>
      <c r="B52" s="1050"/>
      <c r="C52" s="1050"/>
      <c r="D52" s="1050"/>
      <c r="E52" s="1050"/>
      <c r="F52" s="1051"/>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4"/>
    </row>
    <row r="56" spans="1:50" ht="24.75" customHeight="1" x14ac:dyDescent="0.15">
      <c r="A56" s="1049"/>
      <c r="B56" s="1050"/>
      <c r="C56" s="1050"/>
      <c r="D56" s="1050"/>
      <c r="E56" s="1050"/>
      <c r="F56" s="1051"/>
      <c r="G56" s="816"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799"/>
      <c r="AC56" s="816"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4"/>
      <c r="Z57" s="385"/>
      <c r="AA57" s="385"/>
      <c r="AB57" s="806"/>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49"/>
      <c r="B58" s="1050"/>
      <c r="C58" s="1050"/>
      <c r="D58" s="1050"/>
      <c r="E58" s="1050"/>
      <c r="F58" s="1051"/>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9"/>
      <c r="B59" s="1050"/>
      <c r="C59" s="1050"/>
      <c r="D59" s="1050"/>
      <c r="E59" s="1050"/>
      <c r="F59" s="1051"/>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9"/>
      <c r="B60" s="1050"/>
      <c r="C60" s="1050"/>
      <c r="D60" s="1050"/>
      <c r="E60" s="1050"/>
      <c r="F60" s="1051"/>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9"/>
      <c r="B61" s="1050"/>
      <c r="C61" s="1050"/>
      <c r="D61" s="1050"/>
      <c r="E61" s="1050"/>
      <c r="F61" s="1051"/>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9"/>
      <c r="B62" s="1050"/>
      <c r="C62" s="1050"/>
      <c r="D62" s="1050"/>
      <c r="E62" s="1050"/>
      <c r="F62" s="1051"/>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9"/>
      <c r="B63" s="1050"/>
      <c r="C63" s="1050"/>
      <c r="D63" s="1050"/>
      <c r="E63" s="1050"/>
      <c r="F63" s="1051"/>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9"/>
      <c r="B64" s="1050"/>
      <c r="C64" s="1050"/>
      <c r="D64" s="1050"/>
      <c r="E64" s="1050"/>
      <c r="F64" s="1051"/>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9"/>
      <c r="B65" s="1050"/>
      <c r="C65" s="1050"/>
      <c r="D65" s="1050"/>
      <c r="E65" s="1050"/>
      <c r="F65" s="1051"/>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9"/>
      <c r="B66" s="1050"/>
      <c r="C66" s="1050"/>
      <c r="D66" s="1050"/>
      <c r="E66" s="1050"/>
      <c r="F66" s="1051"/>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9"/>
      <c r="B67" s="1050"/>
      <c r="C67" s="1050"/>
      <c r="D67" s="1050"/>
      <c r="E67" s="1050"/>
      <c r="F67" s="1051"/>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9"/>
      <c r="B68" s="1050"/>
      <c r="C68" s="1050"/>
      <c r="D68" s="1050"/>
      <c r="E68" s="1050"/>
      <c r="F68" s="1051"/>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4"/>
    </row>
    <row r="69" spans="1:50" ht="25.5" customHeight="1" x14ac:dyDescent="0.15">
      <c r="A69" s="1049"/>
      <c r="B69" s="1050"/>
      <c r="C69" s="1050"/>
      <c r="D69" s="1050"/>
      <c r="E69" s="1050"/>
      <c r="F69" s="1051"/>
      <c r="G69" s="816"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799"/>
      <c r="AC69" s="816"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4"/>
      <c r="Z70" s="385"/>
      <c r="AA70" s="385"/>
      <c r="AB70" s="806"/>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49"/>
      <c r="B71" s="1050"/>
      <c r="C71" s="1050"/>
      <c r="D71" s="1050"/>
      <c r="E71" s="1050"/>
      <c r="F71" s="1051"/>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9"/>
      <c r="B72" s="1050"/>
      <c r="C72" s="1050"/>
      <c r="D72" s="1050"/>
      <c r="E72" s="1050"/>
      <c r="F72" s="1051"/>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9"/>
      <c r="B73" s="1050"/>
      <c r="C73" s="1050"/>
      <c r="D73" s="1050"/>
      <c r="E73" s="1050"/>
      <c r="F73" s="1051"/>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9"/>
      <c r="B74" s="1050"/>
      <c r="C74" s="1050"/>
      <c r="D74" s="1050"/>
      <c r="E74" s="1050"/>
      <c r="F74" s="1051"/>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9"/>
      <c r="B75" s="1050"/>
      <c r="C75" s="1050"/>
      <c r="D75" s="1050"/>
      <c r="E75" s="1050"/>
      <c r="F75" s="1051"/>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9"/>
      <c r="B76" s="1050"/>
      <c r="C76" s="1050"/>
      <c r="D76" s="1050"/>
      <c r="E76" s="1050"/>
      <c r="F76" s="1051"/>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9"/>
      <c r="B77" s="1050"/>
      <c r="C77" s="1050"/>
      <c r="D77" s="1050"/>
      <c r="E77" s="1050"/>
      <c r="F77" s="1051"/>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9"/>
      <c r="B78" s="1050"/>
      <c r="C78" s="1050"/>
      <c r="D78" s="1050"/>
      <c r="E78" s="1050"/>
      <c r="F78" s="1051"/>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9"/>
      <c r="B79" s="1050"/>
      <c r="C79" s="1050"/>
      <c r="D79" s="1050"/>
      <c r="E79" s="1050"/>
      <c r="F79" s="1051"/>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9"/>
      <c r="B80" s="1050"/>
      <c r="C80" s="1050"/>
      <c r="D80" s="1050"/>
      <c r="E80" s="1050"/>
      <c r="F80" s="1051"/>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9"/>
      <c r="B81" s="1050"/>
      <c r="C81" s="1050"/>
      <c r="D81" s="1050"/>
      <c r="E81" s="1050"/>
      <c r="F81" s="1051"/>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4"/>
    </row>
    <row r="82" spans="1:50" ht="24.75" customHeight="1" x14ac:dyDescent="0.15">
      <c r="A82" s="1049"/>
      <c r="B82" s="1050"/>
      <c r="C82" s="1050"/>
      <c r="D82" s="1050"/>
      <c r="E82" s="1050"/>
      <c r="F82" s="1051"/>
      <c r="G82" s="816"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799"/>
      <c r="AC82" s="816"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4"/>
      <c r="Z83" s="385"/>
      <c r="AA83" s="385"/>
      <c r="AB83" s="806"/>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49"/>
      <c r="B84" s="1050"/>
      <c r="C84" s="1050"/>
      <c r="D84" s="1050"/>
      <c r="E84" s="1050"/>
      <c r="F84" s="1051"/>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9"/>
      <c r="B85" s="1050"/>
      <c r="C85" s="1050"/>
      <c r="D85" s="1050"/>
      <c r="E85" s="1050"/>
      <c r="F85" s="1051"/>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9"/>
      <c r="B86" s="1050"/>
      <c r="C86" s="1050"/>
      <c r="D86" s="1050"/>
      <c r="E86" s="1050"/>
      <c r="F86" s="1051"/>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9"/>
      <c r="B87" s="1050"/>
      <c r="C87" s="1050"/>
      <c r="D87" s="1050"/>
      <c r="E87" s="1050"/>
      <c r="F87" s="1051"/>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9"/>
      <c r="B88" s="1050"/>
      <c r="C88" s="1050"/>
      <c r="D88" s="1050"/>
      <c r="E88" s="1050"/>
      <c r="F88" s="1051"/>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9"/>
      <c r="B89" s="1050"/>
      <c r="C89" s="1050"/>
      <c r="D89" s="1050"/>
      <c r="E89" s="1050"/>
      <c r="F89" s="1051"/>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9"/>
      <c r="B90" s="1050"/>
      <c r="C90" s="1050"/>
      <c r="D90" s="1050"/>
      <c r="E90" s="1050"/>
      <c r="F90" s="1051"/>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9"/>
      <c r="B91" s="1050"/>
      <c r="C91" s="1050"/>
      <c r="D91" s="1050"/>
      <c r="E91" s="1050"/>
      <c r="F91" s="1051"/>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9"/>
      <c r="B92" s="1050"/>
      <c r="C92" s="1050"/>
      <c r="D92" s="1050"/>
      <c r="E92" s="1050"/>
      <c r="F92" s="1051"/>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9"/>
      <c r="B93" s="1050"/>
      <c r="C93" s="1050"/>
      <c r="D93" s="1050"/>
      <c r="E93" s="1050"/>
      <c r="F93" s="1051"/>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9"/>
      <c r="B94" s="1050"/>
      <c r="C94" s="1050"/>
      <c r="D94" s="1050"/>
      <c r="E94" s="1050"/>
      <c r="F94" s="1051"/>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4"/>
    </row>
    <row r="95" spans="1:50" ht="24.75" customHeight="1" x14ac:dyDescent="0.15">
      <c r="A95" s="1049"/>
      <c r="B95" s="1050"/>
      <c r="C95" s="1050"/>
      <c r="D95" s="1050"/>
      <c r="E95" s="1050"/>
      <c r="F95" s="1051"/>
      <c r="G95" s="816"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799"/>
      <c r="AC95" s="816"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4"/>
      <c r="Z96" s="385"/>
      <c r="AA96" s="385"/>
      <c r="AB96" s="806"/>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49"/>
      <c r="B97" s="1050"/>
      <c r="C97" s="1050"/>
      <c r="D97" s="1050"/>
      <c r="E97" s="1050"/>
      <c r="F97" s="1051"/>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9"/>
      <c r="B98" s="1050"/>
      <c r="C98" s="1050"/>
      <c r="D98" s="1050"/>
      <c r="E98" s="1050"/>
      <c r="F98" s="1051"/>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9"/>
      <c r="B99" s="1050"/>
      <c r="C99" s="1050"/>
      <c r="D99" s="1050"/>
      <c r="E99" s="1050"/>
      <c r="F99" s="1051"/>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9"/>
      <c r="B100" s="1050"/>
      <c r="C100" s="1050"/>
      <c r="D100" s="1050"/>
      <c r="E100" s="1050"/>
      <c r="F100" s="1051"/>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9"/>
      <c r="B101" s="1050"/>
      <c r="C101" s="1050"/>
      <c r="D101" s="1050"/>
      <c r="E101" s="1050"/>
      <c r="F101" s="1051"/>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9"/>
      <c r="B102" s="1050"/>
      <c r="C102" s="1050"/>
      <c r="D102" s="1050"/>
      <c r="E102" s="1050"/>
      <c r="F102" s="1051"/>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9"/>
      <c r="B103" s="1050"/>
      <c r="C103" s="1050"/>
      <c r="D103" s="1050"/>
      <c r="E103" s="1050"/>
      <c r="F103" s="1051"/>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9"/>
      <c r="B104" s="1050"/>
      <c r="C104" s="1050"/>
      <c r="D104" s="1050"/>
      <c r="E104" s="1050"/>
      <c r="F104" s="1051"/>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9"/>
      <c r="B105" s="1050"/>
      <c r="C105" s="1050"/>
      <c r="D105" s="1050"/>
      <c r="E105" s="1050"/>
      <c r="F105" s="1051"/>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4"/>
    </row>
    <row r="109" spans="1:50" ht="24.75" customHeight="1" x14ac:dyDescent="0.15">
      <c r="A109" s="1049"/>
      <c r="B109" s="1050"/>
      <c r="C109" s="1050"/>
      <c r="D109" s="1050"/>
      <c r="E109" s="1050"/>
      <c r="F109" s="1051"/>
      <c r="G109" s="816"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799"/>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6"/>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49"/>
      <c r="B111" s="1050"/>
      <c r="C111" s="1050"/>
      <c r="D111" s="1050"/>
      <c r="E111" s="1050"/>
      <c r="F111" s="1051"/>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9"/>
      <c r="B112" s="1050"/>
      <c r="C112" s="1050"/>
      <c r="D112" s="1050"/>
      <c r="E112" s="1050"/>
      <c r="F112" s="1051"/>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9"/>
      <c r="B113" s="1050"/>
      <c r="C113" s="1050"/>
      <c r="D113" s="1050"/>
      <c r="E113" s="1050"/>
      <c r="F113" s="1051"/>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9"/>
      <c r="B114" s="1050"/>
      <c r="C114" s="1050"/>
      <c r="D114" s="1050"/>
      <c r="E114" s="1050"/>
      <c r="F114" s="1051"/>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9"/>
      <c r="B115" s="1050"/>
      <c r="C115" s="1050"/>
      <c r="D115" s="1050"/>
      <c r="E115" s="1050"/>
      <c r="F115" s="1051"/>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9"/>
      <c r="B116" s="1050"/>
      <c r="C116" s="1050"/>
      <c r="D116" s="1050"/>
      <c r="E116" s="1050"/>
      <c r="F116" s="1051"/>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9"/>
      <c r="B117" s="1050"/>
      <c r="C117" s="1050"/>
      <c r="D117" s="1050"/>
      <c r="E117" s="1050"/>
      <c r="F117" s="1051"/>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9"/>
      <c r="B118" s="1050"/>
      <c r="C118" s="1050"/>
      <c r="D118" s="1050"/>
      <c r="E118" s="1050"/>
      <c r="F118" s="1051"/>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9"/>
      <c r="B119" s="1050"/>
      <c r="C119" s="1050"/>
      <c r="D119" s="1050"/>
      <c r="E119" s="1050"/>
      <c r="F119" s="1051"/>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9"/>
      <c r="B120" s="1050"/>
      <c r="C120" s="1050"/>
      <c r="D120" s="1050"/>
      <c r="E120" s="1050"/>
      <c r="F120" s="1051"/>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9"/>
      <c r="B121" s="1050"/>
      <c r="C121" s="1050"/>
      <c r="D121" s="1050"/>
      <c r="E121" s="1050"/>
      <c r="F121" s="1051"/>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4"/>
    </row>
    <row r="122" spans="1:50" ht="25.5" customHeight="1" x14ac:dyDescent="0.15">
      <c r="A122" s="1049"/>
      <c r="B122" s="1050"/>
      <c r="C122" s="1050"/>
      <c r="D122" s="1050"/>
      <c r="E122" s="1050"/>
      <c r="F122" s="1051"/>
      <c r="G122" s="816"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799"/>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6"/>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49"/>
      <c r="B124" s="1050"/>
      <c r="C124" s="1050"/>
      <c r="D124" s="1050"/>
      <c r="E124" s="1050"/>
      <c r="F124" s="1051"/>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9"/>
      <c r="B125" s="1050"/>
      <c r="C125" s="1050"/>
      <c r="D125" s="1050"/>
      <c r="E125" s="1050"/>
      <c r="F125" s="1051"/>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9"/>
      <c r="B126" s="1050"/>
      <c r="C126" s="1050"/>
      <c r="D126" s="1050"/>
      <c r="E126" s="1050"/>
      <c r="F126" s="1051"/>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9"/>
      <c r="B127" s="1050"/>
      <c r="C127" s="1050"/>
      <c r="D127" s="1050"/>
      <c r="E127" s="1050"/>
      <c r="F127" s="1051"/>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9"/>
      <c r="B128" s="1050"/>
      <c r="C128" s="1050"/>
      <c r="D128" s="1050"/>
      <c r="E128" s="1050"/>
      <c r="F128" s="1051"/>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9"/>
      <c r="B129" s="1050"/>
      <c r="C129" s="1050"/>
      <c r="D129" s="1050"/>
      <c r="E129" s="1050"/>
      <c r="F129" s="1051"/>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9"/>
      <c r="B130" s="1050"/>
      <c r="C130" s="1050"/>
      <c r="D130" s="1050"/>
      <c r="E130" s="1050"/>
      <c r="F130" s="1051"/>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9"/>
      <c r="B131" s="1050"/>
      <c r="C131" s="1050"/>
      <c r="D131" s="1050"/>
      <c r="E131" s="1050"/>
      <c r="F131" s="1051"/>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9"/>
      <c r="B132" s="1050"/>
      <c r="C132" s="1050"/>
      <c r="D132" s="1050"/>
      <c r="E132" s="1050"/>
      <c r="F132" s="1051"/>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9"/>
      <c r="B133" s="1050"/>
      <c r="C133" s="1050"/>
      <c r="D133" s="1050"/>
      <c r="E133" s="1050"/>
      <c r="F133" s="1051"/>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9"/>
      <c r="B134" s="1050"/>
      <c r="C134" s="1050"/>
      <c r="D134" s="1050"/>
      <c r="E134" s="1050"/>
      <c r="F134" s="1051"/>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4"/>
    </row>
    <row r="135" spans="1:50" ht="24.75" customHeight="1" x14ac:dyDescent="0.15">
      <c r="A135" s="1049"/>
      <c r="B135" s="1050"/>
      <c r="C135" s="1050"/>
      <c r="D135" s="1050"/>
      <c r="E135" s="1050"/>
      <c r="F135" s="1051"/>
      <c r="G135" s="816"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799"/>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6"/>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49"/>
      <c r="B137" s="1050"/>
      <c r="C137" s="1050"/>
      <c r="D137" s="1050"/>
      <c r="E137" s="1050"/>
      <c r="F137" s="1051"/>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9"/>
      <c r="B138" s="1050"/>
      <c r="C138" s="1050"/>
      <c r="D138" s="1050"/>
      <c r="E138" s="1050"/>
      <c r="F138" s="1051"/>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9"/>
      <c r="B139" s="1050"/>
      <c r="C139" s="1050"/>
      <c r="D139" s="1050"/>
      <c r="E139" s="1050"/>
      <c r="F139" s="1051"/>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9"/>
      <c r="B140" s="1050"/>
      <c r="C140" s="1050"/>
      <c r="D140" s="1050"/>
      <c r="E140" s="1050"/>
      <c r="F140" s="1051"/>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9"/>
      <c r="B141" s="1050"/>
      <c r="C141" s="1050"/>
      <c r="D141" s="1050"/>
      <c r="E141" s="1050"/>
      <c r="F141" s="1051"/>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9"/>
      <c r="B142" s="1050"/>
      <c r="C142" s="1050"/>
      <c r="D142" s="1050"/>
      <c r="E142" s="1050"/>
      <c r="F142" s="1051"/>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9"/>
      <c r="B143" s="1050"/>
      <c r="C143" s="1050"/>
      <c r="D143" s="1050"/>
      <c r="E143" s="1050"/>
      <c r="F143" s="1051"/>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9"/>
      <c r="B144" s="1050"/>
      <c r="C144" s="1050"/>
      <c r="D144" s="1050"/>
      <c r="E144" s="1050"/>
      <c r="F144" s="1051"/>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9"/>
      <c r="B145" s="1050"/>
      <c r="C145" s="1050"/>
      <c r="D145" s="1050"/>
      <c r="E145" s="1050"/>
      <c r="F145" s="1051"/>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9"/>
      <c r="B146" s="1050"/>
      <c r="C146" s="1050"/>
      <c r="D146" s="1050"/>
      <c r="E146" s="1050"/>
      <c r="F146" s="1051"/>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9"/>
      <c r="B147" s="1050"/>
      <c r="C147" s="1050"/>
      <c r="D147" s="1050"/>
      <c r="E147" s="1050"/>
      <c r="F147" s="1051"/>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4"/>
    </row>
    <row r="148" spans="1:50" ht="24.75" customHeight="1" x14ac:dyDescent="0.15">
      <c r="A148" s="1049"/>
      <c r="B148" s="1050"/>
      <c r="C148" s="1050"/>
      <c r="D148" s="1050"/>
      <c r="E148" s="1050"/>
      <c r="F148" s="1051"/>
      <c r="G148" s="816"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799"/>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6"/>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49"/>
      <c r="B150" s="1050"/>
      <c r="C150" s="1050"/>
      <c r="D150" s="1050"/>
      <c r="E150" s="1050"/>
      <c r="F150" s="1051"/>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9"/>
      <c r="B151" s="1050"/>
      <c r="C151" s="1050"/>
      <c r="D151" s="1050"/>
      <c r="E151" s="1050"/>
      <c r="F151" s="1051"/>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9"/>
      <c r="B152" s="1050"/>
      <c r="C152" s="1050"/>
      <c r="D152" s="1050"/>
      <c r="E152" s="1050"/>
      <c r="F152" s="1051"/>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9"/>
      <c r="B153" s="1050"/>
      <c r="C153" s="1050"/>
      <c r="D153" s="1050"/>
      <c r="E153" s="1050"/>
      <c r="F153" s="1051"/>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9"/>
      <c r="B154" s="1050"/>
      <c r="C154" s="1050"/>
      <c r="D154" s="1050"/>
      <c r="E154" s="1050"/>
      <c r="F154" s="1051"/>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9"/>
      <c r="B155" s="1050"/>
      <c r="C155" s="1050"/>
      <c r="D155" s="1050"/>
      <c r="E155" s="1050"/>
      <c r="F155" s="1051"/>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9"/>
      <c r="B156" s="1050"/>
      <c r="C156" s="1050"/>
      <c r="D156" s="1050"/>
      <c r="E156" s="1050"/>
      <c r="F156" s="1051"/>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9"/>
      <c r="B157" s="1050"/>
      <c r="C157" s="1050"/>
      <c r="D157" s="1050"/>
      <c r="E157" s="1050"/>
      <c r="F157" s="1051"/>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9"/>
      <c r="B158" s="1050"/>
      <c r="C158" s="1050"/>
      <c r="D158" s="1050"/>
      <c r="E158" s="1050"/>
      <c r="F158" s="1051"/>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4"/>
    </row>
    <row r="162" spans="1:50" ht="24.75" customHeight="1" x14ac:dyDescent="0.15">
      <c r="A162" s="1049"/>
      <c r="B162" s="1050"/>
      <c r="C162" s="1050"/>
      <c r="D162" s="1050"/>
      <c r="E162" s="1050"/>
      <c r="F162" s="1051"/>
      <c r="G162" s="816"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799"/>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6"/>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49"/>
      <c r="B164" s="1050"/>
      <c r="C164" s="1050"/>
      <c r="D164" s="1050"/>
      <c r="E164" s="1050"/>
      <c r="F164" s="1051"/>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9"/>
      <c r="B165" s="1050"/>
      <c r="C165" s="1050"/>
      <c r="D165" s="1050"/>
      <c r="E165" s="1050"/>
      <c r="F165" s="1051"/>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9"/>
      <c r="B166" s="1050"/>
      <c r="C166" s="1050"/>
      <c r="D166" s="1050"/>
      <c r="E166" s="1050"/>
      <c r="F166" s="1051"/>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9"/>
      <c r="B167" s="1050"/>
      <c r="C167" s="1050"/>
      <c r="D167" s="1050"/>
      <c r="E167" s="1050"/>
      <c r="F167" s="1051"/>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9"/>
      <c r="B168" s="1050"/>
      <c r="C168" s="1050"/>
      <c r="D168" s="1050"/>
      <c r="E168" s="1050"/>
      <c r="F168" s="1051"/>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9"/>
      <c r="B169" s="1050"/>
      <c r="C169" s="1050"/>
      <c r="D169" s="1050"/>
      <c r="E169" s="1050"/>
      <c r="F169" s="1051"/>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9"/>
      <c r="B170" s="1050"/>
      <c r="C170" s="1050"/>
      <c r="D170" s="1050"/>
      <c r="E170" s="1050"/>
      <c r="F170" s="1051"/>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9"/>
      <c r="B171" s="1050"/>
      <c r="C171" s="1050"/>
      <c r="D171" s="1050"/>
      <c r="E171" s="1050"/>
      <c r="F171" s="1051"/>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9"/>
      <c r="B172" s="1050"/>
      <c r="C172" s="1050"/>
      <c r="D172" s="1050"/>
      <c r="E172" s="1050"/>
      <c r="F172" s="1051"/>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9"/>
      <c r="B173" s="1050"/>
      <c r="C173" s="1050"/>
      <c r="D173" s="1050"/>
      <c r="E173" s="1050"/>
      <c r="F173" s="1051"/>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9"/>
      <c r="B174" s="1050"/>
      <c r="C174" s="1050"/>
      <c r="D174" s="1050"/>
      <c r="E174" s="1050"/>
      <c r="F174" s="1051"/>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4"/>
    </row>
    <row r="175" spans="1:50" ht="25.5" customHeight="1" x14ac:dyDescent="0.15">
      <c r="A175" s="1049"/>
      <c r="B175" s="1050"/>
      <c r="C175" s="1050"/>
      <c r="D175" s="1050"/>
      <c r="E175" s="1050"/>
      <c r="F175" s="1051"/>
      <c r="G175" s="816"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799"/>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6"/>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49"/>
      <c r="B177" s="1050"/>
      <c r="C177" s="1050"/>
      <c r="D177" s="1050"/>
      <c r="E177" s="1050"/>
      <c r="F177" s="1051"/>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9"/>
      <c r="B178" s="1050"/>
      <c r="C178" s="1050"/>
      <c r="D178" s="1050"/>
      <c r="E178" s="1050"/>
      <c r="F178" s="1051"/>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9"/>
      <c r="B179" s="1050"/>
      <c r="C179" s="1050"/>
      <c r="D179" s="1050"/>
      <c r="E179" s="1050"/>
      <c r="F179" s="1051"/>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9"/>
      <c r="B180" s="1050"/>
      <c r="C180" s="1050"/>
      <c r="D180" s="1050"/>
      <c r="E180" s="1050"/>
      <c r="F180" s="1051"/>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9"/>
      <c r="B181" s="1050"/>
      <c r="C181" s="1050"/>
      <c r="D181" s="1050"/>
      <c r="E181" s="1050"/>
      <c r="F181" s="1051"/>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9"/>
      <c r="B182" s="1050"/>
      <c r="C182" s="1050"/>
      <c r="D182" s="1050"/>
      <c r="E182" s="1050"/>
      <c r="F182" s="1051"/>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9"/>
      <c r="B183" s="1050"/>
      <c r="C183" s="1050"/>
      <c r="D183" s="1050"/>
      <c r="E183" s="1050"/>
      <c r="F183" s="1051"/>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9"/>
      <c r="B184" s="1050"/>
      <c r="C184" s="1050"/>
      <c r="D184" s="1050"/>
      <c r="E184" s="1050"/>
      <c r="F184" s="1051"/>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9"/>
      <c r="B185" s="1050"/>
      <c r="C185" s="1050"/>
      <c r="D185" s="1050"/>
      <c r="E185" s="1050"/>
      <c r="F185" s="1051"/>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9"/>
      <c r="B186" s="1050"/>
      <c r="C186" s="1050"/>
      <c r="D186" s="1050"/>
      <c r="E186" s="1050"/>
      <c r="F186" s="1051"/>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9"/>
      <c r="B187" s="1050"/>
      <c r="C187" s="1050"/>
      <c r="D187" s="1050"/>
      <c r="E187" s="1050"/>
      <c r="F187" s="1051"/>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4"/>
    </row>
    <row r="188" spans="1:50" ht="24.75" customHeight="1" x14ac:dyDescent="0.15">
      <c r="A188" s="1049"/>
      <c r="B188" s="1050"/>
      <c r="C188" s="1050"/>
      <c r="D188" s="1050"/>
      <c r="E188" s="1050"/>
      <c r="F188" s="1051"/>
      <c r="G188" s="816"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799"/>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6"/>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49"/>
      <c r="B190" s="1050"/>
      <c r="C190" s="1050"/>
      <c r="D190" s="1050"/>
      <c r="E190" s="1050"/>
      <c r="F190" s="1051"/>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9"/>
      <c r="B191" s="1050"/>
      <c r="C191" s="1050"/>
      <c r="D191" s="1050"/>
      <c r="E191" s="1050"/>
      <c r="F191" s="1051"/>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9"/>
      <c r="B192" s="1050"/>
      <c r="C192" s="1050"/>
      <c r="D192" s="1050"/>
      <c r="E192" s="1050"/>
      <c r="F192" s="1051"/>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9"/>
      <c r="B193" s="1050"/>
      <c r="C193" s="1050"/>
      <c r="D193" s="1050"/>
      <c r="E193" s="1050"/>
      <c r="F193" s="1051"/>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9"/>
      <c r="B194" s="1050"/>
      <c r="C194" s="1050"/>
      <c r="D194" s="1050"/>
      <c r="E194" s="1050"/>
      <c r="F194" s="1051"/>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9"/>
      <c r="B195" s="1050"/>
      <c r="C195" s="1050"/>
      <c r="D195" s="1050"/>
      <c r="E195" s="1050"/>
      <c r="F195" s="1051"/>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9"/>
      <c r="B196" s="1050"/>
      <c r="C196" s="1050"/>
      <c r="D196" s="1050"/>
      <c r="E196" s="1050"/>
      <c r="F196" s="1051"/>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9"/>
      <c r="B197" s="1050"/>
      <c r="C197" s="1050"/>
      <c r="D197" s="1050"/>
      <c r="E197" s="1050"/>
      <c r="F197" s="1051"/>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9"/>
      <c r="B198" s="1050"/>
      <c r="C198" s="1050"/>
      <c r="D198" s="1050"/>
      <c r="E198" s="1050"/>
      <c r="F198" s="1051"/>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9"/>
      <c r="B199" s="1050"/>
      <c r="C199" s="1050"/>
      <c r="D199" s="1050"/>
      <c r="E199" s="1050"/>
      <c r="F199" s="1051"/>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9"/>
      <c r="B200" s="1050"/>
      <c r="C200" s="1050"/>
      <c r="D200" s="1050"/>
      <c r="E200" s="1050"/>
      <c r="F200" s="1051"/>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4"/>
    </row>
    <row r="201" spans="1:50" ht="24.75" customHeight="1" x14ac:dyDescent="0.15">
      <c r="A201" s="1049"/>
      <c r="B201" s="1050"/>
      <c r="C201" s="1050"/>
      <c r="D201" s="1050"/>
      <c r="E201" s="1050"/>
      <c r="F201" s="1051"/>
      <c r="G201" s="816"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799"/>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6"/>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49"/>
      <c r="B203" s="1050"/>
      <c r="C203" s="1050"/>
      <c r="D203" s="1050"/>
      <c r="E203" s="1050"/>
      <c r="F203" s="1051"/>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9"/>
      <c r="B204" s="1050"/>
      <c r="C204" s="1050"/>
      <c r="D204" s="1050"/>
      <c r="E204" s="1050"/>
      <c r="F204" s="1051"/>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9"/>
      <c r="B205" s="1050"/>
      <c r="C205" s="1050"/>
      <c r="D205" s="1050"/>
      <c r="E205" s="1050"/>
      <c r="F205" s="1051"/>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9"/>
      <c r="B206" s="1050"/>
      <c r="C206" s="1050"/>
      <c r="D206" s="1050"/>
      <c r="E206" s="1050"/>
      <c r="F206" s="1051"/>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9"/>
      <c r="B207" s="1050"/>
      <c r="C207" s="1050"/>
      <c r="D207" s="1050"/>
      <c r="E207" s="1050"/>
      <c r="F207" s="1051"/>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9"/>
      <c r="B208" s="1050"/>
      <c r="C208" s="1050"/>
      <c r="D208" s="1050"/>
      <c r="E208" s="1050"/>
      <c r="F208" s="1051"/>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9"/>
      <c r="B209" s="1050"/>
      <c r="C209" s="1050"/>
      <c r="D209" s="1050"/>
      <c r="E209" s="1050"/>
      <c r="F209" s="1051"/>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9"/>
      <c r="B210" s="1050"/>
      <c r="C210" s="1050"/>
      <c r="D210" s="1050"/>
      <c r="E210" s="1050"/>
      <c r="F210" s="1051"/>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9"/>
      <c r="B211" s="1050"/>
      <c r="C211" s="1050"/>
      <c r="D211" s="1050"/>
      <c r="E211" s="1050"/>
      <c r="F211" s="1051"/>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4"/>
    </row>
    <row r="215" spans="1:50" ht="24.75" customHeight="1" x14ac:dyDescent="0.15">
      <c r="A215" s="1049"/>
      <c r="B215" s="1050"/>
      <c r="C215" s="1050"/>
      <c r="D215" s="1050"/>
      <c r="E215" s="1050"/>
      <c r="F215" s="1051"/>
      <c r="G215" s="816"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799"/>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6"/>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49"/>
      <c r="B217" s="1050"/>
      <c r="C217" s="1050"/>
      <c r="D217" s="1050"/>
      <c r="E217" s="1050"/>
      <c r="F217" s="1051"/>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9"/>
      <c r="B218" s="1050"/>
      <c r="C218" s="1050"/>
      <c r="D218" s="1050"/>
      <c r="E218" s="1050"/>
      <c r="F218" s="1051"/>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9"/>
      <c r="B219" s="1050"/>
      <c r="C219" s="1050"/>
      <c r="D219" s="1050"/>
      <c r="E219" s="1050"/>
      <c r="F219" s="1051"/>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9"/>
      <c r="B220" s="1050"/>
      <c r="C220" s="1050"/>
      <c r="D220" s="1050"/>
      <c r="E220" s="1050"/>
      <c r="F220" s="1051"/>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9"/>
      <c r="B221" s="1050"/>
      <c r="C221" s="1050"/>
      <c r="D221" s="1050"/>
      <c r="E221" s="1050"/>
      <c r="F221" s="1051"/>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9"/>
      <c r="B222" s="1050"/>
      <c r="C222" s="1050"/>
      <c r="D222" s="1050"/>
      <c r="E222" s="1050"/>
      <c r="F222" s="1051"/>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9"/>
      <c r="B223" s="1050"/>
      <c r="C223" s="1050"/>
      <c r="D223" s="1050"/>
      <c r="E223" s="1050"/>
      <c r="F223" s="1051"/>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9"/>
      <c r="B224" s="1050"/>
      <c r="C224" s="1050"/>
      <c r="D224" s="1050"/>
      <c r="E224" s="1050"/>
      <c r="F224" s="1051"/>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9"/>
      <c r="B225" s="1050"/>
      <c r="C225" s="1050"/>
      <c r="D225" s="1050"/>
      <c r="E225" s="1050"/>
      <c r="F225" s="1051"/>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9"/>
      <c r="B226" s="1050"/>
      <c r="C226" s="1050"/>
      <c r="D226" s="1050"/>
      <c r="E226" s="1050"/>
      <c r="F226" s="1051"/>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9"/>
      <c r="B227" s="1050"/>
      <c r="C227" s="1050"/>
      <c r="D227" s="1050"/>
      <c r="E227" s="1050"/>
      <c r="F227" s="1051"/>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4"/>
    </row>
    <row r="228" spans="1:50" ht="25.5" customHeight="1" x14ac:dyDescent="0.15">
      <c r="A228" s="1049"/>
      <c r="B228" s="1050"/>
      <c r="C228" s="1050"/>
      <c r="D228" s="1050"/>
      <c r="E228" s="1050"/>
      <c r="F228" s="1051"/>
      <c r="G228" s="816"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799"/>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6"/>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49"/>
      <c r="B230" s="1050"/>
      <c r="C230" s="1050"/>
      <c r="D230" s="1050"/>
      <c r="E230" s="1050"/>
      <c r="F230" s="1051"/>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9"/>
      <c r="B231" s="1050"/>
      <c r="C231" s="1050"/>
      <c r="D231" s="1050"/>
      <c r="E231" s="1050"/>
      <c r="F231" s="1051"/>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9"/>
      <c r="B232" s="1050"/>
      <c r="C232" s="1050"/>
      <c r="D232" s="1050"/>
      <c r="E232" s="1050"/>
      <c r="F232" s="1051"/>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9"/>
      <c r="B233" s="1050"/>
      <c r="C233" s="1050"/>
      <c r="D233" s="1050"/>
      <c r="E233" s="1050"/>
      <c r="F233" s="1051"/>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9"/>
      <c r="B234" s="1050"/>
      <c r="C234" s="1050"/>
      <c r="D234" s="1050"/>
      <c r="E234" s="1050"/>
      <c r="F234" s="1051"/>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9"/>
      <c r="B235" s="1050"/>
      <c r="C235" s="1050"/>
      <c r="D235" s="1050"/>
      <c r="E235" s="1050"/>
      <c r="F235" s="1051"/>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9"/>
      <c r="B236" s="1050"/>
      <c r="C236" s="1050"/>
      <c r="D236" s="1050"/>
      <c r="E236" s="1050"/>
      <c r="F236" s="1051"/>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9"/>
      <c r="B237" s="1050"/>
      <c r="C237" s="1050"/>
      <c r="D237" s="1050"/>
      <c r="E237" s="1050"/>
      <c r="F237" s="1051"/>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9"/>
      <c r="B238" s="1050"/>
      <c r="C238" s="1050"/>
      <c r="D238" s="1050"/>
      <c r="E238" s="1050"/>
      <c r="F238" s="1051"/>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9"/>
      <c r="B239" s="1050"/>
      <c r="C239" s="1050"/>
      <c r="D239" s="1050"/>
      <c r="E239" s="1050"/>
      <c r="F239" s="1051"/>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9"/>
      <c r="B240" s="1050"/>
      <c r="C240" s="1050"/>
      <c r="D240" s="1050"/>
      <c r="E240" s="1050"/>
      <c r="F240" s="1051"/>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4"/>
    </row>
    <row r="241" spans="1:50" ht="24.75" customHeight="1" x14ac:dyDescent="0.15">
      <c r="A241" s="1049"/>
      <c r="B241" s="1050"/>
      <c r="C241" s="1050"/>
      <c r="D241" s="1050"/>
      <c r="E241" s="1050"/>
      <c r="F241" s="1051"/>
      <c r="G241" s="816"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799"/>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6"/>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49"/>
      <c r="B243" s="1050"/>
      <c r="C243" s="1050"/>
      <c r="D243" s="1050"/>
      <c r="E243" s="1050"/>
      <c r="F243" s="1051"/>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9"/>
      <c r="B244" s="1050"/>
      <c r="C244" s="1050"/>
      <c r="D244" s="1050"/>
      <c r="E244" s="1050"/>
      <c r="F244" s="1051"/>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9"/>
      <c r="B245" s="1050"/>
      <c r="C245" s="1050"/>
      <c r="D245" s="1050"/>
      <c r="E245" s="1050"/>
      <c r="F245" s="1051"/>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9"/>
      <c r="B246" s="1050"/>
      <c r="C246" s="1050"/>
      <c r="D246" s="1050"/>
      <c r="E246" s="1050"/>
      <c r="F246" s="1051"/>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9"/>
      <c r="B247" s="1050"/>
      <c r="C247" s="1050"/>
      <c r="D247" s="1050"/>
      <c r="E247" s="1050"/>
      <c r="F247" s="1051"/>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9"/>
      <c r="B248" s="1050"/>
      <c r="C248" s="1050"/>
      <c r="D248" s="1050"/>
      <c r="E248" s="1050"/>
      <c r="F248" s="1051"/>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9"/>
      <c r="B249" s="1050"/>
      <c r="C249" s="1050"/>
      <c r="D249" s="1050"/>
      <c r="E249" s="1050"/>
      <c r="F249" s="1051"/>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9"/>
      <c r="B250" s="1050"/>
      <c r="C250" s="1050"/>
      <c r="D250" s="1050"/>
      <c r="E250" s="1050"/>
      <c r="F250" s="1051"/>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9"/>
      <c r="B251" s="1050"/>
      <c r="C251" s="1050"/>
      <c r="D251" s="1050"/>
      <c r="E251" s="1050"/>
      <c r="F251" s="1051"/>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9"/>
      <c r="B252" s="1050"/>
      <c r="C252" s="1050"/>
      <c r="D252" s="1050"/>
      <c r="E252" s="1050"/>
      <c r="F252" s="1051"/>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9"/>
      <c r="B253" s="1050"/>
      <c r="C253" s="1050"/>
      <c r="D253" s="1050"/>
      <c r="E253" s="1050"/>
      <c r="F253" s="1051"/>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4"/>
    </row>
    <row r="254" spans="1:50" ht="24.75" customHeight="1" x14ac:dyDescent="0.15">
      <c r="A254" s="1049"/>
      <c r="B254" s="1050"/>
      <c r="C254" s="1050"/>
      <c r="D254" s="1050"/>
      <c r="E254" s="1050"/>
      <c r="F254" s="1051"/>
      <c r="G254" s="816"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799"/>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6"/>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49"/>
      <c r="B256" s="1050"/>
      <c r="C256" s="1050"/>
      <c r="D256" s="1050"/>
      <c r="E256" s="1050"/>
      <c r="F256" s="1051"/>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9"/>
      <c r="B257" s="1050"/>
      <c r="C257" s="1050"/>
      <c r="D257" s="1050"/>
      <c r="E257" s="1050"/>
      <c r="F257" s="1051"/>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9"/>
      <c r="B258" s="1050"/>
      <c r="C258" s="1050"/>
      <c r="D258" s="1050"/>
      <c r="E258" s="1050"/>
      <c r="F258" s="1051"/>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9"/>
      <c r="B259" s="1050"/>
      <c r="C259" s="1050"/>
      <c r="D259" s="1050"/>
      <c r="E259" s="1050"/>
      <c r="F259" s="1051"/>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9"/>
      <c r="B260" s="1050"/>
      <c r="C260" s="1050"/>
      <c r="D260" s="1050"/>
      <c r="E260" s="1050"/>
      <c r="F260" s="1051"/>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9"/>
      <c r="B261" s="1050"/>
      <c r="C261" s="1050"/>
      <c r="D261" s="1050"/>
      <c r="E261" s="1050"/>
      <c r="F261" s="1051"/>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9"/>
      <c r="B262" s="1050"/>
      <c r="C262" s="1050"/>
      <c r="D262" s="1050"/>
      <c r="E262" s="1050"/>
      <c r="F262" s="1051"/>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9"/>
      <c r="B263" s="1050"/>
      <c r="C263" s="1050"/>
      <c r="D263" s="1050"/>
      <c r="E263" s="1050"/>
      <c r="F263" s="1051"/>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9"/>
      <c r="B264" s="1050"/>
      <c r="C264" s="1050"/>
      <c r="D264" s="1050"/>
      <c r="E264" s="1050"/>
      <c r="F264" s="1051"/>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2018-06-29T12:38:46Z</cp:lastPrinted>
  <dcterms:created xsi:type="dcterms:W3CDTF">2012-03-13T00:50:25Z</dcterms:created>
  <dcterms:modified xsi:type="dcterms:W3CDTF">2018-07-05T07:24:53Z</dcterms:modified>
</cp:coreProperties>
</file>