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<sst xmlns="http://schemas.openxmlformats.org/spreadsheetml/2006/main" count="2923" uniqueCount="641">
  <si>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</si>
  <si>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</si>
  <si>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</si>
  <si>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</si>
  <si>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</si>
  <si>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</si>
  <si>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</si>
  <si>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</si>
  <si>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</si>
  <si>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</si>
  <si>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</si>
  <si>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</si>
  <si>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</si>
  <si>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</si>
  <si>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</si>
  <si>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</si>
  <si>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</si>
  <si>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</si>
  <si>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</si>
  <si>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</si>
  <si>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</si>
  <si>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</si>
  <si>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</si>
  <si>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</si>
  <si>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</si>
  <si>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</si>
  <si>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</si>
  <si>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</si>
  <si>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</si>
  <si>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</si>
  <si>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</si>
  <si>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</si>
  <si>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</si>
  <si>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</si>
  <si>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</si>
  <si>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</si>
  <si>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</si>
  <si>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</si>
  <si>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</si>
  <si>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</si>
  <si>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</si>
  <si>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</si>
  <si>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</si>
  <si>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</si>
  <si>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</si>
  <si>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</si>
  <si>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</si>
  <si>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</si>
  <si>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</si>
  <si>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</si>
  <si>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</si>
  <si>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</si>
  <si>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</si>
  <si>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</si>
  <si>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</si>
  <si>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</si>
  <si>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</si>
  <si>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</si>
  <si>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</si>
  <si>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</si>
  <si>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</si>
  <si>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</si>
  <si>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</si>
  <si>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</si>
  <si>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</si>
  <si>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</si>
  <si>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</si>
  <si>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</si>
  <si>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</si>
  <si>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</si>
  <si>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</si>
  <si>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</si>
  <si>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</si>
  <si>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</si>
  <si>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</si>
  <si>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</si>
  <si>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</si>
  <si>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</si>
  <si>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</si>
  <si>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</si>
  <si>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</si>
  <si>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</si>
  <si>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</si>
  <si>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</si>
  <si>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</si>
  <si>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</si>
  <si>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</si>
  <si>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</si>
  <si>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</si>
  <si>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</si>
  <si>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</si>
  <si>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</si>
  <si>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</si>
  <si>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</si>
  <si>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</si>
  <si>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</si>
  <si>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</si>
  <si>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</si>
  <si>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</si>
  <si>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</si>
  <si>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</si>
  <si>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</si>
  <si>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</si>
  <si>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</si>
  <si>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</si>
  <si>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</si>
  <si>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</si>
  <si>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</si>
  <si>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</si>
  <si>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</si>
  <si>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</si>
  <si>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</si>
  <si>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</si>
  <si>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</si>
  <si>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</si>
  <si>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</si>
  <si>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</si>
  <si>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</si>
  <si>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</si>
  <si>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</si>
  <si>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</si>
  <si>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</si>
  <si>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</si>
  <si>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</si>
  <si>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</si>
  <si>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</si>
  <si>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</si>
  <si>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</si>
  <si>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</si>
  <si>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</si>
  <si>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</si>
  <si>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</si>
  <si>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</si>
  <si>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</si>
  <si>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</si>
  <si>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</si>
  <si>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</si>
  <si>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</si>
  <si>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</si>
  <si>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</si>
  <si>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</si>
  <si>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</si>
  <si>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</si>
  <si>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</si>
  <si>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</si>
  <si>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</si>
  <si>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</si>
  <si>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</si>
  <si>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</si>
  <si>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</si>
  <si>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</si>
  <si>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</si>
  <si>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</si>
  <si>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</si>
  <si>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</si>
  <si>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</si>
  <si>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</si>
  <si>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</si>
  <si>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</si>
  <si>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</si>
  <si>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</si>
  <si>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</si>
  <si>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</si>
  <si>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</si>
  <si>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</si>
  <si>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</si>
  <si>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</si>
  <si>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</si>
  <si>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</si>
  <si>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</si>
  <si>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</si>
  <si>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</si>
  <si>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</si>
  <si>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</si>
  <si>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</si>
  <si>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</si>
  <si>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</si>
  <si>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</si>
  <si>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</si>
  <si>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</si>
  <si>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</si>
  <si>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</si>
  <si>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</si>
  <si>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</si>
  <si>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</si>
  <si>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</si>
  <si>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</si>
  <si>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</si>
  <si>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</si>
  <si>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</si>
  <si>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</si>
  <si>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</si>
  <si>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</si>
  <si>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</si>
  <si>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</si>
  <si>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</si>
  <si>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</si>
  <si>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</si>
  <si>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</si>
  <si>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</si>
  <si>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</si>
  <si>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</si>
  <si>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</si>
  <si>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</si>
  <si>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</si>
  <si>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</si>
  <si>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</si>
  <si>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</si>
  <si>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</si>
  <si>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</si>
  <si>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</si>
  <si>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</si>
  <si>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</si>
  <si>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</si>
  <si>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</si>
  <si>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</si>
  <si>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</si>
  <si>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</si>
  <si>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</si>
  <si>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</si>
  <si>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</si>
  <si>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</si>
  <si>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</si>
  <si>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</si>
  <si>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</si>
  <si>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</si>
  <si>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</si>
  <si>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</si>
  <si>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</si>
  <si>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</si>
  <si>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</si>
  <si>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</si>
  <si>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</si>
  <si>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</si>
  <si>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</si>
  <si>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</si>
  <si>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</si>
  <si>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</si>
  <si>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</si>
  <si>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</si>
  <si>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</si>
  <si>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</si>
  <si>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</si>
  <si>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</si>
  <si>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</si>
  <si>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</si>
  <si>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</si>
  <si>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</si>
  <si>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</si>
  <si>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</si>
  <si>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</si>
  <si>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</si>
  <si>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</si>
  <si>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</si>
  <si>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</si>
  <si>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</si>
  <si>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</si>
  <si>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</si>
  <si>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</si>
  <si>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</si>
  <si>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</si>
  <si>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</si>
  <si>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</si>
  <si>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</si>
  <si>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</si>
  <si>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</si>
  <si>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</si>
  <si>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</si>
  <si>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</si>
  <si>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</si>
  <si>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</si>
  <si>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</si>
  <si>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</si>
  <si>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</si>
  <si>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</si>
  <si>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</si>
  <si>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</si>
  <si>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</si>
  <si>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</si>
  <si>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</si>
  <si>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</si>
  <si>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</si>
  <si>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</si>
  <si>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</si>
  <si>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</si>
  <si>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</si>
  <si>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</si>
  <si>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</si>
  <si>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</si>
  <si>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</si>
  <si>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</si>
  <si>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</si>
  <si>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</si>
  <si>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</si>
  <si>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</si>
  <si>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</si>
  <si>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</si>
  <si>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</si>
  <si>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</si>
  <si>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</si>
  <si>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</si>
  <si>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</si>
  <si>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</si>
  <si>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</si>
  <si>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</si>
  <si>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</si>
  <si>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</si>
  <si>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</si>
  <si>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</si>
  <si>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</si>
  <si>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</si>
  <si>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</si>
  <si>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</si>
  <si>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</si>
  <si>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</si>
  <si>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</si>
  <si>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</si>
  <si>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</si>
  <si>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</si>
  <si>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</si>
  <si>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</si>
  <si>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</si>
  <si>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</si>
  <si>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</si>
  <si>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</si>
  <si>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</si>
  <si>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</si>
  <si>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</si>
  <si>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</si>
  <si>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</si>
  <si>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</si>
  <si>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</si>
  <si>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</si>
  <si>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</si>
  <si>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</si>
  <si>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</si>
  <si>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</si>
  <si>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</si>
  <si>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</si>
  <si>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</si>
  <si>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</si>
  <si>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</si>
  <si>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</si>
  <si>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</si>
  <si>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</si>
  <si>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</si>
  <si>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</si>
  <si>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</si>
  <si>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</si>
  <si>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</si>
  <si>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</si>
  <si>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</si>
  <si>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</si>
  <si>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</si>
  <si>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</si>
  <si>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</si>
  <si>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</si>
  <si>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</si>
  <si>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</si>
  <si>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</si>
  <si>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</si>
  <si>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</si>
  <si>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</si>
  <si>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</si>
  <si>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</si>
  <si>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</si>
  <si>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</si>
  <si>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</si>
  <si>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</si>
  <si>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</si>
  <si>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</si>
  <si>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</si>
  <si>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</si>
  <si>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</si>
  <si>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</si>
  <si>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</si>
  <si>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</si>
  <si>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</si>
  <si>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</si>
  <si>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</si>
  <si>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</si>
  <si>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</si>
  <si>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</si>
  <si>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</si>
  <si>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</si>
  <si>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</si>
  <si>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</si>
  <si>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</si>
  <si>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</si>
  <si>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</si>
  <si>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</si>
  <si>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</si>
  <si>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</si>
  <si>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</si>
  <si>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</si>
  <si>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</si>
  <si>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</si>
  <si>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</si>
  <si>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</si>
  <si>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</si>
  <si>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</si>
  <si>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</si>
  <si>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</si>
  <si>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</si>
  <si>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</si>
  <si>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</si>
  <si>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</si>
  <si>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</si>
  <si>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</si>
  <si>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</si>
  <si>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</si>
  <si>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</si>
  <si>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</si>
  <si>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</si>
  <si>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</si>
  <si>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</si>
  <si>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</si>
  <si>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</si>
  <si>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</si>
  <si>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</si>
  <si>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</si>
  <si>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</si>
  <si>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</si>
  <si>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</si>
  <si>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</si>
  <si>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</si>
  <si>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</si>
  <si>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</si>
  <si>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</si>
  <si>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</si>
  <si>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</si>
  <si>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</si>
  <si>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</si>
  <si>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</si>
  <si>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</si>
  <si>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</si>
  <si>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</si>
  <si>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</si>
  <si>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</si>
  <si>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</si>
  <si>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</si>
  <si>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</si>
  <si>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</si>
  <si>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</si>
  <si>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</si>
  <si>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</si>
  <si>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</si>
  <si>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</si>
  <si>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</si>
  <si>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</si>
  <si>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</si>
  <si>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</si>
  <si>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</si>
  <si>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</si>
  <si>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</si>
  <si>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</si>
  <si>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</si>
  <si>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</si>
  <si>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</si>
  <si>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</si>
  <si>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</si>
  <si>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</si>
  <si>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</si>
  <si>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</si>
  <si>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</si>
  <si>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</si>
  <si>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</si>
  <si>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</si>
  <si>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</si>
  <si>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</si>
  <si>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</si>
  <si>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</si>
  <si>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</si>
  <si>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</si>
  <si>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</si>
  <si>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</si>
  <si>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</si>
  <si>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</si>
  <si>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</si>
  <si>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</si>
  <si>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</si>
  <si>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</si>
  <si>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</si>
  <si>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</si>
  <si>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</si>
  <si>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</si>
  <si>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</si>
  <si>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</si>
  <si>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</si>
  <si>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</si>
  <si>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</si>
  <si>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</si>
  <si>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</si>
  <si>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</si>
  <si>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</si>
  <si>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</si>
  <si>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</si>
  <si>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</si>
  <si>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</si>
  <si>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</si>
  <si>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</si>
  <si>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</si>
  <si>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</si>
  <si>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</si>
  <si>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</si>
  <si>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</si>
  <si>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</si>
  <si>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</si>
  <si>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</si>
  <si>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</si>
  <si>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</si>
  <si>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</si>
  <si>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</si>
  <si>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</si>
  <si>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</si>
  <si>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</si>
  <si>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</si>
  <si>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</si>
  <si>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</si>
  <si>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</si>
  <si>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</si>
  <si>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</si>
  <si>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</si>
  <si>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</si>
  <si>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</si>
  <si>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</si>
  <si>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</si>
  <si>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</si>
  <si>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</si>
  <si>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</si>
  <si>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</si>
  <si>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</si>
  <si>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</si>
  <si>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</si>
  <si>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</si>
  <si>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</si>
  <si>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</si>
  <si>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</si>
  <si>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</si>
  <si>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</si>
  <si>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</si>
  <si>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</si>
  <si>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</si>
  <si>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</si>
  <si>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</si>
  <si>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</si>
  <si>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</si>
  <si>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</si>
  <si>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</si>
  <si>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2020年東京オリンピック・パラリンピック競技大会に係る建設需要に対応した労働災害防止対策</t>
    <phoneticPr fontId="6"/>
  </si>
  <si>
    <t>労働基準局安全衛生部</t>
    <rPh sb="0" eb="2">
      <t>ロウドウ</t>
    </rPh>
    <rPh sb="2" eb="4">
      <t>キジュン</t>
    </rPh>
    <rPh sb="4" eb="5">
      <t>キョク</t>
    </rPh>
    <rPh sb="5" eb="7">
      <t>アンゼン</t>
    </rPh>
    <rPh sb="7" eb="10">
      <t>エイセイブ</t>
    </rPh>
    <phoneticPr fontId="1"/>
  </si>
  <si>
    <t>平成２８年度</t>
    <rPh sb="0" eb="2">
      <t>ヘイセイ</t>
    </rPh>
    <rPh sb="4" eb="5">
      <t>ネン</t>
    </rPh>
    <rPh sb="5" eb="6">
      <t>ド</t>
    </rPh>
    <phoneticPr fontId="6"/>
  </si>
  <si>
    <t>安全課</t>
    <rPh sb="0" eb="3">
      <t>アンゼンカ</t>
    </rPh>
    <phoneticPr fontId="6"/>
  </si>
  <si>
    <t>井上　仁</t>
    <rPh sb="0" eb="2">
      <t>イノウエ</t>
    </rPh>
    <rPh sb="3" eb="4">
      <t>ジン</t>
    </rPh>
    <phoneticPr fontId="6"/>
  </si>
  <si>
    <t>○</t>
  </si>
  <si>
    <t>労働者災害補償保険法第29条第1項第3号
労働安全衛生法第106条第1項</t>
    <rPh sb="21" eb="23">
      <t>ロウドウ</t>
    </rPh>
    <rPh sb="23" eb="25">
      <t>アンゼン</t>
    </rPh>
    <rPh sb="25" eb="28">
      <t>エイセイホウ</t>
    </rPh>
    <rPh sb="28" eb="29">
      <t>ダイ</t>
    </rPh>
    <rPh sb="32" eb="33">
      <t>ジョウ</t>
    </rPh>
    <rPh sb="33" eb="34">
      <t>ダイ</t>
    </rPh>
    <rPh sb="35" eb="36">
      <t>コウ</t>
    </rPh>
    <phoneticPr fontId="6"/>
  </si>
  <si>
    <t>第13次労働災害防止計画</t>
    <rPh sb="0" eb="1">
      <t>ダイ</t>
    </rPh>
    <rPh sb="3" eb="4">
      <t>ツギ</t>
    </rPh>
    <rPh sb="4" eb="6">
      <t>ロウドウ</t>
    </rPh>
    <rPh sb="6" eb="8">
      <t>サイガイ</t>
    </rPh>
    <rPh sb="8" eb="10">
      <t>ボウシ</t>
    </rPh>
    <rPh sb="10" eb="12">
      <t>ケイカク</t>
    </rPh>
    <phoneticPr fontId="6"/>
  </si>
  <si>
    <t>　2020年東京オリンピック・パラリンピック競技大会の開催に向けた建設需要の高まりに伴い、現場の安全衛生管理や人材の質の維持に支障を来し、労働災害のリスクの増加が懸念されるため、安全衛生管理能力が十分でない中小事業者等を対象に、専門的技術的な立場から指導・援助を行う。</t>
    <phoneticPr fontId="6"/>
  </si>
  <si>
    <t>-</t>
  </si>
  <si>
    <t>新規入職者等を対象にした安全衛生教育で、アンケートの結果、「役に立った」の割合を80％以上</t>
    <rPh sb="0" eb="2">
      <t>シンキ</t>
    </rPh>
    <rPh sb="2" eb="4">
      <t>ニュウショク</t>
    </rPh>
    <rPh sb="4" eb="5">
      <t>シャ</t>
    </rPh>
    <rPh sb="5" eb="6">
      <t>トウ</t>
    </rPh>
    <rPh sb="7" eb="9">
      <t>タイショウ</t>
    </rPh>
    <rPh sb="12" eb="14">
      <t>アンゼン</t>
    </rPh>
    <rPh sb="14" eb="16">
      <t>エイセイ</t>
    </rPh>
    <rPh sb="16" eb="18">
      <t>キョウイク</t>
    </rPh>
    <rPh sb="26" eb="28">
      <t>ケッカ</t>
    </rPh>
    <rPh sb="30" eb="31">
      <t>ヤク</t>
    </rPh>
    <rPh sb="32" eb="33">
      <t>タ</t>
    </rPh>
    <rPh sb="37" eb="39">
      <t>ワリアイ</t>
    </rPh>
    <rPh sb="43" eb="45">
      <t>イジョウ</t>
    </rPh>
    <phoneticPr fontId="6"/>
  </si>
  <si>
    <t>％</t>
    <phoneticPr fontId="6"/>
  </si>
  <si>
    <t>本事業における実施結果報告書</t>
    <rPh sb="0" eb="1">
      <t>ヒラモト</t>
    </rPh>
    <rPh sb="1" eb="3">
      <t>ジギョウ</t>
    </rPh>
    <rPh sb="7" eb="9">
      <t>ジッシ</t>
    </rPh>
    <rPh sb="9" eb="11">
      <t>ケッカ</t>
    </rPh>
    <rPh sb="11" eb="14">
      <t>ホウコクショ</t>
    </rPh>
    <phoneticPr fontId="6"/>
  </si>
  <si>
    <t>安全衛生専門家による巡回指導で、アンケートの結果、「役に立った」の割合を80％以上</t>
    <rPh sb="0" eb="2">
      <t>アンゼン</t>
    </rPh>
    <rPh sb="2" eb="4">
      <t>エイセイ</t>
    </rPh>
    <rPh sb="4" eb="7">
      <t>センモンカ</t>
    </rPh>
    <rPh sb="10" eb="12">
      <t>ジュンカイ</t>
    </rPh>
    <rPh sb="12" eb="14">
      <t>シドウ</t>
    </rPh>
    <rPh sb="22" eb="24">
      <t>ケッカ</t>
    </rPh>
    <rPh sb="26" eb="27">
      <t>ヤク</t>
    </rPh>
    <rPh sb="28" eb="29">
      <t>タ</t>
    </rPh>
    <rPh sb="33" eb="35">
      <t>ワリアイ</t>
    </rPh>
    <rPh sb="39" eb="41">
      <t>イジョウ</t>
    </rPh>
    <phoneticPr fontId="6"/>
  </si>
  <si>
    <t>本事業における実施結果報告書</t>
    <phoneticPr fontId="6"/>
  </si>
  <si>
    <t>人</t>
    <rPh sb="0" eb="1">
      <t>ニン</t>
    </rPh>
    <phoneticPr fontId="6"/>
  </si>
  <si>
    <t>現場</t>
    <rPh sb="0" eb="2">
      <t>ゲンバ</t>
    </rPh>
    <phoneticPr fontId="6"/>
  </si>
  <si>
    <t>円/人</t>
    <rPh sb="2" eb="3">
      <t>ヒト</t>
    </rPh>
    <phoneticPr fontId="6"/>
  </si>
  <si>
    <t>X ＊Ｙ/Ｚ</t>
    <phoneticPr fontId="6"/>
  </si>
  <si>
    <t>円/現場</t>
    <rPh sb="2" eb="4">
      <t>ゲンバ</t>
    </rPh>
    <phoneticPr fontId="6"/>
  </si>
  <si>
    <t>労働者が安全で健康に働くことができる職場づくりを推進すること（施策目標Ⅲ-２-１）</t>
    <rPh sb="0" eb="3">
      <t>ロウドウシャ</t>
    </rPh>
    <rPh sb="4" eb="6">
      <t>アンゼン</t>
    </rPh>
    <rPh sb="7" eb="9">
      <t>ケンコウ</t>
    </rPh>
    <rPh sb="10" eb="11">
      <t>ハタラ</t>
    </rPh>
    <rPh sb="18" eb="20">
      <t>ショクバ</t>
    </rPh>
    <rPh sb="24" eb="26">
      <t>スイシン</t>
    </rPh>
    <phoneticPr fontId="6"/>
  </si>
  <si>
    <t>1 労働災害による死亡者数</t>
  </si>
  <si>
    <t>2 労働災害による死傷者数（休業４日以上）</t>
  </si>
  <si>
    <t>-</t>
    <phoneticPr fontId="6"/>
  </si>
  <si>
    <t>2020年東京オリンピック・パラリンピック競技大会の開催に向けた競技施設の建設や、インフラ整備、再開発等における労働災害を防止し、工事の安全確保を図るものであり、国民や社会のニーズを反映していると考える。</t>
    <rPh sb="56" eb="58">
      <t>ロウドウ</t>
    </rPh>
    <rPh sb="58" eb="60">
      <t>サイガイ</t>
    </rPh>
    <rPh sb="61" eb="63">
      <t>ボウシ</t>
    </rPh>
    <rPh sb="65" eb="67">
      <t>コウジ</t>
    </rPh>
    <rPh sb="68" eb="70">
      <t>アンゼン</t>
    </rPh>
    <rPh sb="70" eb="72">
      <t>カクホ</t>
    </rPh>
    <rPh sb="73" eb="74">
      <t>ハカ</t>
    </rPh>
    <rPh sb="81" eb="83">
      <t>コクミン</t>
    </rPh>
    <rPh sb="84" eb="86">
      <t>シャカイ</t>
    </rPh>
    <rPh sb="91" eb="93">
      <t>ハンエイ</t>
    </rPh>
    <rPh sb="98" eb="99">
      <t>カンガ</t>
    </rPh>
    <phoneticPr fontId="6"/>
  </si>
  <si>
    <t>有</t>
  </si>
  <si>
    <t>無</t>
  </si>
  <si>
    <t>本事業は労働災害の防止のため、事業者に対し支援を行うものであり、事業者から徴収した労災保険料から経費を支出していることから、受益者との負担関係は妥当である。</t>
    <phoneticPr fontId="6"/>
  </si>
  <si>
    <t>経験のある講師・指導員による講習、巡回指導等の費用として妥当である。</t>
    <rPh sb="0" eb="2">
      <t>ケイケン</t>
    </rPh>
    <rPh sb="5" eb="7">
      <t>コウシ</t>
    </rPh>
    <rPh sb="8" eb="11">
      <t>シドウイン</t>
    </rPh>
    <rPh sb="14" eb="16">
      <t>コウシュウ</t>
    </rPh>
    <rPh sb="17" eb="19">
      <t>ジュンカイ</t>
    </rPh>
    <rPh sb="19" eb="21">
      <t>シドウ</t>
    </rPh>
    <rPh sb="21" eb="22">
      <t>トウ</t>
    </rPh>
    <rPh sb="23" eb="25">
      <t>ヒヨウ</t>
    </rPh>
    <rPh sb="28" eb="30">
      <t>ダトウ</t>
    </rPh>
    <phoneticPr fontId="6"/>
  </si>
  <si>
    <t>‐</t>
  </si>
  <si>
    <t>本事業の遂行に要する講師・指導員等に対する謝金、旅費、保護具購入費等の真に必要なものに使用されている。</t>
    <rPh sb="0" eb="1">
      <t>ホン</t>
    </rPh>
    <rPh sb="1" eb="3">
      <t>ジギョウ</t>
    </rPh>
    <rPh sb="4" eb="6">
      <t>スイコウ</t>
    </rPh>
    <rPh sb="7" eb="8">
      <t>ヨウ</t>
    </rPh>
    <rPh sb="10" eb="12">
      <t>コウシ</t>
    </rPh>
    <rPh sb="13" eb="16">
      <t>シドウイン</t>
    </rPh>
    <rPh sb="16" eb="17">
      <t>トウ</t>
    </rPh>
    <rPh sb="18" eb="19">
      <t>タイ</t>
    </rPh>
    <rPh sb="21" eb="23">
      <t>シャキン</t>
    </rPh>
    <rPh sb="24" eb="26">
      <t>リョヒ</t>
    </rPh>
    <rPh sb="27" eb="29">
      <t>ホゴ</t>
    </rPh>
    <rPh sb="29" eb="30">
      <t>グ</t>
    </rPh>
    <rPh sb="30" eb="33">
      <t>コウニュウヒ</t>
    </rPh>
    <rPh sb="33" eb="34">
      <t>トウ</t>
    </rPh>
    <rPh sb="35" eb="36">
      <t>シン</t>
    </rPh>
    <rPh sb="37" eb="39">
      <t>ヒツヨウ</t>
    </rPh>
    <rPh sb="43" eb="45">
      <t>シヨウ</t>
    </rPh>
    <phoneticPr fontId="6"/>
  </si>
  <si>
    <t>成果目標に見合ったものであるといえる。</t>
    <rPh sb="0" eb="2">
      <t>セイカ</t>
    </rPh>
    <rPh sb="2" eb="4">
      <t>モクヒョウ</t>
    </rPh>
    <rPh sb="5" eb="7">
      <t>ミア</t>
    </rPh>
    <phoneticPr fontId="6"/>
  </si>
  <si>
    <t>○</t>
    <phoneticPr fontId="6"/>
  </si>
  <si>
    <t>本事業は、2020年東京オリンピック・パラリンピック競技大会の開催に向けた競技施設の建設等や外国人建設就労者の急増により、行政だけでは対応できない新規入職者等に対する安全衛生教育、現場の巡回指導を実施することで、当該現場における労働災害を防止し、工事の安全確保することに寄与している。他の方法として行政が安全衛生教育や巡回指導を行う専門家を直接雇用することも考えられるが、そうした場合でも同様の間接経費等が必要であること、行政職員による管理運営が必要であり、現在行政が行っている現場指導等の件数の減少につながる可能性があることから、直接雇用は困難であると判断される。</t>
    <rPh sb="0" eb="1">
      <t>ホン</t>
    </rPh>
    <rPh sb="1" eb="3">
      <t>ジギョウ</t>
    </rPh>
    <rPh sb="46" eb="49">
      <t>ガイコクジン</t>
    </rPh>
    <rPh sb="49" eb="51">
      <t>ケンセツ</t>
    </rPh>
    <rPh sb="51" eb="54">
      <t>シュウロウシャ</t>
    </rPh>
    <rPh sb="55" eb="57">
      <t>キュウゾウ</t>
    </rPh>
    <rPh sb="61" eb="63">
      <t>ギョウセイ</t>
    </rPh>
    <rPh sb="67" eb="69">
      <t>タイオウ</t>
    </rPh>
    <rPh sb="73" eb="75">
      <t>シンキ</t>
    </rPh>
    <rPh sb="78" eb="79">
      <t>トウ</t>
    </rPh>
    <rPh sb="80" eb="81">
      <t>タイ</t>
    </rPh>
    <rPh sb="83" eb="85">
      <t>アンゼン</t>
    </rPh>
    <rPh sb="85" eb="87">
      <t>エイセイ</t>
    </rPh>
    <rPh sb="87" eb="89">
      <t>キョウイク</t>
    </rPh>
    <rPh sb="90" eb="92">
      <t>ゲンバ</t>
    </rPh>
    <rPh sb="93" eb="95">
      <t>ジュンカイ</t>
    </rPh>
    <rPh sb="95" eb="97">
      <t>シドウ</t>
    </rPh>
    <rPh sb="98" eb="100">
      <t>ジッシ</t>
    </rPh>
    <rPh sb="106" eb="108">
      <t>トウガイ</t>
    </rPh>
    <rPh sb="108" eb="110">
      <t>ゲンバ</t>
    </rPh>
    <rPh sb="135" eb="137">
      <t>キヨ</t>
    </rPh>
    <rPh sb="142" eb="143">
      <t>タ</t>
    </rPh>
    <rPh sb="144" eb="146">
      <t>ホウホウ</t>
    </rPh>
    <rPh sb="149" eb="151">
      <t>ギョウセイ</t>
    </rPh>
    <rPh sb="152" eb="154">
      <t>アンゼン</t>
    </rPh>
    <rPh sb="154" eb="156">
      <t>エイセイ</t>
    </rPh>
    <rPh sb="156" eb="158">
      <t>キョウイク</t>
    </rPh>
    <rPh sb="159" eb="161">
      <t>ジュンカイ</t>
    </rPh>
    <rPh sb="161" eb="163">
      <t>シドウ</t>
    </rPh>
    <rPh sb="164" eb="165">
      <t>オコナ</t>
    </rPh>
    <rPh sb="166" eb="169">
      <t>センモンカ</t>
    </rPh>
    <rPh sb="170" eb="172">
      <t>チョクセツ</t>
    </rPh>
    <rPh sb="172" eb="174">
      <t>コヨウ</t>
    </rPh>
    <rPh sb="179" eb="180">
      <t>カンガ</t>
    </rPh>
    <rPh sb="190" eb="192">
      <t>バアイ</t>
    </rPh>
    <rPh sb="194" eb="196">
      <t>ドウヨウ</t>
    </rPh>
    <rPh sb="197" eb="199">
      <t>カンセツ</t>
    </rPh>
    <rPh sb="199" eb="201">
      <t>ケイヒ</t>
    </rPh>
    <rPh sb="201" eb="202">
      <t>トウ</t>
    </rPh>
    <rPh sb="203" eb="205">
      <t>ヒツヨウ</t>
    </rPh>
    <rPh sb="211" eb="213">
      <t>ギョウセイ</t>
    </rPh>
    <rPh sb="213" eb="215">
      <t>ショクイン</t>
    </rPh>
    <rPh sb="218" eb="220">
      <t>カンリ</t>
    </rPh>
    <rPh sb="220" eb="222">
      <t>ウンエイ</t>
    </rPh>
    <rPh sb="223" eb="225">
      <t>ヒツヨウ</t>
    </rPh>
    <rPh sb="229" eb="231">
      <t>ゲンザイ</t>
    </rPh>
    <rPh sb="231" eb="233">
      <t>ギョウセイ</t>
    </rPh>
    <rPh sb="234" eb="235">
      <t>オコナ</t>
    </rPh>
    <rPh sb="239" eb="241">
      <t>ゲンバ</t>
    </rPh>
    <rPh sb="241" eb="243">
      <t>シドウ</t>
    </rPh>
    <rPh sb="243" eb="244">
      <t>トウ</t>
    </rPh>
    <rPh sb="245" eb="247">
      <t>ケンスウ</t>
    </rPh>
    <rPh sb="248" eb="250">
      <t>ゲンショウ</t>
    </rPh>
    <rPh sb="255" eb="258">
      <t>カノウセイ</t>
    </rPh>
    <rPh sb="266" eb="268">
      <t>チョクセツ</t>
    </rPh>
    <rPh sb="268" eb="270">
      <t>コヨウ</t>
    </rPh>
    <rPh sb="271" eb="273">
      <t>コンナン</t>
    </rPh>
    <rPh sb="277" eb="279">
      <t>ハンダン</t>
    </rPh>
    <phoneticPr fontId="6"/>
  </si>
  <si>
    <t>厚生労働省</t>
  </si>
  <si>
    <t>-</t>
    <phoneticPr fontId="6"/>
  </si>
  <si>
    <t>労働災害防止対策事業委託費</t>
    <rPh sb="0" eb="2">
      <t>ロウドウ</t>
    </rPh>
    <rPh sb="2" eb="4">
      <t>サイガイ</t>
    </rPh>
    <rPh sb="4" eb="6">
      <t>ボウシ</t>
    </rPh>
    <rPh sb="6" eb="8">
      <t>タイサク</t>
    </rPh>
    <rPh sb="8" eb="10">
      <t>ジギョウ</t>
    </rPh>
    <rPh sb="10" eb="13">
      <t>イタクヒ</t>
    </rPh>
    <phoneticPr fontId="6"/>
  </si>
  <si>
    <t xml:space="preserve">・中小事業者等が雇用する新規入職者・管理監督者等を対象に安全衛生専門家による安全衛生教育を行う。
・外国人建設就労者及び外国人建設就労者を雇用する事業者を対象に安全衛生教育を行う。
・安全衛生専門家が首都圏の工事現場を巡回し、安全な作業方法等について専門技術的な立場で助言・指導する。
</t>
    <rPh sb="18" eb="20">
      <t>カンリ</t>
    </rPh>
    <rPh sb="20" eb="23">
      <t>カントクシャ</t>
    </rPh>
    <rPh sb="23" eb="24">
      <t>トウ</t>
    </rPh>
    <rPh sb="63" eb="65">
      <t>ケンセツ</t>
    </rPh>
    <phoneticPr fontId="6"/>
  </si>
  <si>
    <t>アンケートで、「役に立った」と回答した者の割合（アンケートで「役に立った」と回答した件数／安全衛生教育を実施した件数）</t>
    <rPh sb="8" eb="9">
      <t>ヤク</t>
    </rPh>
    <rPh sb="10" eb="11">
      <t>タ</t>
    </rPh>
    <rPh sb="15" eb="17">
      <t>カイトウ</t>
    </rPh>
    <rPh sb="19" eb="20">
      <t>モノ</t>
    </rPh>
    <rPh sb="21" eb="23">
      <t>ワリアイ</t>
    </rPh>
    <rPh sb="31" eb="32">
      <t>ヤク</t>
    </rPh>
    <rPh sb="33" eb="34">
      <t>タ</t>
    </rPh>
    <rPh sb="38" eb="40">
      <t>カイトウ</t>
    </rPh>
    <rPh sb="42" eb="44">
      <t>ケンスウ</t>
    </rPh>
    <rPh sb="45" eb="47">
      <t>アンゼン</t>
    </rPh>
    <rPh sb="47" eb="49">
      <t>エイセイ</t>
    </rPh>
    <rPh sb="49" eb="51">
      <t>キョウイク</t>
    </rPh>
    <rPh sb="52" eb="54">
      <t>ジッシ</t>
    </rPh>
    <rPh sb="56" eb="58">
      <t>ケンスウ</t>
    </rPh>
    <phoneticPr fontId="6"/>
  </si>
  <si>
    <t>-</t>
    <phoneticPr fontId="6"/>
  </si>
  <si>
    <t>-</t>
    <phoneticPr fontId="6"/>
  </si>
  <si>
    <t>アンケートで、「役に立った」と回答した者の割合（アンケートで「役に立った」と回答した件数／巡回指導を実施した件数）</t>
    <rPh sb="8" eb="9">
      <t>ヤク</t>
    </rPh>
    <rPh sb="10" eb="11">
      <t>タ</t>
    </rPh>
    <rPh sb="15" eb="17">
      <t>カイトウ</t>
    </rPh>
    <rPh sb="19" eb="20">
      <t>モノ</t>
    </rPh>
    <rPh sb="21" eb="23">
      <t>ワリアイ</t>
    </rPh>
    <rPh sb="45" eb="47">
      <t>ジュンカイ</t>
    </rPh>
    <rPh sb="47" eb="49">
      <t>シドウ</t>
    </rPh>
    <phoneticPr fontId="6"/>
  </si>
  <si>
    <t>-</t>
    <phoneticPr fontId="6"/>
  </si>
  <si>
    <t>-</t>
    <phoneticPr fontId="6"/>
  </si>
  <si>
    <t>安全衛生専門家による巡回指導を行う。</t>
    <rPh sb="0" eb="2">
      <t>アンゼン</t>
    </rPh>
    <rPh sb="2" eb="4">
      <t>エイセイ</t>
    </rPh>
    <rPh sb="4" eb="7">
      <t>センモンカ</t>
    </rPh>
    <rPh sb="10" eb="12">
      <t>ジュンカイ</t>
    </rPh>
    <rPh sb="12" eb="14">
      <t>シドウ</t>
    </rPh>
    <rPh sb="15" eb="16">
      <t>オコナ</t>
    </rPh>
    <phoneticPr fontId="6"/>
  </si>
  <si>
    <t>35,604,039×0.42
/2,719</t>
    <phoneticPr fontId="6"/>
  </si>
  <si>
    <t>35,604,039×0.39
/458</t>
    <phoneticPr fontId="6"/>
  </si>
  <si>
    <t>新規入職者等を対象に安全衛生教育を行う。</t>
    <rPh sb="0" eb="2">
      <t>シンキ</t>
    </rPh>
    <rPh sb="2" eb="3">
      <t>ニュウ</t>
    </rPh>
    <rPh sb="3" eb="4">
      <t>ショク</t>
    </rPh>
    <rPh sb="4" eb="5">
      <t>シャ</t>
    </rPh>
    <rPh sb="5" eb="6">
      <t>トウ</t>
    </rPh>
    <rPh sb="7" eb="9">
      <t>タイショウ</t>
    </rPh>
    <rPh sb="10" eb="12">
      <t>アンゼン</t>
    </rPh>
    <rPh sb="12" eb="14">
      <t>エイセイ</t>
    </rPh>
    <rPh sb="14" eb="16">
      <t>キョウイク</t>
    </rPh>
    <rPh sb="17" eb="18">
      <t>オコナ</t>
    </rPh>
    <phoneticPr fontId="6"/>
  </si>
  <si>
    <t>44,483,081×0.25
/4,219</t>
    <phoneticPr fontId="6"/>
  </si>
  <si>
    <t>44,483,081×0.53
/875</t>
    <phoneticPr fontId="6"/>
  </si>
  <si>
    <t>施策大目標２　労働者が安全で健康に働くことができる職場づくりを推進すること（Ⅲ-２）</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</si>
  <si>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t>
    <phoneticPr fontId="6"/>
  </si>
  <si>
    <t>-</t>
    <phoneticPr fontId="6"/>
  </si>
  <si>
    <t>-</t>
    <phoneticPr fontId="6"/>
  </si>
  <si>
    <t>－</t>
    <phoneticPr fontId="6"/>
  </si>
  <si>
    <t>-</t>
    <phoneticPr fontId="6"/>
  </si>
  <si>
    <t>労働安全衛生法第106条第1項に、国は労働災害防止に資するため、事業者が行う活動に対し、国が技術上の援助に努めることとされており、本事業は国が実施すべき事業である。</t>
    <rPh sb="0" eb="2">
      <t>ロウドウ</t>
    </rPh>
    <rPh sb="2" eb="4">
      <t>アンゼン</t>
    </rPh>
    <rPh sb="4" eb="7">
      <t>エイセイホウ</t>
    </rPh>
    <rPh sb="7" eb="8">
      <t>ダイ</t>
    </rPh>
    <rPh sb="11" eb="12">
      <t>ジョウ</t>
    </rPh>
    <rPh sb="12" eb="13">
      <t>ダイ</t>
    </rPh>
    <rPh sb="14" eb="15">
      <t>コウ</t>
    </rPh>
    <rPh sb="17" eb="18">
      <t>クニ</t>
    </rPh>
    <rPh sb="19" eb="21">
      <t>ロウドウ</t>
    </rPh>
    <rPh sb="21" eb="23">
      <t>サイガイ</t>
    </rPh>
    <rPh sb="23" eb="25">
      <t>ボウシ</t>
    </rPh>
    <rPh sb="26" eb="27">
      <t>シ</t>
    </rPh>
    <rPh sb="32" eb="35">
      <t>ジギョウシャ</t>
    </rPh>
    <rPh sb="36" eb="37">
      <t>オコナ</t>
    </rPh>
    <rPh sb="38" eb="40">
      <t>カツドウ</t>
    </rPh>
    <rPh sb="41" eb="42">
      <t>タイ</t>
    </rPh>
    <rPh sb="44" eb="45">
      <t>クニ</t>
    </rPh>
    <rPh sb="46" eb="48">
      <t>ギジュツ</t>
    </rPh>
    <rPh sb="48" eb="49">
      <t>ウエ</t>
    </rPh>
    <rPh sb="50" eb="52">
      <t>エンジョ</t>
    </rPh>
    <rPh sb="53" eb="54">
      <t>ツト</t>
    </rPh>
    <rPh sb="65" eb="66">
      <t>ホン</t>
    </rPh>
    <rPh sb="66" eb="68">
      <t>ジギョウ</t>
    </rPh>
    <rPh sb="69" eb="70">
      <t>クニ</t>
    </rPh>
    <rPh sb="71" eb="73">
      <t>ジッシ</t>
    </rPh>
    <rPh sb="76" eb="78">
      <t>ジギョウ</t>
    </rPh>
    <phoneticPr fontId="6"/>
  </si>
  <si>
    <t>第13次労働災害防止計画において、重点業種と位置付けられている建設業における人材不足を踏まえた対策を推進するものであり、本事業の優先度は高い。</t>
    <rPh sb="0" eb="1">
      <t>ダイ</t>
    </rPh>
    <rPh sb="3" eb="4">
      <t>ジ</t>
    </rPh>
    <rPh sb="4" eb="6">
      <t>ロウドウ</t>
    </rPh>
    <rPh sb="6" eb="8">
      <t>サイガイ</t>
    </rPh>
    <rPh sb="8" eb="10">
      <t>ボウシ</t>
    </rPh>
    <rPh sb="10" eb="12">
      <t>ケイカク</t>
    </rPh>
    <rPh sb="17" eb="19">
      <t>ジュウテン</t>
    </rPh>
    <rPh sb="19" eb="21">
      <t>ギョウシュ</t>
    </rPh>
    <rPh sb="22" eb="25">
      <t>イチヅ</t>
    </rPh>
    <rPh sb="31" eb="34">
      <t>ケンセツギョウ</t>
    </rPh>
    <rPh sb="38" eb="40">
      <t>ジンザイ</t>
    </rPh>
    <rPh sb="40" eb="42">
      <t>ブソク</t>
    </rPh>
    <rPh sb="43" eb="44">
      <t>フ</t>
    </rPh>
    <rPh sb="47" eb="49">
      <t>タイサク</t>
    </rPh>
    <rPh sb="50" eb="52">
      <t>スイシン</t>
    </rPh>
    <rPh sb="60" eb="61">
      <t>ホン</t>
    </rPh>
    <rPh sb="61" eb="63">
      <t>ジギョウ</t>
    </rPh>
    <rPh sb="64" eb="67">
      <t>ユウセンド</t>
    </rPh>
    <rPh sb="68" eb="69">
      <t>タカ</t>
    </rPh>
    <phoneticPr fontId="6"/>
  </si>
  <si>
    <t>一者応札解消のため、事業内容（安全衛生教育目標人数等）の見直し、公示後の幅広い声かけ、前年度成果物の提供等により、応札しやすい環境を整えた。</t>
    <rPh sb="0" eb="1">
      <t>イッ</t>
    </rPh>
    <rPh sb="1" eb="2">
      <t>シャ</t>
    </rPh>
    <rPh sb="2" eb="4">
      <t>オウサツ</t>
    </rPh>
    <rPh sb="4" eb="6">
      <t>カイショウ</t>
    </rPh>
    <rPh sb="10" eb="12">
      <t>ジギョウ</t>
    </rPh>
    <rPh sb="12" eb="14">
      <t>ナイヨウ</t>
    </rPh>
    <rPh sb="15" eb="17">
      <t>アンゼン</t>
    </rPh>
    <rPh sb="17" eb="19">
      <t>エイセイ</t>
    </rPh>
    <rPh sb="19" eb="21">
      <t>キョウイク</t>
    </rPh>
    <rPh sb="21" eb="23">
      <t>モクヒョウ</t>
    </rPh>
    <rPh sb="23" eb="25">
      <t>ニンズウ</t>
    </rPh>
    <rPh sb="25" eb="26">
      <t>トウ</t>
    </rPh>
    <rPh sb="28" eb="30">
      <t>ミナオ</t>
    </rPh>
    <rPh sb="32" eb="35">
      <t>コウジゴ</t>
    </rPh>
    <rPh sb="36" eb="38">
      <t>ハバヒロ</t>
    </rPh>
    <rPh sb="39" eb="40">
      <t>コエ</t>
    </rPh>
    <rPh sb="43" eb="46">
      <t>ゼンネンド</t>
    </rPh>
    <rPh sb="46" eb="49">
      <t>セイカブツ</t>
    </rPh>
    <rPh sb="50" eb="52">
      <t>テイキョウ</t>
    </rPh>
    <rPh sb="52" eb="53">
      <t>トウ</t>
    </rPh>
    <rPh sb="57" eb="59">
      <t>オウサツ</t>
    </rPh>
    <rPh sb="63" eb="65">
      <t>カンキョウ</t>
    </rPh>
    <rPh sb="66" eb="67">
      <t>トトノ</t>
    </rPh>
    <phoneticPr fontId="6"/>
  </si>
  <si>
    <t>一般競争入札（総合評価落札方式）により、結果として、予算額より契約金額が低額となったためであるが、成果実績、活動実績共に目標値を上回っているため、理由は妥当である。</t>
    <rPh sb="0" eb="2">
      <t>イッパン</t>
    </rPh>
    <rPh sb="2" eb="4">
      <t>キョウソウ</t>
    </rPh>
    <rPh sb="4" eb="6">
      <t>ニュウサツ</t>
    </rPh>
    <rPh sb="7" eb="9">
      <t>ソウゴウ</t>
    </rPh>
    <rPh sb="9" eb="11">
      <t>ヒョウカ</t>
    </rPh>
    <rPh sb="11" eb="13">
      <t>ラクサツ</t>
    </rPh>
    <rPh sb="13" eb="15">
      <t>ホウシキ</t>
    </rPh>
    <rPh sb="20" eb="22">
      <t>ケッカ</t>
    </rPh>
    <rPh sb="26" eb="29">
      <t>ヨサンガク</t>
    </rPh>
    <rPh sb="31" eb="34">
      <t>ケイヤクキン</t>
    </rPh>
    <rPh sb="34" eb="35">
      <t>ガク</t>
    </rPh>
    <rPh sb="49" eb="51">
      <t>セイカ</t>
    </rPh>
    <rPh sb="51" eb="53">
      <t>ジッセキ</t>
    </rPh>
    <rPh sb="54" eb="56">
      <t>カツドウ</t>
    </rPh>
    <rPh sb="56" eb="58">
      <t>ジッセキ</t>
    </rPh>
    <rPh sb="58" eb="59">
      <t>トモ</t>
    </rPh>
    <rPh sb="60" eb="63">
      <t>モクヒョウチ</t>
    </rPh>
    <rPh sb="64" eb="66">
      <t>ウワマワ</t>
    </rPh>
    <rPh sb="73" eb="75">
      <t>リユウ</t>
    </rPh>
    <rPh sb="76" eb="78">
      <t>ダトウ</t>
    </rPh>
    <phoneticPr fontId="6"/>
  </si>
  <si>
    <t>高い成果・活動実績を残しており、必要な経費で効率的に事業が運営できているといえる。</t>
    <rPh sb="0" eb="1">
      <t>タカ</t>
    </rPh>
    <rPh sb="2" eb="4">
      <t>セイカ</t>
    </rPh>
    <rPh sb="5" eb="7">
      <t>カツドウ</t>
    </rPh>
    <rPh sb="7" eb="9">
      <t>ジッセキ</t>
    </rPh>
    <rPh sb="10" eb="11">
      <t>ノコ</t>
    </rPh>
    <rPh sb="16" eb="18">
      <t>ヒツヨウ</t>
    </rPh>
    <rPh sb="19" eb="21">
      <t>ケイヒ</t>
    </rPh>
    <rPh sb="22" eb="25">
      <t>コウリツテキ</t>
    </rPh>
    <rPh sb="26" eb="28">
      <t>ジギョウ</t>
    </rPh>
    <rPh sb="29" eb="31">
      <t>ウンエイ</t>
    </rPh>
    <phoneticPr fontId="6"/>
  </si>
  <si>
    <t>当初見込みを上回っており、見込みに見合ったものといえる。</t>
    <rPh sb="0" eb="2">
      <t>トウショ</t>
    </rPh>
    <rPh sb="2" eb="4">
      <t>ミコ</t>
    </rPh>
    <rPh sb="6" eb="8">
      <t>ウワマワ</t>
    </rPh>
    <rPh sb="13" eb="15">
      <t>ミコ</t>
    </rPh>
    <rPh sb="17" eb="19">
      <t>ミア</t>
    </rPh>
    <phoneticPr fontId="6"/>
  </si>
  <si>
    <t>前年度の成果物を効率的に活用することで、十分な成果・活動実績を残し、事業の運営が行われた。</t>
    <rPh sb="0" eb="3">
      <t>ゼンネンド</t>
    </rPh>
    <rPh sb="4" eb="7">
      <t>セイカブツ</t>
    </rPh>
    <rPh sb="8" eb="11">
      <t>コウリツテキ</t>
    </rPh>
    <rPh sb="12" eb="14">
      <t>カツヨウ</t>
    </rPh>
    <rPh sb="20" eb="22">
      <t>ジュウブン</t>
    </rPh>
    <rPh sb="23" eb="25">
      <t>セイカ</t>
    </rPh>
    <rPh sb="26" eb="28">
      <t>カツドウ</t>
    </rPh>
    <rPh sb="28" eb="30">
      <t>ジッセキ</t>
    </rPh>
    <rPh sb="31" eb="32">
      <t>ノコ</t>
    </rPh>
    <rPh sb="34" eb="36">
      <t>ジギョウ</t>
    </rPh>
    <rPh sb="37" eb="39">
      <t>ウンエイ</t>
    </rPh>
    <rPh sb="40" eb="41">
      <t>オコナ</t>
    </rPh>
    <phoneticPr fontId="6"/>
  </si>
  <si>
    <t>-</t>
    <phoneticPr fontId="6"/>
  </si>
  <si>
    <t>－</t>
    <phoneticPr fontId="6"/>
  </si>
  <si>
    <t>－</t>
    <phoneticPr fontId="6"/>
  </si>
  <si>
    <t>-</t>
    <phoneticPr fontId="6"/>
  </si>
  <si>
    <t>予算執行率は90％未満であるが、事業の目標を達成するとともに、一般競争入札による予算執行の効率化が進んでいる。今後、予算執行率を踏まえた、予算の見直し等の検討を行い、引き続き事業目標の達成を目指すとともに、効率的な予算執行をさらに進める。</t>
    <rPh sb="0" eb="2">
      <t>ヨサン</t>
    </rPh>
    <rPh sb="2" eb="5">
      <t>シッコウリツ</t>
    </rPh>
    <rPh sb="9" eb="11">
      <t>ミマン</t>
    </rPh>
    <rPh sb="16" eb="18">
      <t>ジギョウ</t>
    </rPh>
    <rPh sb="19" eb="21">
      <t>モクヒョウ</t>
    </rPh>
    <rPh sb="22" eb="24">
      <t>タッセイ</t>
    </rPh>
    <rPh sb="31" eb="33">
      <t>イッパン</t>
    </rPh>
    <rPh sb="33" eb="35">
      <t>キョウソウ</t>
    </rPh>
    <rPh sb="35" eb="37">
      <t>ニュウサツ</t>
    </rPh>
    <rPh sb="40" eb="42">
      <t>ヨサン</t>
    </rPh>
    <rPh sb="42" eb="44">
      <t>シッコウ</t>
    </rPh>
    <rPh sb="45" eb="48">
      <t>コウリツカ</t>
    </rPh>
    <rPh sb="49" eb="50">
      <t>スス</t>
    </rPh>
    <rPh sb="55" eb="57">
      <t>コンゴ</t>
    </rPh>
    <rPh sb="58" eb="60">
      <t>ヨサン</t>
    </rPh>
    <rPh sb="60" eb="62">
      <t>シッコウ</t>
    </rPh>
    <rPh sb="62" eb="63">
      <t>リツ</t>
    </rPh>
    <rPh sb="64" eb="65">
      <t>フ</t>
    </rPh>
    <rPh sb="69" eb="71">
      <t>ヨサン</t>
    </rPh>
    <rPh sb="72" eb="74">
      <t>ミナオ</t>
    </rPh>
    <rPh sb="75" eb="76">
      <t>トウ</t>
    </rPh>
    <rPh sb="77" eb="79">
      <t>ケントウ</t>
    </rPh>
    <rPh sb="80" eb="81">
      <t>オコナ</t>
    </rPh>
    <rPh sb="83" eb="84">
      <t>ヒ</t>
    </rPh>
    <rPh sb="85" eb="86">
      <t>ツヅ</t>
    </rPh>
    <rPh sb="87" eb="89">
      <t>ジギョウ</t>
    </rPh>
    <rPh sb="89" eb="91">
      <t>モクヒョウ</t>
    </rPh>
    <rPh sb="92" eb="94">
      <t>タッセイ</t>
    </rPh>
    <rPh sb="95" eb="97">
      <t>メザ</t>
    </rPh>
    <rPh sb="103" eb="106">
      <t>コウリツテキ</t>
    </rPh>
    <rPh sb="107" eb="109">
      <t>ヨサン</t>
    </rPh>
    <rPh sb="109" eb="111">
      <t>シッコウ</t>
    </rPh>
    <rPh sb="115" eb="116">
      <t>スス</t>
    </rPh>
    <phoneticPr fontId="6"/>
  </si>
  <si>
    <t>－</t>
    <phoneticPr fontId="6"/>
  </si>
  <si>
    <t>新28－0018</t>
    <rPh sb="0" eb="1">
      <t>シン</t>
    </rPh>
    <phoneticPr fontId="6"/>
  </si>
  <si>
    <t>事業費</t>
    <rPh sb="0" eb="3">
      <t>ジギョウヒ</t>
    </rPh>
    <phoneticPr fontId="6"/>
  </si>
  <si>
    <t>消費税</t>
    <rPh sb="0" eb="3">
      <t>ショウヒゼイ</t>
    </rPh>
    <phoneticPr fontId="6"/>
  </si>
  <si>
    <t>謝金、旅費等</t>
    <rPh sb="0" eb="2">
      <t>シャキン</t>
    </rPh>
    <rPh sb="3" eb="5">
      <t>リョヒ</t>
    </rPh>
    <rPh sb="5" eb="6">
      <t>トウ</t>
    </rPh>
    <phoneticPr fontId="6"/>
  </si>
  <si>
    <t>人件費等</t>
    <rPh sb="0" eb="3">
      <t>ジンケンヒ</t>
    </rPh>
    <rPh sb="3" eb="4">
      <t>トウ</t>
    </rPh>
    <phoneticPr fontId="6"/>
  </si>
  <si>
    <t>事業概要のとおり</t>
    <rPh sb="0" eb="4">
      <t>ジギョウガイヨウ</t>
    </rPh>
    <phoneticPr fontId="6"/>
  </si>
  <si>
    <t>－</t>
    <phoneticPr fontId="6"/>
  </si>
  <si>
    <t>新28-0021</t>
    <rPh sb="0" eb="1">
      <t>シン</t>
    </rPh>
    <phoneticPr fontId="6"/>
  </si>
  <si>
    <t>－</t>
    <phoneticPr fontId="6"/>
  </si>
  <si>
    <t>-</t>
    <phoneticPr fontId="6"/>
  </si>
  <si>
    <t>-</t>
    <phoneticPr fontId="6"/>
  </si>
  <si>
    <t>-</t>
    <phoneticPr fontId="6"/>
  </si>
  <si>
    <t>-</t>
    <phoneticPr fontId="6"/>
  </si>
  <si>
    <t>管理諸経費</t>
    <rPh sb="0" eb="2">
      <t>カンリ</t>
    </rPh>
    <rPh sb="2" eb="3">
      <t>ショ</t>
    </rPh>
    <rPh sb="3" eb="5">
      <t>ケイヒ</t>
    </rPh>
    <phoneticPr fontId="6"/>
  </si>
  <si>
    <t>-</t>
    <phoneticPr fontId="6"/>
  </si>
  <si>
    <t>A.特別民間法人建設業労働災害防止協会</t>
    <rPh sb="2" eb="4">
      <t>トクベツ</t>
    </rPh>
    <rPh sb="4" eb="6">
      <t>ミンカン</t>
    </rPh>
    <rPh sb="6" eb="8">
      <t>ホウジン</t>
    </rPh>
    <rPh sb="8" eb="11">
      <t>ケンセツギョウ</t>
    </rPh>
    <rPh sb="11" eb="13">
      <t>ロウドウ</t>
    </rPh>
    <rPh sb="13" eb="15">
      <t>サイガイ</t>
    </rPh>
    <rPh sb="15" eb="17">
      <t>ボウシ</t>
    </rPh>
    <rPh sb="17" eb="19">
      <t>キョウカイ</t>
    </rPh>
    <phoneticPr fontId="6"/>
  </si>
  <si>
    <t>71,598,000×0.22/1,960</t>
    <phoneticPr fontId="6"/>
  </si>
  <si>
    <t>71,598,000×0.41/840</t>
    <phoneticPr fontId="6"/>
  </si>
  <si>
    <t>新規入職者等を対象にした安全衛生教育
X=執行額、Y=推計教育経費割合（執行額に対する新規入職者等を対象にした安全衛生
教育分の割合）、Ｚ＝参加者数
※30年度活動見込みは予算額にて算出</t>
    <rPh sb="21" eb="23">
      <t>シッコウ</t>
    </rPh>
    <rPh sb="27" eb="29">
      <t>スイケイ</t>
    </rPh>
    <rPh sb="29" eb="31">
      <t>キョウイク</t>
    </rPh>
    <rPh sb="31" eb="33">
      <t>ケイヒ</t>
    </rPh>
    <rPh sb="33" eb="35">
      <t>ワリアイ</t>
    </rPh>
    <rPh sb="36" eb="38">
      <t>シッコウ</t>
    </rPh>
    <rPh sb="38" eb="39">
      <t>ガク</t>
    </rPh>
    <rPh sb="40" eb="41">
      <t>タイ</t>
    </rPh>
    <rPh sb="64" eb="66">
      <t>ワリアイ</t>
    </rPh>
    <rPh sb="78" eb="80">
      <t>ネンド</t>
    </rPh>
    <rPh sb="80" eb="82">
      <t>カツドウ</t>
    </rPh>
    <rPh sb="82" eb="84">
      <t>ミコ</t>
    </rPh>
    <rPh sb="86" eb="89">
      <t>ヨサンガク</t>
    </rPh>
    <rPh sb="91" eb="93">
      <t>サンシュツ</t>
    </rPh>
    <phoneticPr fontId="6"/>
  </si>
  <si>
    <t>安全衛生専門家による巡回指導
X=執行額、Y=推計教育経費割合（執行額に対する安全衛生専門家による巡回指導分の割合）、Ｚ＝巡回現場数
※30年度活動見込みは予算額にて算出</t>
    <rPh sb="17" eb="19">
      <t>シッコウ</t>
    </rPh>
    <rPh sb="61" eb="63">
      <t>ジュンカイ</t>
    </rPh>
    <rPh sb="63" eb="65">
      <t>ゲンバ</t>
    </rPh>
    <phoneticPr fontId="6"/>
  </si>
  <si>
    <t>建設業における労働災害による死亡者数は全産業の労働災害による死亡者数の３割を占めることから、第13次労働災害防止計画（平成30年度～平成34年度）では重点業種と位置づけている。2020年東京オリンピック・パラリンピック競技大会の開催に向けて、競技施設の建設や、インフラ整備、再開発等が集中的に行われるが、こうした建設投資の増大に対し、建設業界では人手不足により、現場の作業に習熟した労働者、現場管理者の不足も懸念される状況にある。本事業は新規入職者等の経験が浅い工事従事者等への安全衛生教育や施工業者への技術指導等を行うことにより、労働災害の防止を図り、以て測定指標１及び２に寄与するものである。</t>
    <rPh sb="0" eb="3">
      <t>ケンセツギョウ</t>
    </rPh>
    <rPh sb="7" eb="9">
      <t>ロウドウ</t>
    </rPh>
    <rPh sb="9" eb="11">
      <t>サイガイ</t>
    </rPh>
    <rPh sb="14" eb="18">
      <t>シボウシャスウ</t>
    </rPh>
    <rPh sb="19" eb="22">
      <t>ゼンサンギョウ</t>
    </rPh>
    <rPh sb="23" eb="25">
      <t>ロウドウ</t>
    </rPh>
    <rPh sb="25" eb="27">
      <t>サイガイ</t>
    </rPh>
    <rPh sb="30" eb="34">
      <t>シボウシャスウ</t>
    </rPh>
    <rPh sb="36" eb="37">
      <t>ワリ</t>
    </rPh>
    <rPh sb="38" eb="39">
      <t>シ</t>
    </rPh>
    <rPh sb="46" eb="47">
      <t>ダイ</t>
    </rPh>
    <rPh sb="49" eb="50">
      <t>ジ</t>
    </rPh>
    <rPh sb="50" eb="52">
      <t>ロウドウ</t>
    </rPh>
    <rPh sb="52" eb="54">
      <t>サイガイ</t>
    </rPh>
    <rPh sb="54" eb="56">
      <t>ボウシ</t>
    </rPh>
    <rPh sb="56" eb="58">
      <t>ケイカク</t>
    </rPh>
    <rPh sb="59" eb="61">
      <t>ヘイセイ</t>
    </rPh>
    <rPh sb="63" eb="65">
      <t>ネンド</t>
    </rPh>
    <rPh sb="66" eb="68">
      <t>ヘイセイ</t>
    </rPh>
    <rPh sb="70" eb="72">
      <t>ネンド</t>
    </rPh>
    <rPh sb="75" eb="77">
      <t>ジュウテン</t>
    </rPh>
    <rPh sb="77" eb="79">
      <t>ギョウシュ</t>
    </rPh>
    <rPh sb="80" eb="82">
      <t>イチ</t>
    </rPh>
    <phoneticPr fontId="6"/>
  </si>
  <si>
    <t>成果実績は目標を達成し、活動実績は見込みを上回っていることから、適切に事業が実施されていると考える。</t>
    <rPh sb="0" eb="2">
      <t>セイカ</t>
    </rPh>
    <rPh sb="2" eb="4">
      <t>ジッセキ</t>
    </rPh>
    <rPh sb="5" eb="7">
      <t>モクヒョウ</t>
    </rPh>
    <rPh sb="8" eb="10">
      <t>タッセイ</t>
    </rPh>
    <rPh sb="12" eb="14">
      <t>カツドウ</t>
    </rPh>
    <rPh sb="14" eb="16">
      <t>ジッセキ</t>
    </rPh>
    <rPh sb="17" eb="19">
      <t>ミコ</t>
    </rPh>
    <rPh sb="21" eb="23">
      <t>ウワマワ</t>
    </rPh>
    <rPh sb="32" eb="34">
      <t>テキセツ</t>
    </rPh>
    <rPh sb="35" eb="37">
      <t>ジギョウ</t>
    </rPh>
    <rPh sb="38" eb="40">
      <t>ジッシ</t>
    </rPh>
    <rPh sb="46" eb="47">
      <t>カンガ</t>
    </rPh>
    <phoneticPr fontId="6"/>
  </si>
  <si>
    <t>特別民間法人建設業労働災害防止協会</t>
    <rPh sb="0" eb="2">
      <t>トクベツ</t>
    </rPh>
    <rPh sb="2" eb="4">
      <t>ミンカン</t>
    </rPh>
    <rPh sb="4" eb="6">
      <t>ホウジン</t>
    </rPh>
    <rPh sb="6" eb="9">
      <t>ケンセツギョウ</t>
    </rPh>
    <rPh sb="9" eb="11">
      <t>ロウドウ</t>
    </rPh>
    <rPh sb="11" eb="13">
      <t>サイガイ</t>
    </rPh>
    <rPh sb="13" eb="15">
      <t>ボウシ</t>
    </rPh>
    <rPh sb="15" eb="17">
      <t>キョウカイ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</si>
</sst>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4"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1" fillId="0" borderId="74" xfId="0" applyFont="1" applyFill="1" applyBorder="1" applyAlignment="1" applyProtection="1">
      <alignment horizontal="center" vertical="center" wrapText="1"/>
      <protection locked="0"/>
    </xf>
    <xf numFmtId="179" fontId="21" fillId="0" borderId="74" xfId="0" applyNumberFormat="1" applyFont="1" applyFill="1" applyBorder="1" applyAlignment="1" applyProtection="1">
      <alignment horizontal="center" vertical="center" wrapText="1"/>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4"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81642</xdr:colOff>
      <xdr:row>740</xdr:row>
      <xdr:rowOff>95250</xdr:rowOff>
    </xdr:from>
    <xdr:to>
      <xdr:col>31</xdr:col>
      <xdr:colOff>188685</xdr:colOff>
      <xdr:row>742</xdr:row>
      <xdr:rowOff>136979</xdr:rowOff>
    </xdr:to>
    <xdr:sp macro="" textlink="">
      <xdr:nvSpPr>
        <xdr:cNvPr id="2" name="テキスト ボックス 1"/>
        <xdr:cNvSpPr txBox="1"/>
      </xdr:nvSpPr>
      <xdr:spPr>
        <a:xfrm>
          <a:off x="4776106" y="44549786"/>
          <a:ext cx="1739900" cy="749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（４４百万円）</a:t>
          </a:r>
        </a:p>
      </xdr:txBody>
    </xdr:sp>
    <xdr:clientData/>
  </xdr:twoCellAnchor>
  <xdr:twoCellAnchor>
    <xdr:from>
      <xdr:col>27</xdr:col>
      <xdr:colOff>81642</xdr:colOff>
      <xdr:row>743</xdr:row>
      <xdr:rowOff>231322</xdr:rowOff>
    </xdr:from>
    <xdr:to>
      <xdr:col>27</xdr:col>
      <xdr:colOff>81642</xdr:colOff>
      <xdr:row>745</xdr:row>
      <xdr:rowOff>171451</xdr:rowOff>
    </xdr:to>
    <xdr:cxnSp macro="">
      <xdr:nvCxnSpPr>
        <xdr:cNvPr id="3" name="直線矢印コネクタ 2"/>
        <xdr:cNvCxnSpPr/>
      </xdr:nvCxnSpPr>
      <xdr:spPr>
        <a:xfrm>
          <a:off x="5592535" y="45747215"/>
          <a:ext cx="0" cy="6477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149680</xdr:colOff>
      <xdr:row>746</xdr:row>
      <xdr:rowOff>231322</xdr:rowOff>
    </xdr:from>
    <xdr:to>
      <xdr:col>39</xdr:col>
      <xdr:colOff>908</xdr:colOff>
      <xdr:row>748</xdr:row>
      <xdr:rowOff>349251</xdr:rowOff>
    </xdr:to>
    <xdr:sp macro="" textlink="">
      <xdr:nvSpPr>
        <xdr:cNvPr id="4" name="テキスト ボックス 3"/>
        <xdr:cNvSpPr txBox="1"/>
      </xdr:nvSpPr>
      <xdr:spPr>
        <a:xfrm>
          <a:off x="3211287" y="46808572"/>
          <a:ext cx="4749800"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Ａ：特別民間法人建設業労働災害防止協会</a:t>
          </a:r>
          <a:endParaRPr kumimoji="1" lang="en-US" altLang="ja-JP" sz="1600"/>
        </a:p>
        <a:p>
          <a:pPr algn="ctr"/>
          <a:r>
            <a:rPr kumimoji="1" lang="ja-JP" altLang="en-US" sz="1600"/>
            <a:t>（４４百万円）</a:t>
          </a:r>
          <a:endParaRPr kumimoji="1" lang="en-US" altLang="ja-JP" sz="1600"/>
        </a:p>
      </xdr:txBody>
    </xdr:sp>
    <xdr:clientData/>
  </xdr:twoCellAnchor>
  <xdr:twoCellAnchor>
    <xdr:from>
      <xdr:col>20</xdr:col>
      <xdr:colOff>68035</xdr:colOff>
      <xdr:row>745</xdr:row>
      <xdr:rowOff>258535</xdr:rowOff>
    </xdr:from>
    <xdr:to>
      <xdr:col>34</xdr:col>
      <xdr:colOff>80735</xdr:colOff>
      <xdr:row>746</xdr:row>
      <xdr:rowOff>247649</xdr:rowOff>
    </xdr:to>
    <xdr:sp macro="" textlink="">
      <xdr:nvSpPr>
        <xdr:cNvPr id="5" name="テキスト ボックス 4"/>
        <xdr:cNvSpPr txBox="1"/>
      </xdr:nvSpPr>
      <xdr:spPr>
        <a:xfrm>
          <a:off x="4150178" y="46481999"/>
          <a:ext cx="28702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21</xdr:col>
      <xdr:colOff>204106</xdr:colOff>
      <xdr:row>742</xdr:row>
      <xdr:rowOff>244928</xdr:rowOff>
    </xdr:from>
    <xdr:to>
      <xdr:col>33</xdr:col>
      <xdr:colOff>2720</xdr:colOff>
      <xdr:row>743</xdr:row>
      <xdr:rowOff>234042</xdr:rowOff>
    </xdr:to>
    <xdr:sp macro="" textlink="">
      <xdr:nvSpPr>
        <xdr:cNvPr id="6" name="テキスト ボックス 5"/>
        <xdr:cNvSpPr txBox="1"/>
      </xdr:nvSpPr>
      <xdr:spPr>
        <a:xfrm>
          <a:off x="4490356" y="45407035"/>
          <a:ext cx="22479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22</xdr:col>
      <xdr:colOff>13607</xdr:colOff>
      <xdr:row>742</xdr:row>
      <xdr:rowOff>190501</xdr:rowOff>
    </xdr:from>
    <xdr:to>
      <xdr:col>33</xdr:col>
      <xdr:colOff>79828</xdr:colOff>
      <xdr:row>743</xdr:row>
      <xdr:rowOff>192315</xdr:rowOff>
    </xdr:to>
    <xdr:sp macro="" textlink="">
      <xdr:nvSpPr>
        <xdr:cNvPr id="7" name="大かっこ 6"/>
        <xdr:cNvSpPr/>
      </xdr:nvSpPr>
      <xdr:spPr>
        <a:xfrm>
          <a:off x="4503964" y="45352608"/>
          <a:ext cx="2311400" cy="3556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190501</xdr:colOff>
      <xdr:row>749</xdr:row>
      <xdr:rowOff>149681</xdr:rowOff>
    </xdr:from>
    <xdr:to>
      <xdr:col>40</xdr:col>
      <xdr:colOff>14515</xdr:colOff>
      <xdr:row>752</xdr:row>
      <xdr:rowOff>312965</xdr:rowOff>
    </xdr:to>
    <xdr:sp macro="" textlink="">
      <xdr:nvSpPr>
        <xdr:cNvPr id="8" name="テキスト ボックス 7"/>
        <xdr:cNvSpPr txBox="1"/>
      </xdr:nvSpPr>
      <xdr:spPr>
        <a:xfrm>
          <a:off x="3048001" y="47788288"/>
          <a:ext cx="5130800" cy="122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新規入職者・管理監督者等に対する安全衛生教育の実施、外国人建設就労者・外国人建設就労者を雇用する事業者に対する安全衛生教育の実施、安全衛生専門家による工事現場の巡回、助言・指導</a:t>
          </a:r>
        </a:p>
      </xdr:txBody>
    </xdr:sp>
    <xdr:clientData/>
  </xdr:twoCellAnchor>
  <xdr:twoCellAnchor>
    <xdr:from>
      <xdr:col>14</xdr:col>
      <xdr:colOff>81643</xdr:colOff>
      <xdr:row>749</xdr:row>
      <xdr:rowOff>95250</xdr:rowOff>
    </xdr:from>
    <xdr:to>
      <xdr:col>40</xdr:col>
      <xdr:colOff>172357</xdr:colOff>
      <xdr:row>751</xdr:row>
      <xdr:rowOff>9978</xdr:rowOff>
    </xdr:to>
    <xdr:sp macro="" textlink="">
      <xdr:nvSpPr>
        <xdr:cNvPr id="9" name="大かっこ 8"/>
        <xdr:cNvSpPr/>
      </xdr:nvSpPr>
      <xdr:spPr>
        <a:xfrm>
          <a:off x="2939143" y="47733857"/>
          <a:ext cx="5397500" cy="6223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837" sqref="AH837:AK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433</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583</v>
      </c>
      <c r="AK3" s="526"/>
      <c r="AL3" s="526"/>
      <c r="AM3" s="526"/>
      <c r="AN3" s="526"/>
      <c r="AO3" s="526"/>
      <c r="AP3" s="526"/>
      <c r="AQ3" s="526"/>
      <c r="AR3" s="526"/>
      <c r="AS3" s="526"/>
      <c r="AT3" s="526"/>
      <c r="AU3" s="526"/>
      <c r="AV3" s="526"/>
      <c r="AW3" s="526"/>
      <c r="AX3" s="24" t="s">
        <v>65</v>
      </c>
    </row>
    <row r="4" spans="1:50" ht="24.75" customHeight="1" x14ac:dyDescent="0.15">
      <c r="A4" s="717" t="s">
        <v>25</v>
      </c>
      <c r="B4" s="718"/>
      <c r="C4" s="718"/>
      <c r="D4" s="718"/>
      <c r="E4" s="718"/>
      <c r="F4" s="718"/>
      <c r="G4" s="693" t="s">
        <v>549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9" t="s">
        <v>551</v>
      </c>
      <c r="H5" s="560"/>
      <c r="I5" s="560"/>
      <c r="J5" s="560"/>
      <c r="K5" s="560"/>
      <c r="L5" s="560"/>
      <c r="M5" s="561" t="s">
        <v>66</v>
      </c>
      <c r="N5" s="562"/>
      <c r="O5" s="562"/>
      <c r="P5" s="562"/>
      <c r="Q5" s="562"/>
      <c r="R5" s="563"/>
      <c r="S5" s="564" t="s">
        <v>81</v>
      </c>
      <c r="T5" s="560"/>
      <c r="U5" s="560"/>
      <c r="V5" s="560"/>
      <c r="W5" s="560"/>
      <c r="X5" s="565"/>
      <c r="Y5" s="709" t="s">
        <v>3</v>
      </c>
      <c r="Z5" s="710"/>
      <c r="AA5" s="710"/>
      <c r="AB5" s="710"/>
      <c r="AC5" s="710"/>
      <c r="AD5" s="711"/>
      <c r="AE5" s="712" t="s">
        <v>552</v>
      </c>
      <c r="AF5" s="712"/>
      <c r="AG5" s="712"/>
      <c r="AH5" s="712"/>
      <c r="AI5" s="712"/>
      <c r="AJ5" s="712"/>
      <c r="AK5" s="712"/>
      <c r="AL5" s="712"/>
      <c r="AM5" s="712"/>
      <c r="AN5" s="712"/>
      <c r="AO5" s="712"/>
      <c r="AP5" s="713"/>
      <c r="AQ5" s="714" t="s">
        <v>553</v>
      </c>
      <c r="AR5" s="715"/>
      <c r="AS5" s="715"/>
      <c r="AT5" s="715"/>
      <c r="AU5" s="715"/>
      <c r="AV5" s="715"/>
      <c r="AW5" s="715"/>
      <c r="AX5" s="716"/>
    </row>
    <row r="6" spans="1:50" ht="39" customHeight="1" x14ac:dyDescent="0.15">
      <c r="A6" s="719" t="s">
        <v>4</v>
      </c>
      <c r="B6" s="720"/>
      <c r="C6" s="720"/>
      <c r="D6" s="720"/>
      <c r="E6" s="720"/>
      <c r="F6" s="720"/>
      <c r="G6" s="877" t="str">
        <f>入力規則等!F39</f>
        <v>労働保険特別会計労災勘定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555</v>
      </c>
      <c r="H7" s="830"/>
      <c r="I7" s="830"/>
      <c r="J7" s="830"/>
      <c r="K7" s="830"/>
      <c r="L7" s="830"/>
      <c r="M7" s="830"/>
      <c r="N7" s="830"/>
      <c r="O7" s="830"/>
      <c r="P7" s="830"/>
      <c r="Q7" s="830"/>
      <c r="R7" s="830"/>
      <c r="S7" s="830"/>
      <c r="T7" s="830"/>
      <c r="U7" s="830"/>
      <c r="V7" s="830"/>
      <c r="W7" s="830"/>
      <c r="X7" s="831"/>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4" t="str">
        <f>入力規則等!K13</f>
        <v>社会保障</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2.5" customHeight="1" x14ac:dyDescent="0.15">
      <c r="A10" s="736" t="s">
        <v>30</v>
      </c>
      <c r="B10" s="737"/>
      <c r="C10" s="737"/>
      <c r="D10" s="737"/>
      <c r="E10" s="737"/>
      <c r="F10" s="737"/>
      <c r="G10" s="668" t="s">
        <v>586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5</v>
      </c>
      <c r="B11" s="737"/>
      <c r="C11" s="737"/>
      <c r="D11" s="737"/>
      <c r="E11" s="737"/>
      <c r="F11" s="745"/>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6" t="s">
        <v>24</v>
      </c>
      <c r="B12" s="137"/>
      <c r="C12" s="137"/>
      <c r="D12" s="137"/>
      <c r="E12" s="137"/>
      <c r="F12" s="138"/>
      <c r="G12" s="674"/>
      <c r="H12" s="675"/>
      <c r="I12" s="675"/>
      <c r="J12" s="675"/>
      <c r="K12" s="675"/>
      <c r="L12" s="675"/>
      <c r="M12" s="675"/>
      <c r="N12" s="675"/>
      <c r="O12" s="67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8"/>
    </row>
    <row r="13" spans="1:50" ht="21" customHeight="1" x14ac:dyDescent="0.15">
      <c r="A13" s="139"/>
      <c r="B13" s="140"/>
      <c r="C13" s="140"/>
      <c r="D13" s="140"/>
      <c r="E13" s="140"/>
      <c r="F13" s="141"/>
      <c r="G13" s="739" t="s">
        <v>6</v>
      </c>
      <c r="H13" s="740"/>
      <c r="I13" s="633" t="s">
        <v>7</v>
      </c>
      <c r="J13" s="634"/>
      <c r="K13" s="634"/>
      <c r="L13" s="634"/>
      <c r="M13" s="634"/>
      <c r="N13" s="634"/>
      <c r="O13" s="635"/>
      <c r="P13" s="97">
        <v>0</v>
      </c>
      <c r="Q13" s="98"/>
      <c r="R13" s="98"/>
      <c r="S13" s="98"/>
      <c r="T13" s="98"/>
      <c r="U13" s="98"/>
      <c r="V13" s="99"/>
      <c r="W13" s="97">
        <v>61</v>
      </c>
      <c r="X13" s="98"/>
      <c r="Y13" s="98"/>
      <c r="Z13" s="98"/>
      <c r="AA13" s="98"/>
      <c r="AB13" s="98"/>
      <c r="AC13" s="99"/>
      <c r="AD13" s="97">
        <v>74</v>
      </c>
      <c r="AE13" s="98"/>
      <c r="AF13" s="98"/>
      <c r="AG13" s="98"/>
      <c r="AH13" s="98"/>
      <c r="AI13" s="98"/>
      <c r="AJ13" s="99"/>
      <c r="AK13" s="97">
        <v>72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1"/>
      <c r="H14" s="742"/>
      <c r="I14" s="576" t="s">
        <v>8</v>
      </c>
      <c r="J14" s="627"/>
      <c r="K14" s="627"/>
      <c r="L14" s="627"/>
      <c r="M14" s="627"/>
      <c r="N14" s="627"/>
      <c r="O14" s="628"/>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1"/>
      <c r="H15" s="742"/>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1"/>
      <c r="H16" s="742"/>
      <c r="I16" s="576" t="s">
        <v>52</v>
      </c>
      <c r="J16" s="577"/>
      <c r="K16" s="577"/>
      <c r="L16" s="577"/>
      <c r="M16" s="577"/>
      <c r="N16" s="577"/>
      <c r="O16" s="578"/>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1"/>
      <c r="AS16" s="672"/>
      <c r="AT16" s="672"/>
      <c r="AU16" s="672"/>
      <c r="AV16" s="672"/>
      <c r="AW16" s="672"/>
      <c r="AX16" s="673"/>
    </row>
    <row r="17" spans="1:50" ht="24.75" customHeight="1" x14ac:dyDescent="0.15">
      <c r="A17" s="139"/>
      <c r="B17" s="140"/>
      <c r="C17" s="140"/>
      <c r="D17" s="140"/>
      <c r="E17" s="140"/>
      <c r="F17" s="141"/>
      <c r="G17" s="741"/>
      <c r="H17" s="742"/>
      <c r="I17" s="576" t="s">
        <v>50</v>
      </c>
      <c r="J17" s="627"/>
      <c r="K17" s="627"/>
      <c r="L17" s="627"/>
      <c r="M17" s="627"/>
      <c r="N17" s="627"/>
      <c r="O17" s="628"/>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61</v>
      </c>
      <c r="X18" s="104"/>
      <c r="Y18" s="104"/>
      <c r="Z18" s="104"/>
      <c r="AA18" s="104"/>
      <c r="AB18" s="104"/>
      <c r="AC18" s="105"/>
      <c r="AD18" s="103">
        <f>SUM(AD13:AJ17)</f>
        <v>74</v>
      </c>
      <c r="AE18" s="104"/>
      <c r="AF18" s="104"/>
      <c r="AG18" s="104"/>
      <c r="AH18" s="104"/>
      <c r="AI18" s="104"/>
      <c r="AJ18" s="105"/>
      <c r="AK18" s="103">
        <f>SUM(AK13:AQ17)</f>
        <v>72</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36</v>
      </c>
      <c r="X19" s="98"/>
      <c r="Y19" s="98"/>
      <c r="Z19" s="98"/>
      <c r="AA19" s="98"/>
      <c r="AB19" s="98"/>
      <c r="AC19" s="99"/>
      <c r="AD19" s="97">
        <v>44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0.5901639344262295</v>
      </c>
      <c r="X20" s="540"/>
      <c r="Y20" s="540"/>
      <c r="Z20" s="540"/>
      <c r="AA20" s="540"/>
      <c r="AB20" s="540"/>
      <c r="AC20" s="540"/>
      <c r="AD20" s="540">
        <f t="shared" ref="AD20" si="1">IF(AD18=0, "-", SUM(AD19)/AD18)</f>
        <v>0.59459459459459463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8" t="s">
        <v>497</v>
      </c>
      <c r="H21" s="929"/>
      <c r="I21" s="929"/>
      <c r="J21" s="929"/>
      <c r="K21" s="929"/>
      <c r="L21" s="929"/>
      <c r="M21" s="929"/>
      <c r="N21" s="929"/>
      <c r="O21" s="929"/>
      <c r="P21" s="540" t="str">
        <f>IF(P19=0, "-", SUM(P19)/SUM(P13,P14))</f>
        <v>-</v>
      </c>
      <c r="Q21" s="540"/>
      <c r="R21" s="540"/>
      <c r="S21" s="540"/>
      <c r="T21" s="540"/>
      <c r="U21" s="540"/>
      <c r="V21" s="540"/>
      <c r="W21" s="540">
        <f t="shared" ref="W21" si="2">IF(W19=0, "-", SUM(W19)/SUM(W13,W14))</f>
        <v>0.5901639344262295</v>
      </c>
      <c r="X21" s="540"/>
      <c r="Y21" s="540"/>
      <c r="Z21" s="540"/>
      <c r="AA21" s="540"/>
      <c r="AB21" s="540"/>
      <c r="AC21" s="540"/>
      <c r="AD21" s="540">
        <f t="shared" ref="AD21" si="3">IF(AD19=0, "-", SUM(AD19)/SUM(AD13,AD14))</f>
        <v>0.59459459459459463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585</v>
      </c>
      <c r="H23" s="184"/>
      <c r="I23" s="184"/>
      <c r="J23" s="184"/>
      <c r="K23" s="184"/>
      <c r="L23" s="184"/>
      <c r="M23" s="184"/>
      <c r="N23" s="184"/>
      <c r="O23" s="185"/>
      <c r="P23" s="94">
        <v>72</v>
      </c>
      <c r="Q23" s="95"/>
      <c r="R23" s="95"/>
      <c r="S23" s="95"/>
      <c r="T23" s="95"/>
      <c r="U23" s="95"/>
      <c r="V23" s="96"/>
      <c r="W23" s="94"/>
      <c r="X23" s="95"/>
      <c r="Y23" s="95"/>
      <c r="Z23" s="95"/>
      <c r="AA23" s="95"/>
      <c r="AB23" s="95"/>
      <c r="AC23" s="96"/>
      <c r="AD23" s="206" t="s">
        <v>584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5"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588</v>
      </c>
      <c r="AR31" s="133"/>
      <c r="AS31" s="134" t="s">
        <v>356</v>
      </c>
      <c r="AT31" s="169"/>
      <c r="AU31" s="269">
        <v>30</v>
      </c>
      <c r="AV31" s="269"/>
      <c r="AW31" s="377" t="s">
        <v>300</v>
      </c>
      <c r="AX31" s="378"/>
    </row>
    <row r="32" spans="1:50" ht="23.25" customHeight="1" x14ac:dyDescent="0.15">
      <c r="A32" s="516"/>
      <c r="B32" s="514"/>
      <c r="C32" s="514"/>
      <c r="D32" s="514"/>
      <c r="E32" s="514"/>
      <c r="F32" s="515"/>
      <c r="G32" s="541" t="s">
        <v>559</v>
      </c>
      <c r="H32" s="542"/>
      <c r="I32" s="542"/>
      <c r="J32" s="542"/>
      <c r="K32" s="542"/>
      <c r="L32" s="542"/>
      <c r="M32" s="542"/>
      <c r="N32" s="542"/>
      <c r="O32" s="543"/>
      <c r="P32" s="158" t="s">
        <v>587</v>
      </c>
      <c r="Q32" s="158"/>
      <c r="R32" s="158"/>
      <c r="S32" s="158"/>
      <c r="T32" s="158"/>
      <c r="U32" s="158"/>
      <c r="V32" s="158"/>
      <c r="W32" s="158"/>
      <c r="X32" s="229"/>
      <c r="Y32" s="336" t="s">
        <v>12</v>
      </c>
      <c r="Z32" s="550"/>
      <c r="AA32" s="551"/>
      <c r="AB32" s="552" t="s">
        <v>560</v>
      </c>
      <c r="AC32" s="552"/>
      <c r="AD32" s="552"/>
      <c r="AE32" s="362" t="s">
        <v>558</v>
      </c>
      <c r="AF32" s="363"/>
      <c r="AG32" s="363"/>
      <c r="AH32" s="363"/>
      <c r="AI32" s="362">
        <v>92</v>
      </c>
      <c r="AJ32" s="363"/>
      <c r="AK32" s="363"/>
      <c r="AL32" s="363"/>
      <c r="AM32" s="362">
        <v>92</v>
      </c>
      <c r="AN32" s="363"/>
      <c r="AO32" s="363"/>
      <c r="AP32" s="363"/>
      <c r="AQ32" s="100" t="s">
        <v>588</v>
      </c>
      <c r="AR32" s="101"/>
      <c r="AS32" s="101"/>
      <c r="AT32" s="102"/>
      <c r="AU32" s="363" t="s">
        <v>632</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518</v>
      </c>
      <c r="AC33" s="523"/>
      <c r="AD33" s="523"/>
      <c r="AE33" s="362" t="s">
        <v>558</v>
      </c>
      <c r="AF33" s="363"/>
      <c r="AG33" s="363"/>
      <c r="AH33" s="363"/>
      <c r="AI33" s="362">
        <v>80</v>
      </c>
      <c r="AJ33" s="363"/>
      <c r="AK33" s="363"/>
      <c r="AL33" s="363"/>
      <c r="AM33" s="362">
        <v>80</v>
      </c>
      <c r="AN33" s="363"/>
      <c r="AO33" s="363"/>
      <c r="AP33" s="363"/>
      <c r="AQ33" s="100" t="s">
        <v>589</v>
      </c>
      <c r="AR33" s="101"/>
      <c r="AS33" s="101"/>
      <c r="AT33" s="102"/>
      <c r="AU33" s="363">
        <v>80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558</v>
      </c>
      <c r="AF34" s="363"/>
      <c r="AG34" s="363"/>
      <c r="AH34" s="363"/>
      <c r="AI34" s="362">
        <v>115</v>
      </c>
      <c r="AJ34" s="363"/>
      <c r="AK34" s="363"/>
      <c r="AL34" s="363"/>
      <c r="AM34" s="362">
        <v>115</v>
      </c>
      <c r="AN34" s="363"/>
      <c r="AO34" s="363"/>
      <c r="AP34" s="363"/>
      <c r="AQ34" s="100" t="s">
        <v>588</v>
      </c>
      <c r="AR34" s="101"/>
      <c r="AS34" s="101"/>
      <c r="AT34" s="102"/>
      <c r="AU34" s="363" t="s">
        <v>632</v>
      </c>
      <c r="AV34" s="363"/>
      <c r="AW34" s="363"/>
      <c r="AX34" s="365"/>
    </row>
    <row r="35" spans="1:50" ht="23.25" customHeight="1" x14ac:dyDescent="0.15">
      <c r="A35" s="899" t="s">
        <v>527</v>
      </c>
      <c r="B35" s="900"/>
      <c r="C35" s="900"/>
      <c r="D35" s="900"/>
      <c r="E35" s="900"/>
      <c r="F35" s="901"/>
      <c r="G35" s="905" t="s">
        <v>561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39" t="s">
        <v>491</v>
      </c>
      <c r="B37" s="640"/>
      <c r="C37" s="640"/>
      <c r="D37" s="640"/>
      <c r="E37" s="640"/>
      <c r="F37" s="641"/>
      <c r="G37" s="566" t="s">
        <v>265</v>
      </c>
      <c r="H37" s="379"/>
      <c r="I37" s="379"/>
      <c r="J37" s="379"/>
      <c r="K37" s="379"/>
      <c r="L37" s="379"/>
      <c r="M37" s="379"/>
      <c r="N37" s="379"/>
      <c r="O37" s="567"/>
      <c r="P37" s="629" t="s">
        <v>59</v>
      </c>
      <c r="Q37" s="379"/>
      <c r="R37" s="379"/>
      <c r="S37" s="379"/>
      <c r="T37" s="379"/>
      <c r="U37" s="379"/>
      <c r="V37" s="379"/>
      <c r="W37" s="379"/>
      <c r="X37" s="567"/>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591</v>
      </c>
      <c r="AR38" s="133"/>
      <c r="AS38" s="134" t="s">
        <v>356</v>
      </c>
      <c r="AT38" s="169"/>
      <c r="AU38" s="269">
        <v>30</v>
      </c>
      <c r="AV38" s="269"/>
      <c r="AW38" s="377" t="s">
        <v>300</v>
      </c>
      <c r="AX38" s="378"/>
    </row>
    <row r="39" spans="1:50" ht="23.25" customHeight="1" x14ac:dyDescent="0.15">
      <c r="A39" s="516"/>
      <c r="B39" s="514"/>
      <c r="C39" s="514"/>
      <c r="D39" s="514"/>
      <c r="E39" s="514"/>
      <c r="F39" s="515"/>
      <c r="G39" s="541" t="s">
        <v>562</v>
      </c>
      <c r="H39" s="542"/>
      <c r="I39" s="542"/>
      <c r="J39" s="542"/>
      <c r="K39" s="542"/>
      <c r="L39" s="542"/>
      <c r="M39" s="542"/>
      <c r="N39" s="542"/>
      <c r="O39" s="543"/>
      <c r="P39" s="158" t="s">
        <v>590</v>
      </c>
      <c r="Q39" s="158"/>
      <c r="R39" s="158"/>
      <c r="S39" s="158"/>
      <c r="T39" s="158"/>
      <c r="U39" s="158"/>
      <c r="V39" s="158"/>
      <c r="W39" s="158"/>
      <c r="X39" s="229"/>
      <c r="Y39" s="336" t="s">
        <v>12</v>
      </c>
      <c r="Z39" s="550"/>
      <c r="AA39" s="551"/>
      <c r="AB39" s="552" t="s">
        <v>518</v>
      </c>
      <c r="AC39" s="552"/>
      <c r="AD39" s="552"/>
      <c r="AE39" s="362" t="s">
        <v>558</v>
      </c>
      <c r="AF39" s="363"/>
      <c r="AG39" s="363"/>
      <c r="AH39" s="363"/>
      <c r="AI39" s="362">
        <v>99.8</v>
      </c>
      <c r="AJ39" s="363"/>
      <c r="AK39" s="363"/>
      <c r="AL39" s="363"/>
      <c r="AM39" s="362">
        <v>94.3</v>
      </c>
      <c r="AN39" s="363"/>
      <c r="AO39" s="363"/>
      <c r="AP39" s="363"/>
      <c r="AQ39" s="100" t="s">
        <v>591</v>
      </c>
      <c r="AR39" s="101"/>
      <c r="AS39" s="101"/>
      <c r="AT39" s="102"/>
      <c r="AU39" s="363" t="s">
        <v>632</v>
      </c>
      <c r="AV39" s="363"/>
      <c r="AW39" s="363"/>
      <c r="AX39" s="365"/>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518</v>
      </c>
      <c r="AC40" s="523"/>
      <c r="AD40" s="523"/>
      <c r="AE40" s="362" t="s">
        <v>558</v>
      </c>
      <c r="AF40" s="363"/>
      <c r="AG40" s="363"/>
      <c r="AH40" s="363"/>
      <c r="AI40" s="362">
        <v>80</v>
      </c>
      <c r="AJ40" s="363"/>
      <c r="AK40" s="363"/>
      <c r="AL40" s="363"/>
      <c r="AM40" s="362">
        <v>80</v>
      </c>
      <c r="AN40" s="363"/>
      <c r="AO40" s="363"/>
      <c r="AP40" s="363"/>
      <c r="AQ40" s="100" t="s">
        <v>591</v>
      </c>
      <c r="AR40" s="101"/>
      <c r="AS40" s="101"/>
      <c r="AT40" s="102"/>
      <c r="AU40" s="363">
        <v>80</v>
      </c>
      <c r="AV40" s="363"/>
      <c r="AW40" s="363"/>
      <c r="AX40" s="365"/>
    </row>
    <row r="41" spans="1:50" ht="23.25" customHeight="1" x14ac:dyDescent="0.15">
      <c r="A41" s="642"/>
      <c r="B41" s="643"/>
      <c r="C41" s="643"/>
      <c r="D41" s="643"/>
      <c r="E41" s="643"/>
      <c r="F41" s="644"/>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t="s">
        <v>558</v>
      </c>
      <c r="AF41" s="363"/>
      <c r="AG41" s="363"/>
      <c r="AH41" s="363"/>
      <c r="AI41" s="362">
        <v>125</v>
      </c>
      <c r="AJ41" s="363"/>
      <c r="AK41" s="363"/>
      <c r="AL41" s="363"/>
      <c r="AM41" s="362">
        <v>118</v>
      </c>
      <c r="AN41" s="363"/>
      <c r="AO41" s="363"/>
      <c r="AP41" s="363"/>
      <c r="AQ41" s="100" t="s">
        <v>591</v>
      </c>
      <c r="AR41" s="101"/>
      <c r="AS41" s="101"/>
      <c r="AT41" s="102"/>
      <c r="AU41" s="363" t="s">
        <v>632</v>
      </c>
      <c r="AV41" s="363"/>
      <c r="AW41" s="363"/>
      <c r="AX41" s="365"/>
    </row>
    <row r="42" spans="1:50" ht="23.25" customHeight="1" x14ac:dyDescent="0.15">
      <c r="A42" s="899" t="s">
        <v>527</v>
      </c>
      <c r="B42" s="900"/>
      <c r="C42" s="900"/>
      <c r="D42" s="900"/>
      <c r="E42" s="900"/>
      <c r="F42" s="901"/>
      <c r="G42" s="905" t="s">
        <v>563</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39" t="s">
        <v>491</v>
      </c>
      <c r="B44" s="640"/>
      <c r="C44" s="640"/>
      <c r="D44" s="640"/>
      <c r="E44" s="640"/>
      <c r="F44" s="641"/>
      <c r="G44" s="566" t="s">
        <v>265</v>
      </c>
      <c r="H44" s="379"/>
      <c r="I44" s="379"/>
      <c r="J44" s="379"/>
      <c r="K44" s="379"/>
      <c r="L44" s="379"/>
      <c r="M44" s="379"/>
      <c r="N44" s="379"/>
      <c r="O44" s="567"/>
      <c r="P44" s="629" t="s">
        <v>59</v>
      </c>
      <c r="Q44" s="379"/>
      <c r="R44" s="379"/>
      <c r="S44" s="379"/>
      <c r="T44" s="379"/>
      <c r="U44" s="379"/>
      <c r="V44" s="379"/>
      <c r="W44" s="379"/>
      <c r="X44" s="567"/>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29" t="s">
        <v>59</v>
      </c>
      <c r="Q51" s="379"/>
      <c r="R51" s="379"/>
      <c r="S51" s="379"/>
      <c r="T51" s="379"/>
      <c r="U51" s="379"/>
      <c r="V51" s="379"/>
      <c r="W51" s="379"/>
      <c r="X51" s="567"/>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29" t="s">
        <v>59</v>
      </c>
      <c r="Q58" s="379"/>
      <c r="R58" s="379"/>
      <c r="S58" s="379"/>
      <c r="T58" s="379"/>
      <c r="U58" s="379"/>
      <c r="V58" s="379"/>
      <c r="W58" s="379"/>
      <c r="X58" s="567"/>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6" t="s">
        <v>357</v>
      </c>
      <c r="AF65" s="367"/>
      <c r="AG65" s="367"/>
      <c r="AH65" s="368"/>
      <c r="AI65" s="366" t="s">
        <v>363</v>
      </c>
      <c r="AJ65" s="367"/>
      <c r="AK65" s="367"/>
      <c r="AL65" s="368"/>
      <c r="AM65" s="373" t="s">
        <v>472</v>
      </c>
      <c r="AN65" s="373"/>
      <c r="AO65" s="373"/>
      <c r="AP65" s="366"/>
      <c r="AQ65" s="867" t="s">
        <v>355</v>
      </c>
      <c r="AR65" s="863"/>
      <c r="AS65" s="863"/>
      <c r="AT65" s="864"/>
      <c r="AU65" s="978" t="s">
        <v>253</v>
      </c>
      <c r="AV65" s="978"/>
      <c r="AW65" s="978"/>
      <c r="AX65" s="979"/>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490</v>
      </c>
      <c r="AX66" s="980"/>
    </row>
    <row r="67" spans="1:50" ht="23.25" hidden="1" customHeight="1" x14ac:dyDescent="0.15">
      <c r="A67" s="851"/>
      <c r="B67" s="852"/>
      <c r="C67" s="852"/>
      <c r="D67" s="852"/>
      <c r="E67" s="852"/>
      <c r="F67" s="853"/>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517</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517</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518</v>
      </c>
      <c r="AC69" s="977"/>
      <c r="AD69" s="977"/>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498</v>
      </c>
      <c r="B70" s="852"/>
      <c r="C70" s="852"/>
      <c r="D70" s="852"/>
      <c r="E70" s="852"/>
      <c r="F70" s="853"/>
      <c r="G70" s="941" t="s">
        <v>365</v>
      </c>
      <c r="H70" s="942"/>
      <c r="I70" s="942"/>
      <c r="J70" s="942"/>
      <c r="K70" s="942"/>
      <c r="L70" s="942"/>
      <c r="M70" s="942"/>
      <c r="N70" s="942"/>
      <c r="O70" s="942"/>
      <c r="P70" s="942"/>
      <c r="Q70" s="942"/>
      <c r="R70" s="942"/>
      <c r="S70" s="942"/>
      <c r="T70" s="942"/>
      <c r="U70" s="942"/>
      <c r="V70" s="942"/>
      <c r="W70" s="945" t="s">
        <v>516</v>
      </c>
      <c r="X70" s="946"/>
      <c r="Y70" s="951" t="s">
        <v>12</v>
      </c>
      <c r="Z70" s="951"/>
      <c r="AA70" s="952"/>
      <c r="AB70" s="953" t="s">
        <v>517</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517</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518</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530</v>
      </c>
      <c r="B78" s="914"/>
      <c r="C78" s="914"/>
      <c r="D78" s="914"/>
      <c r="E78" s="911" t="s">
        <v>465</v>
      </c>
      <c r="F78" s="912"/>
      <c r="G78" s="57" t="s">
        <v>365</v>
      </c>
      <c r="H78" s="789"/>
      <c r="I78" s="242"/>
      <c r="J78" s="242"/>
      <c r="K78" s="242"/>
      <c r="L78" s="242"/>
      <c r="M78" s="242"/>
      <c r="N78" s="242"/>
      <c r="O78" s="790"/>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20"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1"/>
      <c r="B81" s="849"/>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49"/>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9"/>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0"/>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799"/>
      <c r="R87" s="799"/>
      <c r="S87" s="799"/>
      <c r="T87" s="799"/>
      <c r="U87" s="799"/>
      <c r="V87" s="799"/>
      <c r="W87" s="799"/>
      <c r="X87" s="800"/>
      <c r="Y87" s="752" t="s">
        <v>62</v>
      </c>
      <c r="Z87" s="753"/>
      <c r="AA87" s="754"/>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1"/>
      <c r="Q88" s="801"/>
      <c r="R88" s="801"/>
      <c r="S88" s="801"/>
      <c r="T88" s="801"/>
      <c r="U88" s="801"/>
      <c r="V88" s="801"/>
      <c r="W88" s="801"/>
      <c r="X88" s="802"/>
      <c r="Y88" s="726" t="s">
        <v>54</v>
      </c>
      <c r="Z88" s="727"/>
      <c r="AA88" s="728"/>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3"/>
      <c r="Y89" s="726" t="s">
        <v>13</v>
      </c>
      <c r="Z89" s="727"/>
      <c r="AA89" s="728"/>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799"/>
      <c r="R92" s="799"/>
      <c r="S92" s="799"/>
      <c r="T92" s="799"/>
      <c r="U92" s="799"/>
      <c r="V92" s="799"/>
      <c r="W92" s="799"/>
      <c r="X92" s="800"/>
      <c r="Y92" s="752" t="s">
        <v>62</v>
      </c>
      <c r="Z92" s="753"/>
      <c r="AA92" s="754"/>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1"/>
      <c r="Q93" s="801"/>
      <c r="R93" s="801"/>
      <c r="S93" s="801"/>
      <c r="T93" s="801"/>
      <c r="U93" s="801"/>
      <c r="V93" s="801"/>
      <c r="W93" s="801"/>
      <c r="X93" s="802"/>
      <c r="Y93" s="726" t="s">
        <v>54</v>
      </c>
      <c r="Z93" s="727"/>
      <c r="AA93" s="728"/>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3"/>
      <c r="Y94" s="726" t="s">
        <v>13</v>
      </c>
      <c r="Z94" s="727"/>
      <c r="AA94" s="728"/>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799"/>
      <c r="R97" s="799"/>
      <c r="S97" s="799"/>
      <c r="T97" s="799"/>
      <c r="U97" s="799"/>
      <c r="V97" s="799"/>
      <c r="W97" s="799"/>
      <c r="X97" s="800"/>
      <c r="Y97" s="752" t="s">
        <v>62</v>
      </c>
      <c r="Z97" s="753"/>
      <c r="AA97" s="754"/>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357</v>
      </c>
      <c r="AF100" s="824"/>
      <c r="AG100" s="824"/>
      <c r="AH100" s="825"/>
      <c r="AI100" s="823" t="s">
        <v>363</v>
      </c>
      <c r="AJ100" s="824"/>
      <c r="AK100" s="824"/>
      <c r="AL100" s="825"/>
      <c r="AM100" s="823" t="s">
        <v>472</v>
      </c>
      <c r="AN100" s="824"/>
      <c r="AO100" s="824"/>
      <c r="AP100" s="825"/>
      <c r="AQ100" s="930" t="s">
        <v>494</v>
      </c>
      <c r="AR100" s="931"/>
      <c r="AS100" s="931"/>
      <c r="AT100" s="932"/>
      <c r="AU100" s="930" t="s">
        <v>540</v>
      </c>
      <c r="AV100" s="931"/>
      <c r="AW100" s="931"/>
      <c r="AX100" s="933"/>
    </row>
    <row r="101" spans="1:60" ht="23.25" customHeight="1" x14ac:dyDescent="0.15">
      <c r="A101" s="492"/>
      <c r="B101" s="493"/>
      <c r="C101" s="493"/>
      <c r="D101" s="493"/>
      <c r="E101" s="493"/>
      <c r="F101" s="494"/>
      <c r="G101" s="158" t="s">
        <v>596</v>
      </c>
      <c r="H101" s="158"/>
      <c r="I101" s="158"/>
      <c r="J101" s="158"/>
      <c r="K101" s="158"/>
      <c r="L101" s="158"/>
      <c r="M101" s="158"/>
      <c r="N101" s="158"/>
      <c r="O101" s="158"/>
      <c r="P101" s="158"/>
      <c r="Q101" s="158"/>
      <c r="R101" s="158"/>
      <c r="S101" s="158"/>
      <c r="T101" s="158"/>
      <c r="U101" s="158"/>
      <c r="V101" s="158"/>
      <c r="W101" s="158"/>
      <c r="X101" s="229"/>
      <c r="Y101" s="813" t="s">
        <v>55</v>
      </c>
      <c r="Z101" s="710"/>
      <c r="AA101" s="711"/>
      <c r="AB101" s="552" t="s">
        <v>564</v>
      </c>
      <c r="AC101" s="552"/>
      <c r="AD101" s="552"/>
      <c r="AE101" s="362" t="s">
        <v>558</v>
      </c>
      <c r="AF101" s="363"/>
      <c r="AG101" s="363"/>
      <c r="AH101" s="364"/>
      <c r="AI101" s="362">
        <v>2719</v>
      </c>
      <c r="AJ101" s="363"/>
      <c r="AK101" s="363"/>
      <c r="AL101" s="364"/>
      <c r="AM101" s="362">
        <v>4219</v>
      </c>
      <c r="AN101" s="363"/>
      <c r="AO101" s="363"/>
      <c r="AP101" s="364"/>
      <c r="AQ101" s="362" t="s">
        <v>588</v>
      </c>
      <c r="AR101" s="363"/>
      <c r="AS101" s="363"/>
      <c r="AT101" s="364"/>
      <c r="AU101" s="362" t="s">
        <v>592</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564</v>
      </c>
      <c r="AC102" s="552"/>
      <c r="AD102" s="552"/>
      <c r="AE102" s="356" t="s">
        <v>558</v>
      </c>
      <c r="AF102" s="356"/>
      <c r="AG102" s="356"/>
      <c r="AH102" s="356"/>
      <c r="AI102" s="356">
        <v>2880</v>
      </c>
      <c r="AJ102" s="356"/>
      <c r="AK102" s="356"/>
      <c r="AL102" s="356"/>
      <c r="AM102" s="356">
        <v>2960</v>
      </c>
      <c r="AN102" s="356"/>
      <c r="AO102" s="356"/>
      <c r="AP102" s="356"/>
      <c r="AQ102" s="814">
        <v>1960</v>
      </c>
      <c r="AR102" s="815"/>
      <c r="AS102" s="815"/>
      <c r="AT102" s="816"/>
      <c r="AU102" s="814" t="s">
        <v>589</v>
      </c>
      <c r="AV102" s="815"/>
      <c r="AW102" s="815"/>
      <c r="AX102" s="816"/>
    </row>
    <row r="103" spans="1:60" ht="31.5" customHeight="1" x14ac:dyDescent="0.15">
      <c r="A103" s="489" t="s">
        <v>493</v>
      </c>
      <c r="B103" s="490"/>
      <c r="C103" s="490"/>
      <c r="D103" s="490"/>
      <c r="E103" s="490"/>
      <c r="F103" s="491"/>
      <c r="G103" s="727" t="s">
        <v>60</v>
      </c>
      <c r="H103" s="727"/>
      <c r="I103" s="727"/>
      <c r="J103" s="727"/>
      <c r="K103" s="727"/>
      <c r="L103" s="727"/>
      <c r="M103" s="727"/>
      <c r="N103" s="727"/>
      <c r="O103" s="727"/>
      <c r="P103" s="727"/>
      <c r="Q103" s="727"/>
      <c r="R103" s="727"/>
      <c r="S103" s="727"/>
      <c r="T103" s="727"/>
      <c r="U103" s="727"/>
      <c r="V103" s="727"/>
      <c r="W103" s="727"/>
      <c r="X103" s="728"/>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2"/>
      <c r="B104" s="493"/>
      <c r="C104" s="493"/>
      <c r="D104" s="493"/>
      <c r="E104" s="493"/>
      <c r="F104" s="494"/>
      <c r="G104" s="158" t="s">
        <v>593</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565</v>
      </c>
      <c r="AC104" s="473"/>
      <c r="AD104" s="474"/>
      <c r="AE104" s="362" t="s">
        <v>558</v>
      </c>
      <c r="AF104" s="363"/>
      <c r="AG104" s="363"/>
      <c r="AH104" s="364"/>
      <c r="AI104" s="362">
        <v>458</v>
      </c>
      <c r="AJ104" s="363"/>
      <c r="AK104" s="363"/>
      <c r="AL104" s="364"/>
      <c r="AM104" s="362">
        <v>875</v>
      </c>
      <c r="AN104" s="363"/>
      <c r="AO104" s="363"/>
      <c r="AP104" s="364"/>
      <c r="AQ104" s="362" t="s">
        <v>592</v>
      </c>
      <c r="AR104" s="363"/>
      <c r="AS104" s="363"/>
      <c r="AT104" s="364"/>
      <c r="AU104" s="362" t="s">
        <v>592</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565</v>
      </c>
      <c r="AC105" s="406"/>
      <c r="AD105" s="407"/>
      <c r="AE105" s="356" t="s">
        <v>558</v>
      </c>
      <c r="AF105" s="356"/>
      <c r="AG105" s="356"/>
      <c r="AH105" s="356"/>
      <c r="AI105" s="356">
        <v>600</v>
      </c>
      <c r="AJ105" s="356"/>
      <c r="AK105" s="356"/>
      <c r="AL105" s="356"/>
      <c r="AM105" s="356">
        <v>840</v>
      </c>
      <c r="AN105" s="356"/>
      <c r="AO105" s="356"/>
      <c r="AP105" s="356"/>
      <c r="AQ105" s="362">
        <v>840</v>
      </c>
      <c r="AR105" s="363"/>
      <c r="AS105" s="363"/>
      <c r="AT105" s="364"/>
      <c r="AU105" s="814" t="s">
        <v>592</v>
      </c>
      <c r="AV105" s="815"/>
      <c r="AW105" s="815"/>
      <c r="AX105" s="816"/>
    </row>
    <row r="106" spans="1:60" ht="31.5" hidden="1" customHeight="1" x14ac:dyDescent="0.15">
      <c r="A106" s="489" t="s">
        <v>493</v>
      </c>
      <c r="B106" s="490"/>
      <c r="C106" s="490"/>
      <c r="D106" s="490"/>
      <c r="E106" s="490"/>
      <c r="F106" s="491"/>
      <c r="G106" s="727" t="s">
        <v>60</v>
      </c>
      <c r="H106" s="727"/>
      <c r="I106" s="727"/>
      <c r="J106" s="727"/>
      <c r="K106" s="727"/>
      <c r="L106" s="727"/>
      <c r="M106" s="727"/>
      <c r="N106" s="727"/>
      <c r="O106" s="727"/>
      <c r="P106" s="727"/>
      <c r="Q106" s="727"/>
      <c r="R106" s="727"/>
      <c r="S106" s="727"/>
      <c r="T106" s="727"/>
      <c r="U106" s="727"/>
      <c r="V106" s="727"/>
      <c r="W106" s="727"/>
      <c r="X106" s="728"/>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9" t="s">
        <v>493</v>
      </c>
      <c r="B109" s="490"/>
      <c r="C109" s="490"/>
      <c r="D109" s="490"/>
      <c r="E109" s="490"/>
      <c r="F109" s="491"/>
      <c r="G109" s="727" t="s">
        <v>60</v>
      </c>
      <c r="H109" s="727"/>
      <c r="I109" s="727"/>
      <c r="J109" s="727"/>
      <c r="K109" s="727"/>
      <c r="L109" s="727"/>
      <c r="M109" s="727"/>
      <c r="N109" s="727"/>
      <c r="O109" s="727"/>
      <c r="P109" s="727"/>
      <c r="Q109" s="727"/>
      <c r="R109" s="727"/>
      <c r="S109" s="727"/>
      <c r="T109" s="727"/>
      <c r="U109" s="727"/>
      <c r="V109" s="727"/>
      <c r="W109" s="727"/>
      <c r="X109" s="728"/>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9" t="s">
        <v>493</v>
      </c>
      <c r="B112" s="490"/>
      <c r="C112" s="490"/>
      <c r="D112" s="490"/>
      <c r="E112" s="490"/>
      <c r="F112" s="491"/>
      <c r="G112" s="727" t="s">
        <v>60</v>
      </c>
      <c r="H112" s="727"/>
      <c r="I112" s="727"/>
      <c r="J112" s="727"/>
      <c r="K112" s="727"/>
      <c r="L112" s="727"/>
      <c r="M112" s="727"/>
      <c r="N112" s="727"/>
      <c r="O112" s="727"/>
      <c r="P112" s="727"/>
      <c r="Q112" s="727"/>
      <c r="R112" s="727"/>
      <c r="S112" s="727"/>
      <c r="T112" s="727"/>
      <c r="U112" s="727"/>
      <c r="V112" s="727"/>
      <c r="W112" s="727"/>
      <c r="X112" s="728"/>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636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t="s">
        <v>558</v>
      </c>
      <c r="AF116" s="356"/>
      <c r="AG116" s="356"/>
      <c r="AH116" s="356"/>
      <c r="AI116" s="356">
        <v>5499.7</v>
      </c>
      <c r="AJ116" s="356"/>
      <c r="AK116" s="356"/>
      <c r="AL116" s="356"/>
      <c r="AM116" s="356">
        <v>2635.9</v>
      </c>
      <c r="AN116" s="356"/>
      <c r="AO116" s="356"/>
      <c r="AP116" s="356"/>
      <c r="AQ116" s="362">
        <v>8036.5</v>
      </c>
      <c r="AR116" s="363"/>
      <c r="AS116" s="363"/>
      <c r="AT116" s="363"/>
      <c r="AU116" s="363"/>
      <c r="AV116" s="363"/>
      <c r="AW116" s="363"/>
      <c r="AX116" s="365"/>
    </row>
    <row r="117" spans="1:50" ht="66"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558</v>
      </c>
      <c r="AF117" s="304"/>
      <c r="AG117" s="304"/>
      <c r="AH117" s="304"/>
      <c r="AI117" s="402" t="s">
        <v>594</v>
      </c>
      <c r="AJ117" s="304"/>
      <c r="AK117" s="304"/>
      <c r="AL117" s="304"/>
      <c r="AM117" s="402" t="s">
        <v>597</v>
      </c>
      <c r="AN117" s="304"/>
      <c r="AO117" s="304"/>
      <c r="AP117" s="304"/>
      <c r="AQ117" s="304" t="s">
        <v>634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637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568</v>
      </c>
      <c r="AC119" s="299"/>
      <c r="AD119" s="300"/>
      <c r="AE119" s="356" t="s">
        <v>558</v>
      </c>
      <c r="AF119" s="356"/>
      <c r="AG119" s="356"/>
      <c r="AH119" s="356"/>
      <c r="AI119" s="356">
        <v>30317.8</v>
      </c>
      <c r="AJ119" s="356"/>
      <c r="AK119" s="356"/>
      <c r="AL119" s="356"/>
      <c r="AM119" s="356">
        <v>26944</v>
      </c>
      <c r="AN119" s="356"/>
      <c r="AO119" s="356"/>
      <c r="AP119" s="356"/>
      <c r="AQ119" s="356">
        <v>34946.6</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567</v>
      </c>
      <c r="AC120" s="340"/>
      <c r="AD120" s="341"/>
      <c r="AE120" s="304" t="s">
        <v>558</v>
      </c>
      <c r="AF120" s="304"/>
      <c r="AG120" s="304"/>
      <c r="AH120" s="304"/>
      <c r="AI120" s="402" t="s">
        <v>595</v>
      </c>
      <c r="AJ120" s="304"/>
      <c r="AK120" s="304"/>
      <c r="AL120" s="304"/>
      <c r="AM120" s="402" t="s">
        <v>598</v>
      </c>
      <c r="AN120" s="304"/>
      <c r="AO120" s="304"/>
      <c r="AP120" s="304"/>
      <c r="AQ120" s="304" t="s">
        <v>635</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599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600</v>
      </c>
      <c r="AR133" s="269"/>
      <c r="AS133" s="134" t="s">
        <v>356</v>
      </c>
      <c r="AT133" s="169"/>
      <c r="AU133" s="133">
        <v>34</v>
      </c>
      <c r="AV133" s="133"/>
      <c r="AW133" s="134" t="s">
        <v>300</v>
      </c>
      <c r="AX133" s="135"/>
    </row>
    <row r="134" spans="1:50" ht="39.75" customHeight="1" x14ac:dyDescent="0.15">
      <c r="A134" s="996"/>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564</v>
      </c>
      <c r="AC134" s="219"/>
      <c r="AD134" s="219"/>
      <c r="AE134" s="264">
        <v>972</v>
      </c>
      <c r="AF134" s="101"/>
      <c r="AG134" s="101"/>
      <c r="AH134" s="101"/>
      <c r="AI134" s="264">
        <v>928</v>
      </c>
      <c r="AJ134" s="101"/>
      <c r="AK134" s="101"/>
      <c r="AL134" s="101"/>
      <c r="AM134" s="264">
        <v>978</v>
      </c>
      <c r="AN134" s="101"/>
      <c r="AO134" s="101"/>
      <c r="AP134" s="101"/>
      <c r="AQ134" s="264" t="s">
        <v>601</v>
      </c>
      <c r="AR134" s="101"/>
      <c r="AS134" s="101"/>
      <c r="AT134" s="101"/>
      <c r="AU134" s="264" t="s">
        <v>601</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558</v>
      </c>
      <c r="AF135" s="101"/>
      <c r="AG135" s="101"/>
      <c r="AH135" s="101"/>
      <c r="AI135" s="264" t="s">
        <v>558</v>
      </c>
      <c r="AJ135" s="101"/>
      <c r="AK135" s="101"/>
      <c r="AL135" s="101"/>
      <c r="AM135" s="264">
        <v>929</v>
      </c>
      <c r="AN135" s="101"/>
      <c r="AO135" s="101"/>
      <c r="AP135" s="101"/>
      <c r="AQ135" s="264" t="s">
        <v>602</v>
      </c>
      <c r="AR135" s="101"/>
      <c r="AS135" s="101"/>
      <c r="AT135" s="101"/>
      <c r="AU135" s="264">
        <v>831</v>
      </c>
      <c r="AV135" s="101"/>
      <c r="AW135" s="101"/>
      <c r="AX135" s="220"/>
    </row>
    <row r="136" spans="1:50" ht="18.75"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601</v>
      </c>
      <c r="AR137" s="269"/>
      <c r="AS137" s="134" t="s">
        <v>356</v>
      </c>
      <c r="AT137" s="169"/>
      <c r="AU137" s="133">
        <v>34</v>
      </c>
      <c r="AV137" s="133"/>
      <c r="AW137" s="134" t="s">
        <v>300</v>
      </c>
      <c r="AX137" s="135"/>
    </row>
    <row r="138" spans="1:50" ht="39.75" customHeight="1" x14ac:dyDescent="0.15">
      <c r="A138" s="996"/>
      <c r="B138" s="250"/>
      <c r="C138" s="249"/>
      <c r="D138" s="250"/>
      <c r="E138" s="249"/>
      <c r="F138" s="312"/>
      <c r="G138" s="228" t="s">
        <v>571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564</v>
      </c>
      <c r="AC138" s="219"/>
      <c r="AD138" s="219"/>
      <c r="AE138" s="264">
        <v>116311</v>
      </c>
      <c r="AF138" s="101"/>
      <c r="AG138" s="101"/>
      <c r="AH138" s="101"/>
      <c r="AI138" s="264">
        <v>117910</v>
      </c>
      <c r="AJ138" s="101"/>
      <c r="AK138" s="101"/>
      <c r="AL138" s="101"/>
      <c r="AM138" s="264">
        <v>120460</v>
      </c>
      <c r="AN138" s="101"/>
      <c r="AO138" s="101"/>
      <c r="AP138" s="101"/>
      <c r="AQ138" s="264" t="s">
        <v>601</v>
      </c>
      <c r="AR138" s="101"/>
      <c r="AS138" s="101"/>
      <c r="AT138" s="101"/>
      <c r="AU138" s="264" t="s">
        <v>601</v>
      </c>
      <c r="AV138" s="101"/>
      <c r="AW138" s="101"/>
      <c r="AX138" s="220"/>
    </row>
    <row r="139" spans="1:50" ht="39.75"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564</v>
      </c>
      <c r="AC139" s="130"/>
      <c r="AD139" s="130"/>
      <c r="AE139" s="264" t="s">
        <v>558</v>
      </c>
      <c r="AF139" s="101"/>
      <c r="AG139" s="101"/>
      <c r="AH139" s="101"/>
      <c r="AI139" s="264" t="s">
        <v>558</v>
      </c>
      <c r="AJ139" s="101"/>
      <c r="AK139" s="101"/>
      <c r="AL139" s="101"/>
      <c r="AM139" s="264">
        <v>101639</v>
      </c>
      <c r="AN139" s="101"/>
      <c r="AO139" s="101"/>
      <c r="AP139" s="101"/>
      <c r="AQ139" s="264" t="s">
        <v>601</v>
      </c>
      <c r="AR139" s="101"/>
      <c r="AS139" s="101"/>
      <c r="AT139" s="101"/>
      <c r="AU139" s="264">
        <v>114437</v>
      </c>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t="s">
        <v>572</v>
      </c>
      <c r="H154" s="158"/>
      <c r="I154" s="158"/>
      <c r="J154" s="158"/>
      <c r="K154" s="158"/>
      <c r="L154" s="158"/>
      <c r="M154" s="158"/>
      <c r="N154" s="158"/>
      <c r="O154" s="158"/>
      <c r="P154" s="229"/>
      <c r="Q154" s="157" t="s">
        <v>572</v>
      </c>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5.1" customHeight="1" x14ac:dyDescent="0.15">
      <c r="A188" s="996"/>
      <c r="B188" s="250"/>
      <c r="C188" s="249"/>
      <c r="D188" s="250"/>
      <c r="E188" s="157" t="s">
        <v>638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5.1" customHeight="1" x14ac:dyDescent="0.15">
      <c r="A189" s="996"/>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589</v>
      </c>
      <c r="AF432" s="133"/>
      <c r="AG432" s="134" t="s">
        <v>356</v>
      </c>
      <c r="AH432" s="169"/>
      <c r="AI432" s="179"/>
      <c r="AJ432" s="179"/>
      <c r="AK432" s="179"/>
      <c r="AL432" s="174"/>
      <c r="AM432" s="179"/>
      <c r="AN432" s="179"/>
      <c r="AO432" s="179"/>
      <c r="AP432" s="174"/>
      <c r="AQ432" s="215" t="s">
        <v>589</v>
      </c>
      <c r="AR432" s="133"/>
      <c r="AS432" s="134" t="s">
        <v>356</v>
      </c>
      <c r="AT432" s="169"/>
      <c r="AU432" s="133" t="s">
        <v>589</v>
      </c>
      <c r="AV432" s="133"/>
      <c r="AW432" s="134" t="s">
        <v>300</v>
      </c>
      <c r="AX432" s="135"/>
    </row>
    <row r="433" spans="1:50" ht="23.25" customHeight="1" x14ac:dyDescent="0.15">
      <c r="A433" s="996"/>
      <c r="B433" s="250"/>
      <c r="C433" s="249"/>
      <c r="D433" s="250"/>
      <c r="E433" s="163"/>
      <c r="F433" s="164"/>
      <c r="G433" s="228" t="s">
        <v>603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604</v>
      </c>
      <c r="AF433" s="101"/>
      <c r="AG433" s="101"/>
      <c r="AH433" s="101"/>
      <c r="AI433" s="100" t="s">
        <v>589</v>
      </c>
      <c r="AJ433" s="101"/>
      <c r="AK433" s="101"/>
      <c r="AL433" s="101"/>
      <c r="AM433" s="100" t="s">
        <v>589</v>
      </c>
      <c r="AN433" s="101"/>
      <c r="AO433" s="101"/>
      <c r="AP433" s="101"/>
      <c r="AQ433" s="100" t="s">
        <v>589</v>
      </c>
      <c r="AR433" s="101"/>
      <c r="AS433" s="101"/>
      <c r="AT433" s="101"/>
      <c r="AU433" s="100" t="s">
        <v>589</v>
      </c>
      <c r="AV433" s="101"/>
      <c r="AW433" s="101"/>
      <c r="AX433" s="101"/>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604</v>
      </c>
      <c r="AF434" s="101"/>
      <c r="AG434" s="101"/>
      <c r="AH434" s="102"/>
      <c r="AI434" s="100" t="s">
        <v>589</v>
      </c>
      <c r="AJ434" s="101"/>
      <c r="AK434" s="101"/>
      <c r="AL434" s="101"/>
      <c r="AM434" s="100" t="s">
        <v>589</v>
      </c>
      <c r="AN434" s="101"/>
      <c r="AO434" s="101"/>
      <c r="AP434" s="101"/>
      <c r="AQ434" s="100" t="s">
        <v>589</v>
      </c>
      <c r="AR434" s="101"/>
      <c r="AS434" s="101"/>
      <c r="AT434" s="101"/>
      <c r="AU434" s="100" t="s">
        <v>589</v>
      </c>
      <c r="AV434" s="101"/>
      <c r="AW434" s="101"/>
      <c r="AX434" s="101"/>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589</v>
      </c>
      <c r="AF435" s="101"/>
      <c r="AG435" s="101"/>
      <c r="AH435" s="102"/>
      <c r="AI435" s="100" t="s">
        <v>588</v>
      </c>
      <c r="AJ435" s="101"/>
      <c r="AK435" s="101"/>
      <c r="AL435" s="101"/>
      <c r="AM435" s="100" t="s">
        <v>588</v>
      </c>
      <c r="AN435" s="101"/>
      <c r="AO435" s="101"/>
      <c r="AP435" s="101"/>
      <c r="AQ435" s="100" t="s">
        <v>588</v>
      </c>
      <c r="AR435" s="101"/>
      <c r="AS435" s="101"/>
      <c r="AT435" s="101"/>
      <c r="AU435" s="100" t="s">
        <v>588</v>
      </c>
      <c r="AV435" s="101"/>
      <c r="AW435" s="101"/>
      <c r="AX435" s="101"/>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592</v>
      </c>
      <c r="AF457" s="133"/>
      <c r="AG457" s="134" t="s">
        <v>356</v>
      </c>
      <c r="AH457" s="169"/>
      <c r="AI457" s="179"/>
      <c r="AJ457" s="179"/>
      <c r="AK457" s="179"/>
      <c r="AL457" s="174"/>
      <c r="AM457" s="179"/>
      <c r="AN457" s="179"/>
      <c r="AO457" s="179"/>
      <c r="AP457" s="174"/>
      <c r="AQ457" s="215" t="s">
        <v>592</v>
      </c>
      <c r="AR457" s="133"/>
      <c r="AS457" s="134" t="s">
        <v>356</v>
      </c>
      <c r="AT457" s="169"/>
      <c r="AU457" s="133" t="s">
        <v>588</v>
      </c>
      <c r="AV457" s="133"/>
      <c r="AW457" s="134" t="s">
        <v>300</v>
      </c>
      <c r="AX457" s="135"/>
    </row>
    <row r="458" spans="1:50" ht="23.25" customHeight="1" x14ac:dyDescent="0.15">
      <c r="A458" s="996"/>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592</v>
      </c>
      <c r="AC458" s="130"/>
      <c r="AD458" s="130"/>
      <c r="AE458" s="100" t="s">
        <v>589</v>
      </c>
      <c r="AF458" s="101"/>
      <c r="AG458" s="101"/>
      <c r="AH458" s="101"/>
      <c r="AI458" s="100" t="s">
        <v>589</v>
      </c>
      <c r="AJ458" s="101"/>
      <c r="AK458" s="101"/>
      <c r="AL458" s="101"/>
      <c r="AM458" s="100" t="s">
        <v>589</v>
      </c>
      <c r="AN458" s="101"/>
      <c r="AO458" s="101"/>
      <c r="AP458" s="101"/>
      <c r="AQ458" s="100" t="s">
        <v>589</v>
      </c>
      <c r="AR458" s="101"/>
      <c r="AS458" s="101"/>
      <c r="AT458" s="101"/>
      <c r="AU458" s="100" t="s">
        <v>589</v>
      </c>
      <c r="AV458" s="101"/>
      <c r="AW458" s="101"/>
      <c r="AX458" s="101"/>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592</v>
      </c>
      <c r="AC459" s="219"/>
      <c r="AD459" s="219"/>
      <c r="AE459" s="100" t="s">
        <v>592</v>
      </c>
      <c r="AF459" s="101"/>
      <c r="AG459" s="101"/>
      <c r="AH459" s="102"/>
      <c r="AI459" s="100" t="s">
        <v>592</v>
      </c>
      <c r="AJ459" s="101"/>
      <c r="AK459" s="101"/>
      <c r="AL459" s="102"/>
      <c r="AM459" s="100" t="s">
        <v>592</v>
      </c>
      <c r="AN459" s="101"/>
      <c r="AO459" s="101"/>
      <c r="AP459" s="102"/>
      <c r="AQ459" s="100" t="s">
        <v>592</v>
      </c>
      <c r="AR459" s="101"/>
      <c r="AS459" s="101"/>
      <c r="AT459" s="102"/>
      <c r="AU459" s="100" t="s">
        <v>592</v>
      </c>
      <c r="AV459" s="101"/>
      <c r="AW459" s="101"/>
      <c r="AX459" s="102"/>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592</v>
      </c>
      <c r="AF460" s="101"/>
      <c r="AG460" s="101"/>
      <c r="AH460" s="102"/>
      <c r="AI460" s="100" t="s">
        <v>592</v>
      </c>
      <c r="AJ460" s="101"/>
      <c r="AK460" s="101"/>
      <c r="AL460" s="102"/>
      <c r="AM460" s="100" t="s">
        <v>592</v>
      </c>
      <c r="AN460" s="101"/>
      <c r="AO460" s="101"/>
      <c r="AP460" s="102"/>
      <c r="AQ460" s="100" t="s">
        <v>592</v>
      </c>
      <c r="AR460" s="101"/>
      <c r="AS460" s="101"/>
      <c r="AT460" s="102"/>
      <c r="AU460" s="100" t="s">
        <v>592</v>
      </c>
      <c r="AV460" s="101"/>
      <c r="AW460" s="101"/>
      <c r="AX460" s="102"/>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6"/>
      <c r="B698" s="250"/>
      <c r="C698" s="249"/>
      <c r="D698" s="250"/>
      <c r="E698" s="157" t="s">
        <v>588</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63.75" customHeight="1" x14ac:dyDescent="0.15">
      <c r="A702" s="530" t="s">
        <v>259</v>
      </c>
      <c r="B702" s="531"/>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7" t="s">
        <v>554</v>
      </c>
      <c r="AE702" s="898"/>
      <c r="AF702" s="898"/>
      <c r="AG702" s="885" t="s">
        <v>573</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x14ac:dyDescent="0.15">
      <c r="A703" s="532"/>
      <c r="B703" s="533"/>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685" t="s">
        <v>554</v>
      </c>
      <c r="AE703" s="686"/>
      <c r="AF703" s="686"/>
      <c r="AG703" s="592" t="s">
        <v>605</v>
      </c>
      <c r="AH703" s="895"/>
      <c r="AI703" s="895"/>
      <c r="AJ703" s="895"/>
      <c r="AK703" s="895"/>
      <c r="AL703" s="895"/>
      <c r="AM703" s="895"/>
      <c r="AN703" s="895"/>
      <c r="AO703" s="895"/>
      <c r="AP703" s="895"/>
      <c r="AQ703" s="895"/>
      <c r="AR703" s="895"/>
      <c r="AS703" s="895"/>
      <c r="AT703" s="895"/>
      <c r="AU703" s="895"/>
      <c r="AV703" s="895"/>
      <c r="AW703" s="895"/>
      <c r="AX703" s="896"/>
    </row>
    <row r="704" spans="1:50" ht="61.5" customHeight="1" x14ac:dyDescent="0.15">
      <c r="A704" s="534"/>
      <c r="B704" s="535"/>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554</v>
      </c>
      <c r="AE704" s="587"/>
      <c r="AF704" s="587"/>
      <c r="AG704" s="160" t="s">
        <v>606</v>
      </c>
      <c r="AH704" s="721"/>
      <c r="AI704" s="721"/>
      <c r="AJ704" s="721"/>
      <c r="AK704" s="721"/>
      <c r="AL704" s="721"/>
      <c r="AM704" s="721"/>
      <c r="AN704" s="721"/>
      <c r="AO704" s="721"/>
      <c r="AP704" s="721"/>
      <c r="AQ704" s="721"/>
      <c r="AR704" s="721"/>
      <c r="AS704" s="721"/>
      <c r="AT704" s="721"/>
      <c r="AU704" s="721"/>
      <c r="AV704" s="721"/>
      <c r="AW704" s="721"/>
      <c r="AX704" s="722"/>
    </row>
    <row r="705" spans="1:50" ht="27" customHeight="1" x14ac:dyDescent="0.15">
      <c r="A705" s="619" t="s">
        <v>39</v>
      </c>
      <c r="B705" s="764"/>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9" t="s">
        <v>554</v>
      </c>
      <c r="AE705" s="730"/>
      <c r="AF705" s="730"/>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5"/>
      <c r="C706" s="612"/>
      <c r="D706" s="613"/>
      <c r="E706" s="679" t="s">
        <v>528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51" t="s">
        <v>574</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3"/>
      <c r="B707" s="765"/>
      <c r="C707" s="614"/>
      <c r="D707" s="615"/>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4" t="s">
        <v>575</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54"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2" t="s">
        <v>554</v>
      </c>
      <c r="AE708" s="663"/>
      <c r="AF708" s="664"/>
      <c r="AG708" s="527" t="s">
        <v>576</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592" t="s">
        <v>577</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578</v>
      </c>
      <c r="AE710" s="152"/>
      <c r="AF710" s="152"/>
      <c r="AG710" s="592" t="s">
        <v>572</v>
      </c>
      <c r="AH710" s="593"/>
      <c r="AI710" s="593"/>
      <c r="AJ710" s="593"/>
      <c r="AK710" s="593"/>
      <c r="AL710" s="593"/>
      <c r="AM710" s="593"/>
      <c r="AN710" s="593"/>
      <c r="AO710" s="593"/>
      <c r="AP710" s="593"/>
      <c r="AQ710" s="593"/>
      <c r="AR710" s="593"/>
      <c r="AS710" s="593"/>
      <c r="AT710" s="593"/>
      <c r="AU710" s="593"/>
      <c r="AV710" s="593"/>
      <c r="AW710" s="593"/>
      <c r="AX710" s="594"/>
    </row>
    <row r="711" spans="1:50" ht="38.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592" t="s">
        <v>579</v>
      </c>
      <c r="AH711" s="593"/>
      <c r="AI711" s="593"/>
      <c r="AJ711" s="593"/>
      <c r="AK711" s="593"/>
      <c r="AL711" s="593"/>
      <c r="AM711" s="593"/>
      <c r="AN711" s="593"/>
      <c r="AO711" s="593"/>
      <c r="AP711" s="593"/>
      <c r="AQ711" s="593"/>
      <c r="AR711" s="593"/>
      <c r="AS711" s="593"/>
      <c r="AT711" s="593"/>
      <c r="AU711" s="593"/>
      <c r="AV711" s="593"/>
      <c r="AW711" s="593"/>
      <c r="AX711" s="594"/>
    </row>
    <row r="712" spans="1:50" ht="57" customHeight="1" x14ac:dyDescent="0.15">
      <c r="A712" s="653"/>
      <c r="B712" s="654"/>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554</v>
      </c>
      <c r="AE712" s="152"/>
      <c r="AF712" s="152"/>
      <c r="AG712" s="592" t="s">
        <v>608</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592" t="s">
        <v>572</v>
      </c>
      <c r="AH713" s="593"/>
      <c r="AI713" s="593"/>
      <c r="AJ713" s="593"/>
      <c r="AK713" s="593"/>
      <c r="AL713" s="593"/>
      <c r="AM713" s="593"/>
      <c r="AN713" s="593"/>
      <c r="AO713" s="593"/>
      <c r="AP713" s="593"/>
      <c r="AQ713" s="593"/>
      <c r="AR713" s="593"/>
      <c r="AS713" s="593"/>
      <c r="AT713" s="593"/>
      <c r="AU713" s="593"/>
      <c r="AV713" s="593"/>
      <c r="AW713" s="593"/>
      <c r="AX713" s="594"/>
    </row>
    <row r="714" spans="1:50" ht="39" customHeight="1" x14ac:dyDescent="0.15">
      <c r="A714" s="655"/>
      <c r="B714" s="656"/>
      <c r="C714" s="766" t="s">
        <v>461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151" t="s">
        <v>554</v>
      </c>
      <c r="AE714" s="152"/>
      <c r="AF714" s="152"/>
      <c r="AG714" s="592" t="s">
        <v>609</v>
      </c>
      <c r="AH714" s="593"/>
      <c r="AI714" s="593"/>
      <c r="AJ714" s="593"/>
      <c r="AK714" s="593"/>
      <c r="AL714" s="593"/>
      <c r="AM714" s="593"/>
      <c r="AN714" s="593"/>
      <c r="AO714" s="593"/>
      <c r="AP714" s="593"/>
      <c r="AQ714" s="593"/>
      <c r="AR714" s="593"/>
      <c r="AS714" s="593"/>
      <c r="AT714" s="593"/>
      <c r="AU714" s="593"/>
      <c r="AV714" s="593"/>
      <c r="AW714" s="593"/>
      <c r="AX714" s="594"/>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554</v>
      </c>
      <c r="AE715" s="663"/>
      <c r="AF715" s="664"/>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150" customHeight="1" x14ac:dyDescent="0.15">
      <c r="A716" s="653"/>
      <c r="B716" s="654"/>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151" t="s">
        <v>581</v>
      </c>
      <c r="AE716" s="152"/>
      <c r="AF716" s="153"/>
      <c r="AG716" s="592" t="s">
        <v>582</v>
      </c>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3"/>
      <c r="AG717" s="592" t="s">
        <v>610</v>
      </c>
      <c r="AH717" s="593"/>
      <c r="AI717" s="593"/>
      <c r="AJ717" s="593"/>
      <c r="AK717" s="593"/>
      <c r="AL717" s="593"/>
      <c r="AM717" s="593"/>
      <c r="AN717" s="593"/>
      <c r="AO717" s="593"/>
      <c r="AP717" s="593"/>
      <c r="AQ717" s="593"/>
      <c r="AR717" s="593"/>
      <c r="AS717" s="593"/>
      <c r="AT717" s="593"/>
      <c r="AU717" s="593"/>
      <c r="AV717" s="593"/>
      <c r="AW717" s="593"/>
      <c r="AX717" s="594"/>
    </row>
    <row r="718" spans="1:50" ht="37.5"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772" t="s">
        <v>554</v>
      </c>
      <c r="AE718" s="773"/>
      <c r="AF718" s="774"/>
      <c r="AG718" s="592" t="s">
        <v>611</v>
      </c>
      <c r="AH718" s="593"/>
      <c r="AI718" s="593"/>
      <c r="AJ718" s="593"/>
      <c r="AK718" s="593"/>
      <c r="AL718" s="593"/>
      <c r="AM718" s="593"/>
      <c r="AN718" s="593"/>
      <c r="AO718" s="593"/>
      <c r="AP718" s="593"/>
      <c r="AQ718" s="593"/>
      <c r="AR718" s="593"/>
      <c r="AS718" s="593"/>
      <c r="AT718" s="593"/>
      <c r="AU718" s="593"/>
      <c r="AV718" s="593"/>
      <c r="AW718" s="593"/>
      <c r="AX718" s="594"/>
    </row>
    <row r="719" spans="1:50" ht="41.25" customHeight="1" x14ac:dyDescent="0.15">
      <c r="A719" s="646" t="s">
        <v>58</v>
      </c>
      <c r="B719" s="647"/>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4"/>
      <c r="AD719" s="662" t="s">
        <v>578</v>
      </c>
      <c r="AE719" s="663"/>
      <c r="AF719" s="663"/>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48"/>
      <c r="B721" s="649"/>
      <c r="C721" s="919"/>
      <c r="D721" s="920"/>
      <c r="E721" s="920"/>
      <c r="F721" s="921"/>
      <c r="G721" s="939"/>
      <c r="H721" s="940"/>
      <c r="I721" s="83" t="str">
        <f>IF(OR(G721="　", G721=""), "", "-")</f>
        <v/>
      </c>
      <c r="J721" s="918" t="s">
        <v>612</v>
      </c>
      <c r="K721" s="918"/>
      <c r="L721" s="83" t="str">
        <f>IF(M721="","","-")</f>
        <v/>
      </c>
      <c r="M721" s="84"/>
      <c r="N721" s="915" t="s">
        <v>613</v>
      </c>
      <c r="O721" s="916"/>
      <c r="P721" s="916"/>
      <c r="Q721" s="916"/>
      <c r="R721" s="916"/>
      <c r="S721" s="916"/>
      <c r="T721" s="916"/>
      <c r="U721" s="916"/>
      <c r="V721" s="916"/>
      <c r="W721" s="916"/>
      <c r="X721" s="916"/>
      <c r="Y721" s="916"/>
      <c r="Z721" s="916"/>
      <c r="AA721" s="916"/>
      <c r="AB721" s="916"/>
      <c r="AC721" s="916"/>
      <c r="AD721" s="916"/>
      <c r="AE721" s="916"/>
      <c r="AF721" s="917"/>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48"/>
      <c r="B722" s="649"/>
      <c r="C722" s="919"/>
      <c r="D722" s="920"/>
      <c r="E722" s="920"/>
      <c r="F722" s="921"/>
      <c r="G722" s="939"/>
      <c r="H722" s="940"/>
      <c r="I722" s="83" t="str">
        <f t="shared" ref="I722:I725" si="4">IF(OR(G722="　", G722=""), "", "-")</f>
        <v/>
      </c>
      <c r="J722" s="918" t="s">
        <v>612</v>
      </c>
      <c r="K722" s="918"/>
      <c r="L722" s="83" t="str">
        <f t="shared" ref="L722:L725" si="5">IF(M722="","","-")</f>
        <v/>
      </c>
      <c r="M722" s="84"/>
      <c r="N722" s="915" t="s">
        <v>614</v>
      </c>
      <c r="O722" s="916"/>
      <c r="P722" s="916"/>
      <c r="Q722" s="916"/>
      <c r="R722" s="916"/>
      <c r="S722" s="916"/>
      <c r="T722" s="916"/>
      <c r="U722" s="916"/>
      <c r="V722" s="916"/>
      <c r="W722" s="916"/>
      <c r="X722" s="916"/>
      <c r="Y722" s="916"/>
      <c r="Z722" s="916"/>
      <c r="AA722" s="916"/>
      <c r="AB722" s="916"/>
      <c r="AC722" s="916"/>
      <c r="AD722" s="916"/>
      <c r="AE722" s="916"/>
      <c r="AF722" s="917"/>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48"/>
      <c r="B723" s="649"/>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48"/>
      <c r="B724" s="649"/>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0"/>
      <c r="B725" s="651"/>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51.75" customHeight="1" x14ac:dyDescent="0.15">
      <c r="A726" s="619" t="s">
        <v>48</v>
      </c>
      <c r="B726" s="620"/>
      <c r="C726" s="445" t="s">
        <v>53</v>
      </c>
      <c r="D726" s="582"/>
      <c r="E726" s="582"/>
      <c r="F726" s="583"/>
      <c r="G726" s="794" t="s">
        <v>639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0.25" customHeight="1" thickBot="1" x14ac:dyDescent="0.2">
      <c r="A727" s="621"/>
      <c r="B727" s="622"/>
      <c r="C727" s="690" t="s">
        <v>57</v>
      </c>
      <c r="D727" s="691"/>
      <c r="E727" s="691"/>
      <c r="F727" s="692"/>
      <c r="G727" s="792" t="s">
        <v>616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36.75" customHeight="1" thickBot="1" x14ac:dyDescent="0.2">
      <c r="A729" s="760"/>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30.75" customHeight="1" thickBot="1" x14ac:dyDescent="0.2">
      <c r="A731" s="616"/>
      <c r="B731" s="617"/>
      <c r="C731" s="617"/>
      <c r="D731" s="617"/>
      <c r="E731" s="618"/>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27.75" customHeight="1" thickBot="1" x14ac:dyDescent="0.2">
      <c r="A733" s="746"/>
      <c r="B733" s="747"/>
      <c r="C733" s="747"/>
      <c r="D733" s="747"/>
      <c r="E733" s="748"/>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30"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69" t="s">
        <v>495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16" t="s">
        <v>431</v>
      </c>
      <c r="B737" s="117"/>
      <c r="C737" s="117"/>
      <c r="D737" s="118"/>
      <c r="E737" s="111" t="s">
        <v>617</v>
      </c>
      <c r="F737" s="111"/>
      <c r="G737" s="111"/>
      <c r="H737" s="111"/>
      <c r="I737" s="111"/>
      <c r="J737" s="111"/>
      <c r="K737" s="111"/>
      <c r="L737" s="111"/>
      <c r="M737" s="111"/>
      <c r="N737" s="112" t="s">
        <v>358</v>
      </c>
      <c r="O737" s="112"/>
      <c r="P737" s="112"/>
      <c r="Q737" s="112"/>
      <c r="R737" s="111" t="s">
        <v>614</v>
      </c>
      <c r="S737" s="111"/>
      <c r="T737" s="111"/>
      <c r="U737" s="111"/>
      <c r="V737" s="111"/>
      <c r="W737" s="111"/>
      <c r="X737" s="111"/>
      <c r="Y737" s="111"/>
      <c r="Z737" s="111"/>
      <c r="AA737" s="112" t="s">
        <v>359</v>
      </c>
      <c r="AB737" s="112"/>
      <c r="AC737" s="112"/>
      <c r="AD737" s="112"/>
      <c r="AE737" s="111" t="s">
        <v>614</v>
      </c>
      <c r="AF737" s="111"/>
      <c r="AG737" s="111"/>
      <c r="AH737" s="111"/>
      <c r="AI737" s="111"/>
      <c r="AJ737" s="111"/>
      <c r="AK737" s="111"/>
      <c r="AL737" s="111"/>
      <c r="AM737" s="111"/>
      <c r="AN737" s="112" t="s">
        <v>360</v>
      </c>
      <c r="AO737" s="112"/>
      <c r="AP737" s="112"/>
      <c r="AQ737" s="112"/>
      <c r="AR737" s="113" t="s">
        <v>614</v>
      </c>
      <c r="AS737" s="114"/>
      <c r="AT737" s="114"/>
      <c r="AU737" s="114"/>
      <c r="AV737" s="114"/>
      <c r="AW737" s="114"/>
      <c r="AX737" s="115"/>
      <c r="AY737" s="89"/>
      <c r="AZ737" s="89"/>
    </row>
    <row r="738" spans="1:52" ht="24.75" customHeight="1" x14ac:dyDescent="0.15">
      <c r="A738" s="116" t="s">
        <v>361</v>
      </c>
      <c r="B738" s="117"/>
      <c r="C738" s="117"/>
      <c r="D738" s="118"/>
      <c r="E738" s="111" t="s">
        <v>617</v>
      </c>
      <c r="F738" s="111"/>
      <c r="G738" s="111"/>
      <c r="H738" s="111"/>
      <c r="I738" s="111"/>
      <c r="J738" s="111"/>
      <c r="K738" s="111"/>
      <c r="L738" s="111"/>
      <c r="M738" s="111"/>
      <c r="N738" s="112" t="s">
        <v>362</v>
      </c>
      <c r="O738" s="112"/>
      <c r="P738" s="112"/>
      <c r="Q738" s="112"/>
      <c r="R738" s="111" t="s">
        <v>625</v>
      </c>
      <c r="S738" s="111"/>
      <c r="T738" s="111"/>
      <c r="U738" s="111"/>
      <c r="V738" s="111"/>
      <c r="W738" s="111"/>
      <c r="X738" s="111"/>
      <c r="Y738" s="111"/>
      <c r="Z738" s="111"/>
      <c r="AA738" s="112" t="s">
        <v>482</v>
      </c>
      <c r="AB738" s="112"/>
      <c r="AC738" s="112"/>
      <c r="AD738" s="112"/>
      <c r="AE738" s="111" t="s">
        <v>618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583</v>
      </c>
      <c r="F739" s="126"/>
      <c r="G739" s="126"/>
      <c r="H739" s="91" t="str">
        <f>IF(E739="", "", "(")</f>
        <v>(</v>
      </c>
      <c r="I739" s="106" t="s">
        <v>484</v>
      </c>
      <c r="J739" s="106"/>
      <c r="K739" s="91" t="str">
        <f>IF(OR(I739="　", I739=""), "", "-")</f>
        <v/>
      </c>
      <c r="L739" s="107">
        <v>432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533</v>
      </c>
      <c r="B779" s="756"/>
      <c r="C779" s="756"/>
      <c r="D779" s="756"/>
      <c r="E779" s="756"/>
      <c r="F779" s="757"/>
      <c r="G779" s="441" t="s">
        <v>633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58"/>
      <c r="C780" s="758"/>
      <c r="D780" s="758"/>
      <c r="E780" s="758"/>
      <c r="F780" s="75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58"/>
      <c r="C781" s="758"/>
      <c r="D781" s="758"/>
      <c r="E781" s="758"/>
      <c r="F781" s="759"/>
      <c r="G781" s="450" t="s">
        <v>619</v>
      </c>
      <c r="H781" s="451"/>
      <c r="I781" s="451"/>
      <c r="J781" s="451"/>
      <c r="K781" s="452"/>
      <c r="L781" s="453" t="s">
        <v>621</v>
      </c>
      <c r="M781" s="454"/>
      <c r="N781" s="454"/>
      <c r="O781" s="454"/>
      <c r="P781" s="454"/>
      <c r="Q781" s="454"/>
      <c r="R781" s="454"/>
      <c r="S781" s="454"/>
      <c r="T781" s="454"/>
      <c r="U781" s="454"/>
      <c r="V781" s="454"/>
      <c r="W781" s="454"/>
      <c r="X781" s="455"/>
      <c r="Y781" s="456">
        <v>35</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58"/>
      <c r="C782" s="758"/>
      <c r="D782" s="758"/>
      <c r="E782" s="758"/>
      <c r="F782" s="759"/>
      <c r="G782" s="346" t="s">
        <v>631</v>
      </c>
      <c r="H782" s="347"/>
      <c r="I782" s="347"/>
      <c r="J782" s="347"/>
      <c r="K782" s="348"/>
      <c r="L782" s="399" t="s">
        <v>622</v>
      </c>
      <c r="M782" s="400"/>
      <c r="N782" s="400"/>
      <c r="O782" s="400"/>
      <c r="P782" s="400"/>
      <c r="Q782" s="400"/>
      <c r="R782" s="400"/>
      <c r="S782" s="400"/>
      <c r="T782" s="400"/>
      <c r="U782" s="400"/>
      <c r="V782" s="400"/>
      <c r="W782" s="400"/>
      <c r="X782" s="401"/>
      <c r="Y782" s="396">
        <v>6</v>
      </c>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58"/>
      <c r="C783" s="758"/>
      <c r="D783" s="758"/>
      <c r="E783" s="758"/>
      <c r="F783" s="759"/>
      <c r="G783" s="346" t="s">
        <v>620</v>
      </c>
      <c r="H783" s="347"/>
      <c r="I783" s="347"/>
      <c r="J783" s="347"/>
      <c r="K783" s="348"/>
      <c r="L783" s="399"/>
      <c r="M783" s="400"/>
      <c r="N783" s="400"/>
      <c r="O783" s="400"/>
      <c r="P783" s="400"/>
      <c r="Q783" s="400"/>
      <c r="R783" s="400"/>
      <c r="S783" s="400"/>
      <c r="T783" s="400"/>
      <c r="U783" s="400"/>
      <c r="V783" s="400"/>
      <c r="W783" s="400"/>
      <c r="X783" s="401"/>
      <c r="Y783" s="396">
        <v>3</v>
      </c>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58"/>
      <c r="C784" s="758"/>
      <c r="D784" s="758"/>
      <c r="E784" s="758"/>
      <c r="F784" s="75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58"/>
      <c r="C785" s="758"/>
      <c r="D785" s="758"/>
      <c r="E785" s="758"/>
      <c r="F785" s="75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58"/>
      <c r="C786" s="758"/>
      <c r="D786" s="758"/>
      <c r="E786" s="758"/>
      <c r="F786" s="75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58"/>
      <c r="C787" s="758"/>
      <c r="D787" s="758"/>
      <c r="E787" s="758"/>
      <c r="F787" s="75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58"/>
      <c r="C788" s="758"/>
      <c r="D788" s="758"/>
      <c r="E788" s="758"/>
      <c r="F788" s="75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58"/>
      <c r="C789" s="758"/>
      <c r="D789" s="758"/>
      <c r="E789" s="758"/>
      <c r="F789" s="75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58"/>
      <c r="C790" s="758"/>
      <c r="D790" s="758"/>
      <c r="E790" s="758"/>
      <c r="F790" s="75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58"/>
      <c r="C791" s="758"/>
      <c r="D791" s="758"/>
      <c r="E791" s="758"/>
      <c r="F791" s="759"/>
      <c r="G791" s="408" t="s">
        <v>20</v>
      </c>
      <c r="H791" s="409"/>
      <c r="I791" s="409"/>
      <c r="J791" s="409"/>
      <c r="K791" s="409"/>
      <c r="L791" s="410"/>
      <c r="M791" s="411"/>
      <c r="N791" s="411"/>
      <c r="O791" s="411"/>
      <c r="P791" s="411"/>
      <c r="Q791" s="411"/>
      <c r="R791" s="411"/>
      <c r="S791" s="411"/>
      <c r="T791" s="411"/>
      <c r="U791" s="411"/>
      <c r="V791" s="411"/>
      <c r="W791" s="411"/>
      <c r="X791" s="412"/>
      <c r="Y791" s="413">
        <f>SUM(Y781:AB790)</f>
        <v>44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58"/>
      <c r="C792" s="758"/>
      <c r="D792" s="758"/>
      <c r="E792" s="758"/>
      <c r="F792" s="759"/>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58"/>
      <c r="C793" s="758"/>
      <c r="D793" s="758"/>
      <c r="E793" s="758"/>
      <c r="F793" s="75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58"/>
      <c r="C794" s="758"/>
      <c r="D794" s="758"/>
      <c r="E794" s="758"/>
      <c r="F794" s="759"/>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58"/>
      <c r="C795" s="758"/>
      <c r="D795" s="758"/>
      <c r="E795" s="758"/>
      <c r="F795" s="75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58"/>
      <c r="C796" s="758"/>
      <c r="D796" s="758"/>
      <c r="E796" s="758"/>
      <c r="F796" s="75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58"/>
      <c r="C797" s="758"/>
      <c r="D797" s="758"/>
      <c r="E797" s="758"/>
      <c r="F797" s="75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58"/>
      <c r="C798" s="758"/>
      <c r="D798" s="758"/>
      <c r="E798" s="758"/>
      <c r="F798" s="75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58"/>
      <c r="C799" s="758"/>
      <c r="D799" s="758"/>
      <c r="E799" s="758"/>
      <c r="F799" s="75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58"/>
      <c r="C800" s="758"/>
      <c r="D800" s="758"/>
      <c r="E800" s="758"/>
      <c r="F800" s="75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58"/>
      <c r="C801" s="758"/>
      <c r="D801" s="758"/>
      <c r="E801" s="758"/>
      <c r="F801" s="75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58"/>
      <c r="C802" s="758"/>
      <c r="D802" s="758"/>
      <c r="E802" s="758"/>
      <c r="F802" s="75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58"/>
      <c r="C803" s="758"/>
      <c r="D803" s="758"/>
      <c r="E803" s="758"/>
      <c r="F803" s="75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58"/>
      <c r="C804" s="758"/>
      <c r="D804" s="758"/>
      <c r="E804" s="758"/>
      <c r="F804" s="759"/>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58"/>
      <c r="C805" s="758"/>
      <c r="D805" s="758"/>
      <c r="E805" s="758"/>
      <c r="F805" s="759"/>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58"/>
      <c r="C806" s="758"/>
      <c r="D806" s="758"/>
      <c r="E806" s="758"/>
      <c r="F806" s="75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58"/>
      <c r="C807" s="758"/>
      <c r="D807" s="758"/>
      <c r="E807" s="758"/>
      <c r="F807" s="75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58"/>
      <c r="C808" s="758"/>
      <c r="D808" s="758"/>
      <c r="E808" s="758"/>
      <c r="F808" s="75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58"/>
      <c r="C809" s="758"/>
      <c r="D809" s="758"/>
      <c r="E809" s="758"/>
      <c r="F809" s="75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58"/>
      <c r="C810" s="758"/>
      <c r="D810" s="758"/>
      <c r="E810" s="758"/>
      <c r="F810" s="75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58"/>
      <c r="C811" s="758"/>
      <c r="D811" s="758"/>
      <c r="E811" s="758"/>
      <c r="F811" s="75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58"/>
      <c r="C812" s="758"/>
      <c r="D812" s="758"/>
      <c r="E812" s="758"/>
      <c r="F812" s="75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58"/>
      <c r="C813" s="758"/>
      <c r="D813" s="758"/>
      <c r="E813" s="758"/>
      <c r="F813" s="75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58"/>
      <c r="C814" s="758"/>
      <c r="D814" s="758"/>
      <c r="E814" s="758"/>
      <c r="F814" s="75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58"/>
      <c r="C815" s="758"/>
      <c r="D815" s="758"/>
      <c r="E815" s="758"/>
      <c r="F815" s="75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58"/>
      <c r="C816" s="758"/>
      <c r="D816" s="758"/>
      <c r="E816" s="758"/>
      <c r="F816" s="75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58"/>
      <c r="C817" s="758"/>
      <c r="D817" s="758"/>
      <c r="E817" s="758"/>
      <c r="F817" s="75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58"/>
      <c r="C818" s="758"/>
      <c r="D818" s="758"/>
      <c r="E818" s="758"/>
      <c r="F818" s="759"/>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58"/>
      <c r="C819" s="758"/>
      <c r="D819" s="758"/>
      <c r="E819" s="758"/>
      <c r="F819" s="75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58"/>
      <c r="C820" s="758"/>
      <c r="D820" s="758"/>
      <c r="E820" s="758"/>
      <c r="F820" s="75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58"/>
      <c r="C821" s="758"/>
      <c r="D821" s="758"/>
      <c r="E821" s="758"/>
      <c r="F821" s="75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58"/>
      <c r="C822" s="758"/>
      <c r="D822" s="758"/>
      <c r="E822" s="758"/>
      <c r="F822" s="75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58"/>
      <c r="C823" s="758"/>
      <c r="D823" s="758"/>
      <c r="E823" s="758"/>
      <c r="F823" s="75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58"/>
      <c r="C824" s="758"/>
      <c r="D824" s="758"/>
      <c r="E824" s="758"/>
      <c r="F824" s="75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58"/>
      <c r="C825" s="758"/>
      <c r="D825" s="758"/>
      <c r="E825" s="758"/>
      <c r="F825" s="75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58"/>
      <c r="C826" s="758"/>
      <c r="D826" s="758"/>
      <c r="E826" s="758"/>
      <c r="F826" s="75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58"/>
      <c r="C827" s="758"/>
      <c r="D827" s="758"/>
      <c r="E827" s="758"/>
      <c r="F827" s="75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58"/>
      <c r="C828" s="758"/>
      <c r="D828" s="758"/>
      <c r="E828" s="758"/>
      <c r="F828" s="75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58"/>
      <c r="C829" s="758"/>
      <c r="D829" s="758"/>
      <c r="E829" s="758"/>
      <c r="F829" s="75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58"/>
      <c r="C830" s="758"/>
      <c r="D830" s="758"/>
      <c r="E830" s="758"/>
      <c r="F830" s="75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486</v>
      </c>
      <c r="AM831" s="958"/>
      <c r="AN831" s="95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8"/>
      <c r="AP836" s="429" t="s">
        <v>433</v>
      </c>
      <c r="AQ836" s="429"/>
      <c r="AR836" s="429"/>
      <c r="AS836" s="429"/>
      <c r="AT836" s="429"/>
      <c r="AU836" s="429"/>
      <c r="AV836" s="429"/>
      <c r="AW836" s="429"/>
      <c r="AX836" s="429"/>
    </row>
    <row r="837" spans="1:50" ht="45" customHeight="1" x14ac:dyDescent="0.15">
      <c r="A837" s="403">
        <v>1</v>
      </c>
      <c r="B837" s="403">
        <v>1</v>
      </c>
      <c r="C837" s="426" t="s">
        <v>640</v>
      </c>
      <c r="D837" s="417"/>
      <c r="E837" s="417"/>
      <c r="F837" s="417"/>
      <c r="G837" s="417"/>
      <c r="H837" s="417"/>
      <c r="I837" s="417"/>
      <c r="J837" s="418">
        <v>5010405001851</v>
      </c>
      <c r="K837" s="419"/>
      <c r="L837" s="419"/>
      <c r="M837" s="419"/>
      <c r="N837" s="419"/>
      <c r="O837" s="419"/>
      <c r="P837" s="427" t="s">
        <v>623</v>
      </c>
      <c r="Q837" s="315"/>
      <c r="R837" s="315"/>
      <c r="S837" s="315"/>
      <c r="T837" s="315"/>
      <c r="U837" s="315"/>
      <c r="V837" s="315"/>
      <c r="W837" s="315"/>
      <c r="X837" s="315"/>
      <c r="Y837" s="316">
        <v>44</v>
      </c>
      <c r="Z837" s="317"/>
      <c r="AA837" s="317"/>
      <c r="AB837" s="318"/>
      <c r="AC837" s="326" t="s">
        <v>520</v>
      </c>
      <c r="AD837" s="425"/>
      <c r="AE837" s="425"/>
      <c r="AF837" s="425"/>
      <c r="AG837" s="425"/>
      <c r="AH837" s="420">
        <v>1</v>
      </c>
      <c r="AI837" s="421"/>
      <c r="AJ837" s="421"/>
      <c r="AK837" s="421"/>
      <c r="AL837" s="323">
        <v>92.2</v>
      </c>
      <c r="AM837" s="324"/>
      <c r="AN837" s="324"/>
      <c r="AO837" s="325"/>
      <c r="AP837" s="319" t="s">
        <v>624</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9" t="s">
        <v>486</v>
      </c>
      <c r="AM1098" s="960"/>
      <c r="AN1098" s="960"/>
      <c r="AO1098" s="80"/>
      <c r="AP1098" s="69"/>
      <c r="AQ1098" s="69"/>
      <c r="AR1098" s="69"/>
      <c r="AS1098" s="69"/>
      <c r="AT1098" s="69"/>
      <c r="AU1098" s="69"/>
      <c r="AV1098" s="69"/>
      <c r="AW1098" s="69"/>
      <c r="AX1098" s="70"/>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9" t="s">
        <v>468</v>
      </c>
      <c r="AQ1101" s="429"/>
      <c r="AR1101" s="429"/>
      <c r="AS1101" s="429"/>
      <c r="AT1101" s="429"/>
      <c r="AU1101" s="429"/>
      <c r="AV1101" s="429"/>
      <c r="AW1101" s="429"/>
      <c r="AX1101" s="429"/>
    </row>
    <row r="1102" spans="1:50" ht="30" customHeight="1" x14ac:dyDescent="0.15">
      <c r="A1102" s="403">
        <v>1</v>
      </c>
      <c r="B1102" s="403">
        <v>1</v>
      </c>
      <c r="C1102" s="893"/>
      <c r="D1102" s="893"/>
      <c r="E1102" s="259" t="s">
        <v>626</v>
      </c>
      <c r="F1102" s="892"/>
      <c r="G1102" s="892"/>
      <c r="H1102" s="892"/>
      <c r="I1102" s="892"/>
      <c r="J1102" s="418" t="s">
        <v>627</v>
      </c>
      <c r="K1102" s="419"/>
      <c r="L1102" s="419"/>
      <c r="M1102" s="419"/>
      <c r="N1102" s="419"/>
      <c r="O1102" s="419"/>
      <c r="P1102" s="427" t="s">
        <v>628</v>
      </c>
      <c r="Q1102" s="315"/>
      <c r="R1102" s="315"/>
      <c r="S1102" s="315"/>
      <c r="T1102" s="315"/>
      <c r="U1102" s="315"/>
      <c r="V1102" s="315"/>
      <c r="W1102" s="315"/>
      <c r="X1102" s="315"/>
      <c r="Y1102" s="316" t="s">
        <v>628</v>
      </c>
      <c r="Z1102" s="317"/>
      <c r="AA1102" s="317"/>
      <c r="AB1102" s="318"/>
      <c r="AC1102" s="320"/>
      <c r="AD1102" s="320"/>
      <c r="AE1102" s="320"/>
      <c r="AF1102" s="320"/>
      <c r="AG1102" s="320"/>
      <c r="AH1102" s="321" t="s">
        <v>629</v>
      </c>
      <c r="AI1102" s="322"/>
      <c r="AJ1102" s="322"/>
      <c r="AK1102" s="322"/>
      <c r="AL1102" s="323" t="s">
        <v>628</v>
      </c>
      <c r="AM1102" s="324"/>
      <c r="AN1102" s="324"/>
      <c r="AO1102" s="325"/>
      <c r="AP1102" s="319" t="s">
        <v>630</v>
      </c>
      <c r="AQ1102" s="319"/>
      <c r="AR1102" s="319"/>
      <c r="AS1102" s="319"/>
      <c r="AT1102" s="319"/>
      <c r="AU1102" s="319"/>
      <c r="AV1102" s="319"/>
      <c r="AW1102" s="319"/>
      <c r="AX1102" s="319"/>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3"/>
      <c r="D1119" s="893"/>
      <c r="E1119" s="259"/>
      <c r="F1119" s="892"/>
      <c r="G1119" s="892"/>
      <c r="H1119" s="892"/>
      <c r="I1119" s="892"/>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53" priority="14001">
      <formula>IF(RIGHT(TEXT(P14,"0.#"),1)=".",FALSE,TRUE)</formula>
    </cfRule>
    <cfRule type="expression" dxfId="2752" priority="14002">
      <formula>IF(RIGHT(TEXT(P14,"0.#"),1)=".",TRUE,FALSE)</formula>
    </cfRule>
  </conditionalFormatting>
  <conditionalFormatting sqref="AE32">
    <cfRule type="expression" dxfId="2751" priority="13991">
      <formula>IF(RIGHT(TEXT(AE32,"0.#"),1)=".",FALSE,TRUE)</formula>
    </cfRule>
    <cfRule type="expression" dxfId="2750" priority="13992">
      <formula>IF(RIGHT(TEXT(AE32,"0.#"),1)=".",TRUE,FALSE)</formula>
    </cfRule>
  </conditionalFormatting>
  <conditionalFormatting sqref="P18:AX18">
    <cfRule type="expression" dxfId="2749" priority="13877">
      <formula>IF(RIGHT(TEXT(P18,"0.#"),1)=".",FALSE,TRUE)</formula>
    </cfRule>
    <cfRule type="expression" dxfId="2748" priority="13878">
      <formula>IF(RIGHT(TEXT(P18,"0.#"),1)=".",TRUE,FALSE)</formula>
    </cfRule>
  </conditionalFormatting>
  <conditionalFormatting sqref="Y782">
    <cfRule type="expression" dxfId="2747" priority="13873">
      <formula>IF(RIGHT(TEXT(Y782,"0.#"),1)=".",FALSE,TRUE)</formula>
    </cfRule>
    <cfRule type="expression" dxfId="2746" priority="13874">
      <formula>IF(RIGHT(TEXT(Y782,"0.#"),1)=".",TRUE,FALSE)</formula>
    </cfRule>
  </conditionalFormatting>
  <conditionalFormatting sqref="Y791">
    <cfRule type="expression" dxfId="2745" priority="13869">
      <formula>IF(RIGHT(TEXT(Y791,"0.#"),1)=".",FALSE,TRUE)</formula>
    </cfRule>
    <cfRule type="expression" dxfId="2744" priority="13870">
      <formula>IF(RIGHT(TEXT(Y791,"0.#"),1)=".",TRUE,FALSE)</formula>
    </cfRule>
  </conditionalFormatting>
  <conditionalFormatting sqref="Y822:Y829 Y820 Y809:Y816 Y807 Y796:Y803 Y794">
    <cfRule type="expression" dxfId="2743" priority="13651">
      <formula>IF(RIGHT(TEXT(Y794,"0.#"),1)=".",FALSE,TRUE)</formula>
    </cfRule>
    <cfRule type="expression" dxfId="2742" priority="13652">
      <formula>IF(RIGHT(TEXT(Y794,"0.#"),1)=".",TRUE,FALSE)</formula>
    </cfRule>
  </conditionalFormatting>
  <conditionalFormatting sqref="P13:AX13 AR15:AX15 P15:AQ17">
    <cfRule type="expression" dxfId="2741" priority="13699">
      <formula>IF(RIGHT(TEXT(P13,"0.#"),1)=".",FALSE,TRUE)</formula>
    </cfRule>
    <cfRule type="expression" dxfId="2740" priority="13700">
      <formula>IF(RIGHT(TEXT(P13,"0.#"),1)=".",TRUE,FALSE)</formula>
    </cfRule>
  </conditionalFormatting>
  <conditionalFormatting sqref="P19:AJ19">
    <cfRule type="expression" dxfId="2739" priority="13697">
      <formula>IF(RIGHT(TEXT(P19,"0.#"),1)=".",FALSE,TRUE)</formula>
    </cfRule>
    <cfRule type="expression" dxfId="2738" priority="13698">
      <formula>IF(RIGHT(TEXT(P19,"0.#"),1)=".",TRUE,FALSE)</formula>
    </cfRule>
  </conditionalFormatting>
  <conditionalFormatting sqref="AE101 AQ101">
    <cfRule type="expression" dxfId="2737" priority="13689">
      <formula>IF(RIGHT(TEXT(AE101,"0.#"),1)=".",FALSE,TRUE)</formula>
    </cfRule>
    <cfRule type="expression" dxfId="2736" priority="13690">
      <formula>IF(RIGHT(TEXT(AE101,"0.#"),1)=".",TRUE,FALSE)</formula>
    </cfRule>
  </conditionalFormatting>
  <conditionalFormatting sqref="Y783:Y790 Y781">
    <cfRule type="expression" dxfId="2735" priority="13675">
      <formula>IF(RIGHT(TEXT(Y781,"0.#"),1)=".",FALSE,TRUE)</formula>
    </cfRule>
    <cfRule type="expression" dxfId="2734" priority="13676">
      <formula>IF(RIGHT(TEXT(Y781,"0.#"),1)=".",TRUE,FALSE)</formula>
    </cfRule>
  </conditionalFormatting>
  <conditionalFormatting sqref="AU782">
    <cfRule type="expression" dxfId="2733" priority="13673">
      <formula>IF(RIGHT(TEXT(AU782,"0.#"),1)=".",FALSE,TRUE)</formula>
    </cfRule>
    <cfRule type="expression" dxfId="2732" priority="13674">
      <formula>IF(RIGHT(TEXT(AU782,"0.#"),1)=".",TRUE,FALSE)</formula>
    </cfRule>
  </conditionalFormatting>
  <conditionalFormatting sqref="AU791">
    <cfRule type="expression" dxfId="2731" priority="13671">
      <formula>IF(RIGHT(TEXT(AU791,"0.#"),1)=".",FALSE,TRUE)</formula>
    </cfRule>
    <cfRule type="expression" dxfId="2730" priority="13672">
      <formula>IF(RIGHT(TEXT(AU791,"0.#"),1)=".",TRUE,FALSE)</formula>
    </cfRule>
  </conditionalFormatting>
  <conditionalFormatting sqref="AU783:AU790 AU781">
    <cfRule type="expression" dxfId="2729" priority="13669">
      <formula>IF(RIGHT(TEXT(AU781,"0.#"),1)=".",FALSE,TRUE)</formula>
    </cfRule>
    <cfRule type="expression" dxfId="2728" priority="13670">
      <formula>IF(RIGHT(TEXT(AU781,"0.#"),1)=".",TRUE,FALSE)</formula>
    </cfRule>
  </conditionalFormatting>
  <conditionalFormatting sqref="Y821 Y808 Y795">
    <cfRule type="expression" dxfId="2727" priority="13655">
      <formula>IF(RIGHT(TEXT(Y795,"0.#"),1)=".",FALSE,TRUE)</formula>
    </cfRule>
    <cfRule type="expression" dxfId="2726" priority="13656">
      <formula>IF(RIGHT(TEXT(Y795,"0.#"),1)=".",TRUE,FALSE)</formula>
    </cfRule>
  </conditionalFormatting>
  <conditionalFormatting sqref="Y830 Y817 Y804">
    <cfRule type="expression" dxfId="2725" priority="13653">
      <formula>IF(RIGHT(TEXT(Y804,"0.#"),1)=".",FALSE,TRUE)</formula>
    </cfRule>
    <cfRule type="expression" dxfId="2724" priority="13654">
      <formula>IF(RIGHT(TEXT(Y804,"0.#"),1)=".",TRUE,FALSE)</formula>
    </cfRule>
  </conditionalFormatting>
  <conditionalFormatting sqref="AU821 AU808 AU795">
    <cfRule type="expression" dxfId="2723" priority="13649">
      <formula>IF(RIGHT(TEXT(AU795,"0.#"),1)=".",FALSE,TRUE)</formula>
    </cfRule>
    <cfRule type="expression" dxfId="2722" priority="13650">
      <formula>IF(RIGHT(TEXT(AU795,"0.#"),1)=".",TRUE,FALSE)</formula>
    </cfRule>
  </conditionalFormatting>
  <conditionalFormatting sqref="AU830 AU817 AU804">
    <cfRule type="expression" dxfId="2721" priority="13647">
      <formula>IF(RIGHT(TEXT(AU804,"0.#"),1)=".",FALSE,TRUE)</formula>
    </cfRule>
    <cfRule type="expression" dxfId="2720" priority="13648">
      <formula>IF(RIGHT(TEXT(AU804,"0.#"),1)=".",TRUE,FALSE)</formula>
    </cfRule>
  </conditionalFormatting>
  <conditionalFormatting sqref="AU822:AU829 AU820 AU809:AU816 AU807 AU796:AU803 AU794">
    <cfRule type="expression" dxfId="2719" priority="13645">
      <formula>IF(RIGHT(TEXT(AU794,"0.#"),1)=".",FALSE,TRUE)</formula>
    </cfRule>
    <cfRule type="expression" dxfId="2718" priority="13646">
      <formula>IF(RIGHT(TEXT(AU794,"0.#"),1)=".",TRUE,FALSE)</formula>
    </cfRule>
  </conditionalFormatting>
  <conditionalFormatting sqref="AM87">
    <cfRule type="expression" dxfId="2717" priority="13299">
      <formula>IF(RIGHT(TEXT(AM87,"0.#"),1)=".",FALSE,TRUE)</formula>
    </cfRule>
    <cfRule type="expression" dxfId="2716" priority="13300">
      <formula>IF(RIGHT(TEXT(AM87,"0.#"),1)=".",TRUE,FALSE)</formula>
    </cfRule>
  </conditionalFormatting>
  <conditionalFormatting sqref="AE55">
    <cfRule type="expression" dxfId="2715" priority="13367">
      <formula>IF(RIGHT(TEXT(AE55,"0.#"),1)=".",FALSE,TRUE)</formula>
    </cfRule>
    <cfRule type="expression" dxfId="2714" priority="13368">
      <formula>IF(RIGHT(TEXT(AE55,"0.#"),1)=".",TRUE,FALSE)</formula>
    </cfRule>
  </conditionalFormatting>
  <conditionalFormatting sqref="AI55">
    <cfRule type="expression" dxfId="2713" priority="13365">
      <formula>IF(RIGHT(TEXT(AI55,"0.#"),1)=".",FALSE,TRUE)</formula>
    </cfRule>
    <cfRule type="expression" dxfId="2712" priority="13366">
      <formula>IF(RIGHT(TEXT(AI55,"0.#"),1)=".",TRUE,FALSE)</formula>
    </cfRule>
  </conditionalFormatting>
  <conditionalFormatting sqref="AM34">
    <cfRule type="expression" dxfId="2711" priority="13445">
      <formula>IF(RIGHT(TEXT(AM34,"0.#"),1)=".",FALSE,TRUE)</formula>
    </cfRule>
    <cfRule type="expression" dxfId="2710" priority="13446">
      <formula>IF(RIGHT(TEXT(AM34,"0.#"),1)=".",TRUE,FALSE)</formula>
    </cfRule>
  </conditionalFormatting>
  <conditionalFormatting sqref="AE33">
    <cfRule type="expression" dxfId="2709" priority="13459">
      <formula>IF(RIGHT(TEXT(AE33,"0.#"),1)=".",FALSE,TRUE)</formula>
    </cfRule>
    <cfRule type="expression" dxfId="2708" priority="13460">
      <formula>IF(RIGHT(TEXT(AE33,"0.#"),1)=".",TRUE,FALSE)</formula>
    </cfRule>
  </conditionalFormatting>
  <conditionalFormatting sqref="AE34">
    <cfRule type="expression" dxfId="2707" priority="13457">
      <formula>IF(RIGHT(TEXT(AE34,"0.#"),1)=".",FALSE,TRUE)</formula>
    </cfRule>
    <cfRule type="expression" dxfId="2706" priority="13458">
      <formula>IF(RIGHT(TEXT(AE34,"0.#"),1)=".",TRUE,FALSE)</formula>
    </cfRule>
  </conditionalFormatting>
  <conditionalFormatting sqref="AI34">
    <cfRule type="expression" dxfId="2705" priority="13455">
      <formula>IF(RIGHT(TEXT(AI34,"0.#"),1)=".",FALSE,TRUE)</formula>
    </cfRule>
    <cfRule type="expression" dxfId="2704" priority="13456">
      <formula>IF(RIGHT(TEXT(AI34,"0.#"),1)=".",TRUE,FALSE)</formula>
    </cfRule>
  </conditionalFormatting>
  <conditionalFormatting sqref="AI33">
    <cfRule type="expression" dxfId="2703" priority="13453">
      <formula>IF(RIGHT(TEXT(AI33,"0.#"),1)=".",FALSE,TRUE)</formula>
    </cfRule>
    <cfRule type="expression" dxfId="2702" priority="13454">
      <formula>IF(RIGHT(TEXT(AI33,"0.#"),1)=".",TRUE,FALSE)</formula>
    </cfRule>
  </conditionalFormatting>
  <conditionalFormatting sqref="AI32">
    <cfRule type="expression" dxfId="2701" priority="13451">
      <formula>IF(RIGHT(TEXT(AI32,"0.#"),1)=".",FALSE,TRUE)</formula>
    </cfRule>
    <cfRule type="expression" dxfId="2700" priority="13452">
      <formula>IF(RIGHT(TEXT(AI32,"0.#"),1)=".",TRUE,FALSE)</formula>
    </cfRule>
  </conditionalFormatting>
  <conditionalFormatting sqref="AM32">
    <cfRule type="expression" dxfId="2699" priority="13449">
      <formula>IF(RIGHT(TEXT(AM32,"0.#"),1)=".",FALSE,TRUE)</formula>
    </cfRule>
    <cfRule type="expression" dxfId="2698" priority="13450">
      <formula>IF(RIGHT(TEXT(AM32,"0.#"),1)=".",TRUE,FALSE)</formula>
    </cfRule>
  </conditionalFormatting>
  <conditionalFormatting sqref="AM33">
    <cfRule type="expression" dxfId="2697" priority="13447">
      <formula>IF(RIGHT(TEXT(AM33,"0.#"),1)=".",FALSE,TRUE)</formula>
    </cfRule>
    <cfRule type="expression" dxfId="2696" priority="13448">
      <formula>IF(RIGHT(TEXT(AM33,"0.#"),1)=".",TRUE,FALSE)</formula>
    </cfRule>
  </conditionalFormatting>
  <conditionalFormatting sqref="AQ32:AQ34">
    <cfRule type="expression" dxfId="2695" priority="13439">
      <formula>IF(RIGHT(TEXT(AQ32,"0.#"),1)=".",FALSE,TRUE)</formula>
    </cfRule>
    <cfRule type="expression" dxfId="2694" priority="13440">
      <formula>IF(RIGHT(TEXT(AQ32,"0.#"),1)=".",TRUE,FALSE)</formula>
    </cfRule>
  </conditionalFormatting>
  <conditionalFormatting sqref="AU32:AU34">
    <cfRule type="expression" dxfId="2693" priority="13437">
      <formula>IF(RIGHT(TEXT(AU32,"0.#"),1)=".",FALSE,TRUE)</formula>
    </cfRule>
    <cfRule type="expression" dxfId="2692" priority="13438">
      <formula>IF(RIGHT(TEXT(AU32,"0.#"),1)=".",TRUE,FALSE)</formula>
    </cfRule>
  </conditionalFormatting>
  <conditionalFormatting sqref="AE53">
    <cfRule type="expression" dxfId="2691" priority="13371">
      <formula>IF(RIGHT(TEXT(AE53,"0.#"),1)=".",FALSE,TRUE)</formula>
    </cfRule>
    <cfRule type="expression" dxfId="2690" priority="13372">
      <formula>IF(RIGHT(TEXT(AE53,"0.#"),1)=".",TRUE,FALSE)</formula>
    </cfRule>
  </conditionalFormatting>
  <conditionalFormatting sqref="AE54">
    <cfRule type="expression" dxfId="2689" priority="13369">
      <formula>IF(RIGHT(TEXT(AE54,"0.#"),1)=".",FALSE,TRUE)</formula>
    </cfRule>
    <cfRule type="expression" dxfId="2688" priority="13370">
      <formula>IF(RIGHT(TEXT(AE54,"0.#"),1)=".",TRUE,FALSE)</formula>
    </cfRule>
  </conditionalFormatting>
  <conditionalFormatting sqref="AI54">
    <cfRule type="expression" dxfId="2687" priority="13363">
      <formula>IF(RIGHT(TEXT(AI54,"0.#"),1)=".",FALSE,TRUE)</formula>
    </cfRule>
    <cfRule type="expression" dxfId="2686" priority="13364">
      <formula>IF(RIGHT(TEXT(AI54,"0.#"),1)=".",TRUE,FALSE)</formula>
    </cfRule>
  </conditionalFormatting>
  <conditionalFormatting sqref="AI53">
    <cfRule type="expression" dxfId="2685" priority="13361">
      <formula>IF(RIGHT(TEXT(AI53,"0.#"),1)=".",FALSE,TRUE)</formula>
    </cfRule>
    <cfRule type="expression" dxfId="2684" priority="13362">
      <formula>IF(RIGHT(TEXT(AI53,"0.#"),1)=".",TRUE,FALSE)</formula>
    </cfRule>
  </conditionalFormatting>
  <conditionalFormatting sqref="AM53">
    <cfRule type="expression" dxfId="2683" priority="13359">
      <formula>IF(RIGHT(TEXT(AM53,"0.#"),1)=".",FALSE,TRUE)</formula>
    </cfRule>
    <cfRule type="expression" dxfId="2682" priority="13360">
      <formula>IF(RIGHT(TEXT(AM53,"0.#"),1)=".",TRUE,FALSE)</formula>
    </cfRule>
  </conditionalFormatting>
  <conditionalFormatting sqref="AM54">
    <cfRule type="expression" dxfId="2681" priority="13357">
      <formula>IF(RIGHT(TEXT(AM54,"0.#"),1)=".",FALSE,TRUE)</formula>
    </cfRule>
    <cfRule type="expression" dxfId="2680" priority="13358">
      <formula>IF(RIGHT(TEXT(AM54,"0.#"),1)=".",TRUE,FALSE)</formula>
    </cfRule>
  </conditionalFormatting>
  <conditionalFormatting sqref="AM55">
    <cfRule type="expression" dxfId="2679" priority="13355">
      <formula>IF(RIGHT(TEXT(AM55,"0.#"),1)=".",FALSE,TRUE)</formula>
    </cfRule>
    <cfRule type="expression" dxfId="2678" priority="13356">
      <formula>IF(RIGHT(TEXT(AM55,"0.#"),1)=".",TRUE,FALSE)</formula>
    </cfRule>
  </conditionalFormatting>
  <conditionalFormatting sqref="AE60">
    <cfRule type="expression" dxfId="2677" priority="13341">
      <formula>IF(RIGHT(TEXT(AE60,"0.#"),1)=".",FALSE,TRUE)</formula>
    </cfRule>
    <cfRule type="expression" dxfId="2676" priority="13342">
      <formula>IF(RIGHT(TEXT(AE60,"0.#"),1)=".",TRUE,FALSE)</formula>
    </cfRule>
  </conditionalFormatting>
  <conditionalFormatting sqref="AE61">
    <cfRule type="expression" dxfId="2675" priority="13339">
      <formula>IF(RIGHT(TEXT(AE61,"0.#"),1)=".",FALSE,TRUE)</formula>
    </cfRule>
    <cfRule type="expression" dxfId="2674" priority="13340">
      <formula>IF(RIGHT(TEXT(AE61,"0.#"),1)=".",TRUE,FALSE)</formula>
    </cfRule>
  </conditionalFormatting>
  <conditionalFormatting sqref="AE62">
    <cfRule type="expression" dxfId="2673" priority="13337">
      <formula>IF(RIGHT(TEXT(AE62,"0.#"),1)=".",FALSE,TRUE)</formula>
    </cfRule>
    <cfRule type="expression" dxfId="2672" priority="13338">
      <formula>IF(RIGHT(TEXT(AE62,"0.#"),1)=".",TRUE,FALSE)</formula>
    </cfRule>
  </conditionalFormatting>
  <conditionalFormatting sqref="AI62">
    <cfRule type="expression" dxfId="2671" priority="13335">
      <formula>IF(RIGHT(TEXT(AI62,"0.#"),1)=".",FALSE,TRUE)</formula>
    </cfRule>
    <cfRule type="expression" dxfId="2670" priority="13336">
      <formula>IF(RIGHT(TEXT(AI62,"0.#"),1)=".",TRUE,FALSE)</formula>
    </cfRule>
  </conditionalFormatting>
  <conditionalFormatting sqref="AI61">
    <cfRule type="expression" dxfId="2669" priority="13333">
      <formula>IF(RIGHT(TEXT(AI61,"0.#"),1)=".",FALSE,TRUE)</formula>
    </cfRule>
    <cfRule type="expression" dxfId="2668" priority="13334">
      <formula>IF(RIGHT(TEXT(AI61,"0.#"),1)=".",TRUE,FALSE)</formula>
    </cfRule>
  </conditionalFormatting>
  <conditionalFormatting sqref="AI60">
    <cfRule type="expression" dxfId="2667" priority="13331">
      <formula>IF(RIGHT(TEXT(AI60,"0.#"),1)=".",FALSE,TRUE)</formula>
    </cfRule>
    <cfRule type="expression" dxfId="2666" priority="13332">
      <formula>IF(RIGHT(TEXT(AI60,"0.#"),1)=".",TRUE,FALSE)</formula>
    </cfRule>
  </conditionalFormatting>
  <conditionalFormatting sqref="AM60">
    <cfRule type="expression" dxfId="2665" priority="13329">
      <formula>IF(RIGHT(TEXT(AM60,"0.#"),1)=".",FALSE,TRUE)</formula>
    </cfRule>
    <cfRule type="expression" dxfId="2664" priority="13330">
      <formula>IF(RIGHT(TEXT(AM60,"0.#"),1)=".",TRUE,FALSE)</formula>
    </cfRule>
  </conditionalFormatting>
  <conditionalFormatting sqref="AM61">
    <cfRule type="expression" dxfId="2663" priority="13327">
      <formula>IF(RIGHT(TEXT(AM61,"0.#"),1)=".",FALSE,TRUE)</formula>
    </cfRule>
    <cfRule type="expression" dxfId="2662" priority="13328">
      <formula>IF(RIGHT(TEXT(AM61,"0.#"),1)=".",TRUE,FALSE)</formula>
    </cfRule>
  </conditionalFormatting>
  <conditionalFormatting sqref="AM62">
    <cfRule type="expression" dxfId="2661" priority="13325">
      <formula>IF(RIGHT(TEXT(AM62,"0.#"),1)=".",FALSE,TRUE)</formula>
    </cfRule>
    <cfRule type="expression" dxfId="2660" priority="13326">
      <formula>IF(RIGHT(TEXT(AM62,"0.#"),1)=".",TRUE,FALSE)</formula>
    </cfRule>
  </conditionalFormatting>
  <conditionalFormatting sqref="AE87">
    <cfRule type="expression" dxfId="2659" priority="13311">
      <formula>IF(RIGHT(TEXT(AE87,"0.#"),1)=".",FALSE,TRUE)</formula>
    </cfRule>
    <cfRule type="expression" dxfId="2658" priority="13312">
      <formula>IF(RIGHT(TEXT(AE87,"0.#"),1)=".",TRUE,FALSE)</formula>
    </cfRule>
  </conditionalFormatting>
  <conditionalFormatting sqref="AE88">
    <cfRule type="expression" dxfId="2657" priority="13309">
      <formula>IF(RIGHT(TEXT(AE88,"0.#"),1)=".",FALSE,TRUE)</formula>
    </cfRule>
    <cfRule type="expression" dxfId="2656" priority="13310">
      <formula>IF(RIGHT(TEXT(AE88,"0.#"),1)=".",TRUE,FALSE)</formula>
    </cfRule>
  </conditionalFormatting>
  <conditionalFormatting sqref="AE89">
    <cfRule type="expression" dxfId="2655" priority="13307">
      <formula>IF(RIGHT(TEXT(AE89,"0.#"),1)=".",FALSE,TRUE)</formula>
    </cfRule>
    <cfRule type="expression" dxfId="2654" priority="13308">
      <formula>IF(RIGHT(TEXT(AE89,"0.#"),1)=".",TRUE,FALSE)</formula>
    </cfRule>
  </conditionalFormatting>
  <conditionalFormatting sqref="AI89">
    <cfRule type="expression" dxfId="2653" priority="13305">
      <formula>IF(RIGHT(TEXT(AI89,"0.#"),1)=".",FALSE,TRUE)</formula>
    </cfRule>
    <cfRule type="expression" dxfId="2652" priority="13306">
      <formula>IF(RIGHT(TEXT(AI89,"0.#"),1)=".",TRUE,FALSE)</formula>
    </cfRule>
  </conditionalFormatting>
  <conditionalFormatting sqref="AI88">
    <cfRule type="expression" dxfId="2651" priority="13303">
      <formula>IF(RIGHT(TEXT(AI88,"0.#"),1)=".",FALSE,TRUE)</formula>
    </cfRule>
    <cfRule type="expression" dxfId="2650" priority="13304">
      <formula>IF(RIGHT(TEXT(AI88,"0.#"),1)=".",TRUE,FALSE)</formula>
    </cfRule>
  </conditionalFormatting>
  <conditionalFormatting sqref="AI87">
    <cfRule type="expression" dxfId="2649" priority="13301">
      <formula>IF(RIGHT(TEXT(AI87,"0.#"),1)=".",FALSE,TRUE)</formula>
    </cfRule>
    <cfRule type="expression" dxfId="2648" priority="13302">
      <formula>IF(RIGHT(TEXT(AI87,"0.#"),1)=".",TRUE,FALSE)</formula>
    </cfRule>
  </conditionalFormatting>
  <conditionalFormatting sqref="AM88">
    <cfRule type="expression" dxfId="2647" priority="13297">
      <formula>IF(RIGHT(TEXT(AM88,"0.#"),1)=".",FALSE,TRUE)</formula>
    </cfRule>
    <cfRule type="expression" dxfId="2646" priority="13298">
      <formula>IF(RIGHT(TEXT(AM88,"0.#"),1)=".",TRUE,FALSE)</formula>
    </cfRule>
  </conditionalFormatting>
  <conditionalFormatting sqref="AM89">
    <cfRule type="expression" dxfId="2645" priority="13295">
      <formula>IF(RIGHT(TEXT(AM89,"0.#"),1)=".",FALSE,TRUE)</formula>
    </cfRule>
    <cfRule type="expression" dxfId="2644" priority="13296">
      <formula>IF(RIGHT(TEXT(AM89,"0.#"),1)=".",TRUE,FALSE)</formula>
    </cfRule>
  </conditionalFormatting>
  <conditionalFormatting sqref="AE92">
    <cfRule type="expression" dxfId="2643" priority="13281">
      <formula>IF(RIGHT(TEXT(AE92,"0.#"),1)=".",FALSE,TRUE)</formula>
    </cfRule>
    <cfRule type="expression" dxfId="2642" priority="13282">
      <formula>IF(RIGHT(TEXT(AE92,"0.#"),1)=".",TRUE,FALSE)</formula>
    </cfRule>
  </conditionalFormatting>
  <conditionalFormatting sqref="AE93">
    <cfRule type="expression" dxfId="2641" priority="13279">
      <formula>IF(RIGHT(TEXT(AE93,"0.#"),1)=".",FALSE,TRUE)</formula>
    </cfRule>
    <cfRule type="expression" dxfId="2640" priority="13280">
      <formula>IF(RIGHT(TEXT(AE93,"0.#"),1)=".",TRUE,FALSE)</formula>
    </cfRule>
  </conditionalFormatting>
  <conditionalFormatting sqref="AE94">
    <cfRule type="expression" dxfId="2639" priority="13277">
      <formula>IF(RIGHT(TEXT(AE94,"0.#"),1)=".",FALSE,TRUE)</formula>
    </cfRule>
    <cfRule type="expression" dxfId="2638" priority="13278">
      <formula>IF(RIGHT(TEXT(AE94,"0.#"),1)=".",TRUE,FALSE)</formula>
    </cfRule>
  </conditionalFormatting>
  <conditionalFormatting sqref="AI94">
    <cfRule type="expression" dxfId="2637" priority="13275">
      <formula>IF(RIGHT(TEXT(AI94,"0.#"),1)=".",FALSE,TRUE)</formula>
    </cfRule>
    <cfRule type="expression" dxfId="2636" priority="13276">
      <formula>IF(RIGHT(TEXT(AI94,"0.#"),1)=".",TRUE,FALSE)</formula>
    </cfRule>
  </conditionalFormatting>
  <conditionalFormatting sqref="AI93">
    <cfRule type="expression" dxfId="2635" priority="13273">
      <formula>IF(RIGHT(TEXT(AI93,"0.#"),1)=".",FALSE,TRUE)</formula>
    </cfRule>
    <cfRule type="expression" dxfId="2634" priority="13274">
      <formula>IF(RIGHT(TEXT(AI93,"0.#"),1)=".",TRUE,FALSE)</formula>
    </cfRule>
  </conditionalFormatting>
  <conditionalFormatting sqref="AI92">
    <cfRule type="expression" dxfId="2633" priority="13271">
      <formula>IF(RIGHT(TEXT(AI92,"0.#"),1)=".",FALSE,TRUE)</formula>
    </cfRule>
    <cfRule type="expression" dxfId="2632" priority="13272">
      <formula>IF(RIGHT(TEXT(AI92,"0.#"),1)=".",TRUE,FALSE)</formula>
    </cfRule>
  </conditionalFormatting>
  <conditionalFormatting sqref="AM92">
    <cfRule type="expression" dxfId="2631" priority="13269">
      <formula>IF(RIGHT(TEXT(AM92,"0.#"),1)=".",FALSE,TRUE)</formula>
    </cfRule>
    <cfRule type="expression" dxfId="2630" priority="13270">
      <formula>IF(RIGHT(TEXT(AM92,"0.#"),1)=".",TRUE,FALSE)</formula>
    </cfRule>
  </conditionalFormatting>
  <conditionalFormatting sqref="AM93">
    <cfRule type="expression" dxfId="2629" priority="13267">
      <formula>IF(RIGHT(TEXT(AM93,"0.#"),1)=".",FALSE,TRUE)</formula>
    </cfRule>
    <cfRule type="expression" dxfId="2628" priority="13268">
      <formula>IF(RIGHT(TEXT(AM93,"0.#"),1)=".",TRUE,FALSE)</formula>
    </cfRule>
  </conditionalFormatting>
  <conditionalFormatting sqref="AM94">
    <cfRule type="expression" dxfId="2627" priority="13265">
      <formula>IF(RIGHT(TEXT(AM94,"0.#"),1)=".",FALSE,TRUE)</formula>
    </cfRule>
    <cfRule type="expression" dxfId="2626" priority="13266">
      <formula>IF(RIGHT(TEXT(AM94,"0.#"),1)=".",TRUE,FALSE)</formula>
    </cfRule>
  </conditionalFormatting>
  <conditionalFormatting sqref="AE97">
    <cfRule type="expression" dxfId="2625" priority="13251">
      <formula>IF(RIGHT(TEXT(AE97,"0.#"),1)=".",FALSE,TRUE)</formula>
    </cfRule>
    <cfRule type="expression" dxfId="2624" priority="13252">
      <formula>IF(RIGHT(TEXT(AE97,"0.#"),1)=".",TRUE,FALSE)</formula>
    </cfRule>
  </conditionalFormatting>
  <conditionalFormatting sqref="AE98">
    <cfRule type="expression" dxfId="2623" priority="13249">
      <formula>IF(RIGHT(TEXT(AE98,"0.#"),1)=".",FALSE,TRUE)</formula>
    </cfRule>
    <cfRule type="expression" dxfId="2622" priority="13250">
      <formula>IF(RIGHT(TEXT(AE98,"0.#"),1)=".",TRUE,FALSE)</formula>
    </cfRule>
  </conditionalFormatting>
  <conditionalFormatting sqref="AE99">
    <cfRule type="expression" dxfId="2621" priority="13247">
      <formula>IF(RIGHT(TEXT(AE99,"0.#"),1)=".",FALSE,TRUE)</formula>
    </cfRule>
    <cfRule type="expression" dxfId="2620" priority="13248">
      <formula>IF(RIGHT(TEXT(AE99,"0.#"),1)=".",TRUE,FALSE)</formula>
    </cfRule>
  </conditionalFormatting>
  <conditionalFormatting sqref="AI99">
    <cfRule type="expression" dxfId="2619" priority="13245">
      <formula>IF(RIGHT(TEXT(AI99,"0.#"),1)=".",FALSE,TRUE)</formula>
    </cfRule>
    <cfRule type="expression" dxfId="2618" priority="13246">
      <formula>IF(RIGHT(TEXT(AI99,"0.#"),1)=".",TRUE,FALSE)</formula>
    </cfRule>
  </conditionalFormatting>
  <conditionalFormatting sqref="AI98">
    <cfRule type="expression" dxfId="2617" priority="13243">
      <formula>IF(RIGHT(TEXT(AI98,"0.#"),1)=".",FALSE,TRUE)</formula>
    </cfRule>
    <cfRule type="expression" dxfId="2616" priority="13244">
      <formula>IF(RIGHT(TEXT(AI98,"0.#"),1)=".",TRUE,FALSE)</formula>
    </cfRule>
  </conditionalFormatting>
  <conditionalFormatting sqref="AI97">
    <cfRule type="expression" dxfId="2615" priority="13241">
      <formula>IF(RIGHT(TEXT(AI97,"0.#"),1)=".",FALSE,TRUE)</formula>
    </cfRule>
    <cfRule type="expression" dxfId="2614" priority="13242">
      <formula>IF(RIGHT(TEXT(AI97,"0.#"),1)=".",TRUE,FALSE)</formula>
    </cfRule>
  </conditionalFormatting>
  <conditionalFormatting sqref="AM97">
    <cfRule type="expression" dxfId="2613" priority="13239">
      <formula>IF(RIGHT(TEXT(AM97,"0.#"),1)=".",FALSE,TRUE)</formula>
    </cfRule>
    <cfRule type="expression" dxfId="2612" priority="13240">
      <formula>IF(RIGHT(TEXT(AM97,"0.#"),1)=".",TRUE,FALSE)</formula>
    </cfRule>
  </conditionalFormatting>
  <conditionalFormatting sqref="AM98">
    <cfRule type="expression" dxfId="2611" priority="13237">
      <formula>IF(RIGHT(TEXT(AM98,"0.#"),1)=".",FALSE,TRUE)</formula>
    </cfRule>
    <cfRule type="expression" dxfId="2610" priority="13238">
      <formula>IF(RIGHT(TEXT(AM98,"0.#"),1)=".",TRUE,FALSE)</formula>
    </cfRule>
  </conditionalFormatting>
  <conditionalFormatting sqref="AM99">
    <cfRule type="expression" dxfId="2609" priority="13235">
      <formula>IF(RIGHT(TEXT(AM99,"0.#"),1)=".",FALSE,TRUE)</formula>
    </cfRule>
    <cfRule type="expression" dxfId="2608" priority="13236">
      <formula>IF(RIGHT(TEXT(AM99,"0.#"),1)=".",TRUE,FALSE)</formula>
    </cfRule>
  </conditionalFormatting>
  <conditionalFormatting sqref="AI101">
    <cfRule type="expression" dxfId="2607" priority="13221">
      <formula>IF(RIGHT(TEXT(AI101,"0.#"),1)=".",FALSE,TRUE)</formula>
    </cfRule>
    <cfRule type="expression" dxfId="2606" priority="13222">
      <formula>IF(RIGHT(TEXT(AI101,"0.#"),1)=".",TRUE,FALSE)</formula>
    </cfRule>
  </conditionalFormatting>
  <conditionalFormatting sqref="AM101">
    <cfRule type="expression" dxfId="2605" priority="13219">
      <formula>IF(RIGHT(TEXT(AM101,"0.#"),1)=".",FALSE,TRUE)</formula>
    </cfRule>
    <cfRule type="expression" dxfId="2604" priority="13220">
      <formula>IF(RIGHT(TEXT(AM101,"0.#"),1)=".",TRUE,FALSE)</formula>
    </cfRule>
  </conditionalFormatting>
  <conditionalFormatting sqref="AE102">
    <cfRule type="expression" dxfId="2603" priority="13217">
      <formula>IF(RIGHT(TEXT(AE102,"0.#"),1)=".",FALSE,TRUE)</formula>
    </cfRule>
    <cfRule type="expression" dxfId="2602" priority="13218">
      <formula>IF(RIGHT(TEXT(AE102,"0.#"),1)=".",TRUE,FALSE)</formula>
    </cfRule>
  </conditionalFormatting>
  <conditionalFormatting sqref="AI102">
    <cfRule type="expression" dxfId="2601" priority="13215">
      <formula>IF(RIGHT(TEXT(AI102,"0.#"),1)=".",FALSE,TRUE)</formula>
    </cfRule>
    <cfRule type="expression" dxfId="2600" priority="13216">
      <formula>IF(RIGHT(TEXT(AI102,"0.#"),1)=".",TRUE,FALSE)</formula>
    </cfRule>
  </conditionalFormatting>
  <conditionalFormatting sqref="AM102">
    <cfRule type="expression" dxfId="2599" priority="13213">
      <formula>IF(RIGHT(TEXT(AM102,"0.#"),1)=".",FALSE,TRUE)</formula>
    </cfRule>
    <cfRule type="expression" dxfId="2598" priority="13214">
      <formula>IF(RIGHT(TEXT(AM102,"0.#"),1)=".",TRUE,FALSE)</formula>
    </cfRule>
  </conditionalFormatting>
  <conditionalFormatting sqref="AQ102">
    <cfRule type="expression" dxfId="2597" priority="13211">
      <formula>IF(RIGHT(TEXT(AQ102,"0.#"),1)=".",FALSE,TRUE)</formula>
    </cfRule>
    <cfRule type="expression" dxfId="2596" priority="13212">
      <formula>IF(RIGHT(TEXT(AQ102,"0.#"),1)=".",TRUE,FALSE)</formula>
    </cfRule>
  </conditionalFormatting>
  <conditionalFormatting sqref="AE104">
    <cfRule type="expression" dxfId="2595" priority="13209">
      <formula>IF(RIGHT(TEXT(AE104,"0.#"),1)=".",FALSE,TRUE)</formula>
    </cfRule>
    <cfRule type="expression" dxfId="2594" priority="13210">
      <formula>IF(RIGHT(TEXT(AE104,"0.#"),1)=".",TRUE,FALSE)</formula>
    </cfRule>
  </conditionalFormatting>
  <conditionalFormatting sqref="AI104">
    <cfRule type="expression" dxfId="2593" priority="13207">
      <formula>IF(RIGHT(TEXT(AI104,"0.#"),1)=".",FALSE,TRUE)</formula>
    </cfRule>
    <cfRule type="expression" dxfId="2592" priority="13208">
      <formula>IF(RIGHT(TEXT(AI104,"0.#"),1)=".",TRUE,FALSE)</formula>
    </cfRule>
  </conditionalFormatting>
  <conditionalFormatting sqref="AM104">
    <cfRule type="expression" dxfId="2591" priority="13205">
      <formula>IF(RIGHT(TEXT(AM104,"0.#"),1)=".",FALSE,TRUE)</formula>
    </cfRule>
    <cfRule type="expression" dxfId="2590" priority="13206">
      <formula>IF(RIGHT(TEXT(AM104,"0.#"),1)=".",TRUE,FALSE)</formula>
    </cfRule>
  </conditionalFormatting>
  <conditionalFormatting sqref="AE105">
    <cfRule type="expression" dxfId="2589" priority="13203">
      <formula>IF(RIGHT(TEXT(AE105,"0.#"),1)=".",FALSE,TRUE)</formula>
    </cfRule>
    <cfRule type="expression" dxfId="2588" priority="13204">
      <formula>IF(RIGHT(TEXT(AE105,"0.#"),1)=".",TRUE,FALSE)</formula>
    </cfRule>
  </conditionalFormatting>
  <conditionalFormatting sqref="AI105">
    <cfRule type="expression" dxfId="2587" priority="13201">
      <formula>IF(RIGHT(TEXT(AI105,"0.#"),1)=".",FALSE,TRUE)</formula>
    </cfRule>
    <cfRule type="expression" dxfId="2586" priority="13202">
      <formula>IF(RIGHT(TEXT(AI105,"0.#"),1)=".",TRUE,FALSE)</formula>
    </cfRule>
  </conditionalFormatting>
  <conditionalFormatting sqref="AM105">
    <cfRule type="expression" dxfId="2585" priority="13199">
      <formula>IF(RIGHT(TEXT(AM105,"0.#"),1)=".",FALSE,TRUE)</formula>
    </cfRule>
    <cfRule type="expression" dxfId="2584" priority="13200">
      <formula>IF(RIGHT(TEXT(AM105,"0.#"),1)=".",TRUE,FALSE)</formula>
    </cfRule>
  </conditionalFormatting>
  <conditionalFormatting sqref="AE107">
    <cfRule type="expression" dxfId="2583" priority="13195">
      <formula>IF(RIGHT(TEXT(AE107,"0.#"),1)=".",FALSE,TRUE)</formula>
    </cfRule>
    <cfRule type="expression" dxfId="2582" priority="13196">
      <formula>IF(RIGHT(TEXT(AE107,"0.#"),1)=".",TRUE,FALSE)</formula>
    </cfRule>
  </conditionalFormatting>
  <conditionalFormatting sqref="AI107">
    <cfRule type="expression" dxfId="2581" priority="13193">
      <formula>IF(RIGHT(TEXT(AI107,"0.#"),1)=".",FALSE,TRUE)</formula>
    </cfRule>
    <cfRule type="expression" dxfId="2580" priority="13194">
      <formula>IF(RIGHT(TEXT(AI107,"0.#"),1)=".",TRUE,FALSE)</formula>
    </cfRule>
  </conditionalFormatting>
  <conditionalFormatting sqref="AM107">
    <cfRule type="expression" dxfId="2579" priority="13191">
      <formula>IF(RIGHT(TEXT(AM107,"0.#"),1)=".",FALSE,TRUE)</formula>
    </cfRule>
    <cfRule type="expression" dxfId="2578" priority="13192">
      <formula>IF(RIGHT(TEXT(AM107,"0.#"),1)=".",TRUE,FALSE)</formula>
    </cfRule>
  </conditionalFormatting>
  <conditionalFormatting sqref="AE108">
    <cfRule type="expression" dxfId="2577" priority="13189">
      <formula>IF(RIGHT(TEXT(AE108,"0.#"),1)=".",FALSE,TRUE)</formula>
    </cfRule>
    <cfRule type="expression" dxfId="2576" priority="13190">
      <formula>IF(RIGHT(TEXT(AE108,"0.#"),1)=".",TRUE,FALSE)</formula>
    </cfRule>
  </conditionalFormatting>
  <conditionalFormatting sqref="AI108">
    <cfRule type="expression" dxfId="2575" priority="13187">
      <formula>IF(RIGHT(TEXT(AI108,"0.#"),1)=".",FALSE,TRUE)</formula>
    </cfRule>
    <cfRule type="expression" dxfId="2574" priority="13188">
      <formula>IF(RIGHT(TEXT(AI108,"0.#"),1)=".",TRUE,FALSE)</formula>
    </cfRule>
  </conditionalFormatting>
  <conditionalFormatting sqref="AM108">
    <cfRule type="expression" dxfId="2573" priority="13185">
      <formula>IF(RIGHT(TEXT(AM108,"0.#"),1)=".",FALSE,TRUE)</formula>
    </cfRule>
    <cfRule type="expression" dxfId="2572" priority="13186">
      <formula>IF(RIGHT(TEXT(AM108,"0.#"),1)=".",TRUE,FALSE)</formula>
    </cfRule>
  </conditionalFormatting>
  <conditionalFormatting sqref="AE110">
    <cfRule type="expression" dxfId="2571" priority="13181">
      <formula>IF(RIGHT(TEXT(AE110,"0.#"),1)=".",FALSE,TRUE)</formula>
    </cfRule>
    <cfRule type="expression" dxfId="2570" priority="13182">
      <formula>IF(RIGHT(TEXT(AE110,"0.#"),1)=".",TRUE,FALSE)</formula>
    </cfRule>
  </conditionalFormatting>
  <conditionalFormatting sqref="AI110">
    <cfRule type="expression" dxfId="2569" priority="13179">
      <formula>IF(RIGHT(TEXT(AI110,"0.#"),1)=".",FALSE,TRUE)</formula>
    </cfRule>
    <cfRule type="expression" dxfId="2568" priority="13180">
      <formula>IF(RIGHT(TEXT(AI110,"0.#"),1)=".",TRUE,FALSE)</formula>
    </cfRule>
  </conditionalFormatting>
  <conditionalFormatting sqref="AM110">
    <cfRule type="expression" dxfId="2567" priority="13177">
      <formula>IF(RIGHT(TEXT(AM110,"0.#"),1)=".",FALSE,TRUE)</formula>
    </cfRule>
    <cfRule type="expression" dxfId="2566" priority="13178">
      <formula>IF(RIGHT(TEXT(AM110,"0.#"),1)=".",TRUE,FALSE)</formula>
    </cfRule>
  </conditionalFormatting>
  <conditionalFormatting sqref="AE111">
    <cfRule type="expression" dxfId="2565" priority="13175">
      <formula>IF(RIGHT(TEXT(AE111,"0.#"),1)=".",FALSE,TRUE)</formula>
    </cfRule>
    <cfRule type="expression" dxfId="2564" priority="13176">
      <formula>IF(RIGHT(TEXT(AE111,"0.#"),1)=".",TRUE,FALSE)</formula>
    </cfRule>
  </conditionalFormatting>
  <conditionalFormatting sqref="AI111">
    <cfRule type="expression" dxfId="2563" priority="13173">
      <formula>IF(RIGHT(TEXT(AI111,"0.#"),1)=".",FALSE,TRUE)</formula>
    </cfRule>
    <cfRule type="expression" dxfId="2562" priority="13174">
      <formula>IF(RIGHT(TEXT(AI111,"0.#"),1)=".",TRUE,FALSE)</formula>
    </cfRule>
  </conditionalFormatting>
  <conditionalFormatting sqref="AM111">
    <cfRule type="expression" dxfId="2561" priority="13171">
      <formula>IF(RIGHT(TEXT(AM111,"0.#"),1)=".",FALSE,TRUE)</formula>
    </cfRule>
    <cfRule type="expression" dxfId="2560" priority="13172">
      <formula>IF(RIGHT(TEXT(AM111,"0.#"),1)=".",TRUE,FALSE)</formula>
    </cfRule>
  </conditionalFormatting>
  <conditionalFormatting sqref="AE113">
    <cfRule type="expression" dxfId="2559" priority="13167">
      <formula>IF(RIGHT(TEXT(AE113,"0.#"),1)=".",FALSE,TRUE)</formula>
    </cfRule>
    <cfRule type="expression" dxfId="2558" priority="13168">
      <formula>IF(RIGHT(TEXT(AE113,"0.#"),1)=".",TRUE,FALSE)</formula>
    </cfRule>
  </conditionalFormatting>
  <conditionalFormatting sqref="AI113">
    <cfRule type="expression" dxfId="2557" priority="13165">
      <formula>IF(RIGHT(TEXT(AI113,"0.#"),1)=".",FALSE,TRUE)</formula>
    </cfRule>
    <cfRule type="expression" dxfId="2556" priority="13166">
      <formula>IF(RIGHT(TEXT(AI113,"0.#"),1)=".",TRUE,FALSE)</formula>
    </cfRule>
  </conditionalFormatting>
  <conditionalFormatting sqref="AM113">
    <cfRule type="expression" dxfId="2555" priority="13163">
      <formula>IF(RIGHT(TEXT(AM113,"0.#"),1)=".",FALSE,TRUE)</formula>
    </cfRule>
    <cfRule type="expression" dxfId="2554" priority="13164">
      <formula>IF(RIGHT(TEXT(AM113,"0.#"),1)=".",TRUE,FALSE)</formula>
    </cfRule>
  </conditionalFormatting>
  <conditionalFormatting sqref="AE114">
    <cfRule type="expression" dxfId="2553" priority="13161">
      <formula>IF(RIGHT(TEXT(AE114,"0.#"),1)=".",FALSE,TRUE)</formula>
    </cfRule>
    <cfRule type="expression" dxfId="2552" priority="13162">
      <formula>IF(RIGHT(TEXT(AE114,"0.#"),1)=".",TRUE,FALSE)</formula>
    </cfRule>
  </conditionalFormatting>
  <conditionalFormatting sqref="AI114">
    <cfRule type="expression" dxfId="2551" priority="13159">
      <formula>IF(RIGHT(TEXT(AI114,"0.#"),1)=".",FALSE,TRUE)</formula>
    </cfRule>
    <cfRule type="expression" dxfId="2550" priority="13160">
      <formula>IF(RIGHT(TEXT(AI114,"0.#"),1)=".",TRUE,FALSE)</formula>
    </cfRule>
  </conditionalFormatting>
  <conditionalFormatting sqref="AM114">
    <cfRule type="expression" dxfId="2549" priority="13157">
      <formula>IF(RIGHT(TEXT(AM114,"0.#"),1)=".",FALSE,TRUE)</formula>
    </cfRule>
    <cfRule type="expression" dxfId="2548" priority="13158">
      <formula>IF(RIGHT(TEXT(AM114,"0.#"),1)=".",TRUE,FALSE)</formula>
    </cfRule>
  </conditionalFormatting>
  <conditionalFormatting sqref="AE116 AQ116">
    <cfRule type="expression" dxfId="2547" priority="13153">
      <formula>IF(RIGHT(TEXT(AE116,"0.#"),1)=".",FALSE,TRUE)</formula>
    </cfRule>
    <cfRule type="expression" dxfId="2546" priority="13154">
      <formula>IF(RIGHT(TEXT(AE116,"0.#"),1)=".",TRUE,FALSE)</formula>
    </cfRule>
  </conditionalFormatting>
  <conditionalFormatting sqref="AI116">
    <cfRule type="expression" dxfId="2545" priority="13151">
      <formula>IF(RIGHT(TEXT(AI116,"0.#"),1)=".",FALSE,TRUE)</formula>
    </cfRule>
    <cfRule type="expression" dxfId="2544" priority="13152">
      <formula>IF(RIGHT(TEXT(AI116,"0.#"),1)=".",TRUE,FALSE)</formula>
    </cfRule>
  </conditionalFormatting>
  <conditionalFormatting sqref="AM116">
    <cfRule type="expression" dxfId="2543" priority="13149">
      <formula>IF(RIGHT(TEXT(AM116,"0.#"),1)=".",FALSE,TRUE)</formula>
    </cfRule>
    <cfRule type="expression" dxfId="2542" priority="13150">
      <formula>IF(RIGHT(TEXT(AM116,"0.#"),1)=".",TRUE,FALSE)</formula>
    </cfRule>
  </conditionalFormatting>
  <conditionalFormatting sqref="AE117">
    <cfRule type="expression" dxfId="2541" priority="13147">
      <formula>IF(RIGHT(TEXT(AE117,"0.#"),1)=".",FALSE,TRUE)</formula>
    </cfRule>
    <cfRule type="expression" dxfId="2540" priority="13148">
      <formula>IF(RIGHT(TEXT(AE117,"0.#"),1)=".",TRUE,FALSE)</formula>
    </cfRule>
  </conditionalFormatting>
  <conditionalFormatting sqref="AI117 AM117">
    <cfRule type="expression" dxfId="2539" priority="13145">
      <formula>IF(RIGHT(TEXT(AI117,"0.#"),1)=".",FALSE,TRUE)</formula>
    </cfRule>
    <cfRule type="expression" dxfId="2538" priority="13146">
      <formula>IF(RIGHT(TEXT(AI117,"0.#"),1)=".",TRUE,FALSE)</formula>
    </cfRule>
  </conditionalFormatting>
  <conditionalFormatting sqref="AQ117">
    <cfRule type="expression" dxfId="2537" priority="13141">
      <formula>IF(RIGHT(TEXT(AQ117,"0.#"),1)=".",FALSE,TRUE)</formula>
    </cfRule>
    <cfRule type="expression" dxfId="2536" priority="13142">
      <formula>IF(RIGHT(TEXT(AQ117,"0.#"),1)=".",TRUE,FALSE)</formula>
    </cfRule>
  </conditionalFormatting>
  <conditionalFormatting sqref="AE119 AQ119">
    <cfRule type="expression" dxfId="2535" priority="13139">
      <formula>IF(RIGHT(TEXT(AE119,"0.#"),1)=".",FALSE,TRUE)</formula>
    </cfRule>
    <cfRule type="expression" dxfId="2534" priority="13140">
      <formula>IF(RIGHT(TEXT(AE119,"0.#"),1)=".",TRUE,FALSE)</formula>
    </cfRule>
  </conditionalFormatting>
  <conditionalFormatting sqref="AI119">
    <cfRule type="expression" dxfId="2533" priority="13137">
      <formula>IF(RIGHT(TEXT(AI119,"0.#"),1)=".",FALSE,TRUE)</formula>
    </cfRule>
    <cfRule type="expression" dxfId="2532" priority="13138">
      <formula>IF(RIGHT(TEXT(AI119,"0.#"),1)=".",TRUE,FALSE)</formula>
    </cfRule>
  </conditionalFormatting>
  <conditionalFormatting sqref="AM119">
    <cfRule type="expression" dxfId="2531" priority="13135">
      <formula>IF(RIGHT(TEXT(AM119,"0.#"),1)=".",FALSE,TRUE)</formula>
    </cfRule>
    <cfRule type="expression" dxfId="2530" priority="13136">
      <formula>IF(RIGHT(TEXT(AM119,"0.#"),1)=".",TRUE,FALSE)</formula>
    </cfRule>
  </conditionalFormatting>
  <conditionalFormatting sqref="AQ120">
    <cfRule type="expression" dxfId="2529" priority="13127">
      <formula>IF(RIGHT(TEXT(AQ120,"0.#"),1)=".",FALSE,TRUE)</formula>
    </cfRule>
    <cfRule type="expression" dxfId="2528" priority="13128">
      <formula>IF(RIGHT(TEXT(AQ120,"0.#"),1)=".",TRUE,FALSE)</formula>
    </cfRule>
  </conditionalFormatting>
  <conditionalFormatting sqref="AE122 AQ122">
    <cfRule type="expression" dxfId="2527" priority="13125">
      <formula>IF(RIGHT(TEXT(AE122,"0.#"),1)=".",FALSE,TRUE)</formula>
    </cfRule>
    <cfRule type="expression" dxfId="2526" priority="13126">
      <formula>IF(RIGHT(TEXT(AE122,"0.#"),1)=".",TRUE,FALSE)</formula>
    </cfRule>
  </conditionalFormatting>
  <conditionalFormatting sqref="AI122">
    <cfRule type="expression" dxfId="2525" priority="13123">
      <formula>IF(RIGHT(TEXT(AI122,"0.#"),1)=".",FALSE,TRUE)</formula>
    </cfRule>
    <cfRule type="expression" dxfId="2524" priority="13124">
      <formula>IF(RIGHT(TEXT(AI122,"0.#"),1)=".",TRUE,FALSE)</formula>
    </cfRule>
  </conditionalFormatting>
  <conditionalFormatting sqref="AM122">
    <cfRule type="expression" dxfId="2523" priority="13121">
      <formula>IF(RIGHT(TEXT(AM122,"0.#"),1)=".",FALSE,TRUE)</formula>
    </cfRule>
    <cfRule type="expression" dxfId="2522" priority="13122">
      <formula>IF(RIGHT(TEXT(AM122,"0.#"),1)=".",TRUE,FALSE)</formula>
    </cfRule>
  </conditionalFormatting>
  <conditionalFormatting sqref="AQ123">
    <cfRule type="expression" dxfId="2521" priority="13113">
      <formula>IF(RIGHT(TEXT(AQ123,"0.#"),1)=".",FALSE,TRUE)</formula>
    </cfRule>
    <cfRule type="expression" dxfId="2520" priority="13114">
      <formula>IF(RIGHT(TEXT(AQ123,"0.#"),1)=".",TRUE,FALSE)</formula>
    </cfRule>
  </conditionalFormatting>
  <conditionalFormatting sqref="AE125 AQ125">
    <cfRule type="expression" dxfId="2519" priority="13111">
      <formula>IF(RIGHT(TEXT(AE125,"0.#"),1)=".",FALSE,TRUE)</formula>
    </cfRule>
    <cfRule type="expression" dxfId="2518" priority="13112">
      <formula>IF(RIGHT(TEXT(AE125,"0.#"),1)=".",TRUE,FALSE)</formula>
    </cfRule>
  </conditionalFormatting>
  <conditionalFormatting sqref="AI125">
    <cfRule type="expression" dxfId="2517" priority="13109">
      <formula>IF(RIGHT(TEXT(AI125,"0.#"),1)=".",FALSE,TRUE)</formula>
    </cfRule>
    <cfRule type="expression" dxfId="2516" priority="13110">
      <formula>IF(RIGHT(TEXT(AI125,"0.#"),1)=".",TRUE,FALSE)</formula>
    </cfRule>
  </conditionalFormatting>
  <conditionalFormatting sqref="AM125">
    <cfRule type="expression" dxfId="2515" priority="13107">
      <formula>IF(RIGHT(TEXT(AM125,"0.#"),1)=".",FALSE,TRUE)</formula>
    </cfRule>
    <cfRule type="expression" dxfId="2514" priority="13108">
      <formula>IF(RIGHT(TEXT(AM125,"0.#"),1)=".",TRUE,FALSE)</formula>
    </cfRule>
  </conditionalFormatting>
  <conditionalFormatting sqref="AQ126">
    <cfRule type="expression" dxfId="2513" priority="13099">
      <formula>IF(RIGHT(TEXT(AQ126,"0.#"),1)=".",FALSE,TRUE)</formula>
    </cfRule>
    <cfRule type="expression" dxfId="2512" priority="13100">
      <formula>IF(RIGHT(TEXT(AQ126,"0.#"),1)=".",TRUE,FALSE)</formula>
    </cfRule>
  </conditionalFormatting>
  <conditionalFormatting sqref="AE128 AQ128">
    <cfRule type="expression" dxfId="2511" priority="13097">
      <formula>IF(RIGHT(TEXT(AE128,"0.#"),1)=".",FALSE,TRUE)</formula>
    </cfRule>
    <cfRule type="expression" dxfId="2510" priority="13098">
      <formula>IF(RIGHT(TEXT(AE128,"0.#"),1)=".",TRUE,FALSE)</formula>
    </cfRule>
  </conditionalFormatting>
  <conditionalFormatting sqref="AI128">
    <cfRule type="expression" dxfId="2509" priority="13095">
      <formula>IF(RIGHT(TEXT(AI128,"0.#"),1)=".",FALSE,TRUE)</formula>
    </cfRule>
    <cfRule type="expression" dxfId="2508" priority="13096">
      <formula>IF(RIGHT(TEXT(AI128,"0.#"),1)=".",TRUE,FALSE)</formula>
    </cfRule>
  </conditionalFormatting>
  <conditionalFormatting sqref="AM128">
    <cfRule type="expression" dxfId="2507" priority="13093">
      <formula>IF(RIGHT(TEXT(AM128,"0.#"),1)=".",FALSE,TRUE)</formula>
    </cfRule>
    <cfRule type="expression" dxfId="2506" priority="13094">
      <formula>IF(RIGHT(TEXT(AM128,"0.#"),1)=".",TRUE,FALSE)</formula>
    </cfRule>
  </conditionalFormatting>
  <conditionalFormatting sqref="AQ129">
    <cfRule type="expression" dxfId="2505" priority="13085">
      <formula>IF(RIGHT(TEXT(AQ129,"0.#"),1)=".",FALSE,TRUE)</formula>
    </cfRule>
    <cfRule type="expression" dxfId="2504" priority="13086">
      <formula>IF(RIGHT(TEXT(AQ129,"0.#"),1)=".",TRUE,FALSE)</formula>
    </cfRule>
  </conditionalFormatting>
  <conditionalFormatting sqref="AE75">
    <cfRule type="expression" dxfId="2503" priority="13083">
      <formula>IF(RIGHT(TEXT(AE75,"0.#"),1)=".",FALSE,TRUE)</formula>
    </cfRule>
    <cfRule type="expression" dxfId="2502" priority="13084">
      <formula>IF(RIGHT(TEXT(AE75,"0.#"),1)=".",TRUE,FALSE)</formula>
    </cfRule>
  </conditionalFormatting>
  <conditionalFormatting sqref="AE76">
    <cfRule type="expression" dxfId="2501" priority="13081">
      <formula>IF(RIGHT(TEXT(AE76,"0.#"),1)=".",FALSE,TRUE)</formula>
    </cfRule>
    <cfRule type="expression" dxfId="2500" priority="13082">
      <formula>IF(RIGHT(TEXT(AE76,"0.#"),1)=".",TRUE,FALSE)</formula>
    </cfRule>
  </conditionalFormatting>
  <conditionalFormatting sqref="AE77">
    <cfRule type="expression" dxfId="2499" priority="13079">
      <formula>IF(RIGHT(TEXT(AE77,"0.#"),1)=".",FALSE,TRUE)</formula>
    </cfRule>
    <cfRule type="expression" dxfId="2498" priority="13080">
      <formula>IF(RIGHT(TEXT(AE77,"0.#"),1)=".",TRUE,FALSE)</formula>
    </cfRule>
  </conditionalFormatting>
  <conditionalFormatting sqref="AI77">
    <cfRule type="expression" dxfId="2497" priority="13077">
      <formula>IF(RIGHT(TEXT(AI77,"0.#"),1)=".",FALSE,TRUE)</formula>
    </cfRule>
    <cfRule type="expression" dxfId="2496" priority="13078">
      <formula>IF(RIGHT(TEXT(AI77,"0.#"),1)=".",TRUE,FALSE)</formula>
    </cfRule>
  </conditionalFormatting>
  <conditionalFormatting sqref="AI76">
    <cfRule type="expression" dxfId="2495" priority="13075">
      <formula>IF(RIGHT(TEXT(AI76,"0.#"),1)=".",FALSE,TRUE)</formula>
    </cfRule>
    <cfRule type="expression" dxfId="2494" priority="13076">
      <formula>IF(RIGHT(TEXT(AI76,"0.#"),1)=".",TRUE,FALSE)</formula>
    </cfRule>
  </conditionalFormatting>
  <conditionalFormatting sqref="AI75">
    <cfRule type="expression" dxfId="2493" priority="13073">
      <formula>IF(RIGHT(TEXT(AI75,"0.#"),1)=".",FALSE,TRUE)</formula>
    </cfRule>
    <cfRule type="expression" dxfId="2492" priority="13074">
      <formula>IF(RIGHT(TEXT(AI75,"0.#"),1)=".",TRUE,FALSE)</formula>
    </cfRule>
  </conditionalFormatting>
  <conditionalFormatting sqref="AM75">
    <cfRule type="expression" dxfId="2491" priority="13071">
      <formula>IF(RIGHT(TEXT(AM75,"0.#"),1)=".",FALSE,TRUE)</formula>
    </cfRule>
    <cfRule type="expression" dxfId="2490" priority="13072">
      <formula>IF(RIGHT(TEXT(AM75,"0.#"),1)=".",TRUE,FALSE)</formula>
    </cfRule>
  </conditionalFormatting>
  <conditionalFormatting sqref="AM76">
    <cfRule type="expression" dxfId="2489" priority="13069">
      <formula>IF(RIGHT(TEXT(AM76,"0.#"),1)=".",FALSE,TRUE)</formula>
    </cfRule>
    <cfRule type="expression" dxfId="2488" priority="13070">
      <formula>IF(RIGHT(TEXT(AM76,"0.#"),1)=".",TRUE,FALSE)</formula>
    </cfRule>
  </conditionalFormatting>
  <conditionalFormatting sqref="AM77">
    <cfRule type="expression" dxfId="2487" priority="13067">
      <formula>IF(RIGHT(TEXT(AM77,"0.#"),1)=".",FALSE,TRUE)</formula>
    </cfRule>
    <cfRule type="expression" dxfId="2486" priority="13068">
      <formula>IF(RIGHT(TEXT(AM77,"0.#"),1)=".",TRUE,FALSE)</formula>
    </cfRule>
  </conditionalFormatting>
  <conditionalFormatting sqref="AE134:AE135 AI134:AI135 AM134:AM135 AQ134:AQ135 AU134:AU135">
    <cfRule type="expression" dxfId="2485" priority="13053">
      <formula>IF(RIGHT(TEXT(AE134,"0.#"),1)=".",FALSE,TRUE)</formula>
    </cfRule>
    <cfRule type="expression" dxfId="2484" priority="13054">
      <formula>IF(RIGHT(TEXT(AE134,"0.#"),1)=".",TRUE,FALSE)</formula>
    </cfRule>
  </conditionalFormatting>
  <conditionalFormatting sqref="AE433">
    <cfRule type="expression" dxfId="2483" priority="13023">
      <formula>IF(RIGHT(TEXT(AE433,"0.#"),1)=".",FALSE,TRUE)</formula>
    </cfRule>
    <cfRule type="expression" dxfId="2482" priority="13024">
      <formula>IF(RIGHT(TEXT(AE433,"0.#"),1)=".",TRUE,FALSE)</formula>
    </cfRule>
  </conditionalFormatting>
  <conditionalFormatting sqref="AE434">
    <cfRule type="expression" dxfId="2481" priority="13021">
      <formula>IF(RIGHT(TEXT(AE434,"0.#"),1)=".",FALSE,TRUE)</formula>
    </cfRule>
    <cfRule type="expression" dxfId="2480" priority="13022">
      <formula>IF(RIGHT(TEXT(AE434,"0.#"),1)=".",TRUE,FALSE)</formula>
    </cfRule>
  </conditionalFormatting>
  <conditionalFormatting sqref="AE435">
    <cfRule type="expression" dxfId="2479" priority="13019">
      <formula>IF(RIGHT(TEXT(AE435,"0.#"),1)=".",FALSE,TRUE)</formula>
    </cfRule>
    <cfRule type="expression" dxfId="2478" priority="13020">
      <formula>IF(RIGHT(TEXT(AE435,"0.#"),1)=".",TRUE,FALSE)</formula>
    </cfRule>
  </conditionalFormatting>
  <conditionalFormatting sqref="AI435 AM435 AQ435 AU435">
    <cfRule type="expression" dxfId="2477" priority="12929">
      <formula>IF(RIGHT(TEXT(AI435,"0.#"),1)=".",FALSE,TRUE)</formula>
    </cfRule>
    <cfRule type="expression" dxfId="2476" priority="12930">
      <formula>IF(RIGHT(TEXT(AI435,"0.#"),1)=".",TRUE,FALSE)</formula>
    </cfRule>
  </conditionalFormatting>
  <conditionalFormatting sqref="AI433 AM433 AQ433 AU433">
    <cfRule type="expression" dxfId="2475" priority="12933">
      <formula>IF(RIGHT(TEXT(AI433,"0.#"),1)=".",FALSE,TRUE)</formula>
    </cfRule>
    <cfRule type="expression" dxfId="2474" priority="12934">
      <formula>IF(RIGHT(TEXT(AI433,"0.#"),1)=".",TRUE,FALSE)</formula>
    </cfRule>
  </conditionalFormatting>
  <conditionalFormatting sqref="AI434 AM434 AQ434 AU434">
    <cfRule type="expression" dxfId="2473" priority="12931">
      <formula>IF(RIGHT(TEXT(AI434,"0.#"),1)=".",FALSE,TRUE)</formula>
    </cfRule>
    <cfRule type="expression" dxfId="2472" priority="12932">
      <formula>IF(RIGHT(TEXT(AI434,"0.#"),1)=".",TRUE,FALSE)</formula>
    </cfRule>
  </conditionalFormatting>
  <conditionalFormatting sqref="AL839:AO866">
    <cfRule type="expression" dxfId="2471" priority="6623">
      <formula>IF(AND(AL839&gt;=0, RIGHT(TEXT(AL839,"0.#"),1)&lt;&gt;"."),TRUE,FALSE)</formula>
    </cfRule>
    <cfRule type="expression" dxfId="2470" priority="6624">
      <formula>IF(AND(AL839&gt;=0, RIGHT(TEXT(AL839,"0.#"),1)="."),TRUE,FALSE)</formula>
    </cfRule>
    <cfRule type="expression" dxfId="2469" priority="6625">
      <formula>IF(AND(AL839&lt;0, RIGHT(TEXT(AL839,"0.#"),1)&lt;&gt;"."),TRUE,FALSE)</formula>
    </cfRule>
    <cfRule type="expression" dxfId="2468" priority="6626">
      <formula>IF(AND(AL839&lt;0, RIGHT(TEXT(AL839,"0.#"),1)="."),TRUE,FALSE)</formula>
    </cfRule>
  </conditionalFormatting>
  <conditionalFormatting sqref="AQ53:AQ55">
    <cfRule type="expression" dxfId="2467" priority="4645">
      <formula>IF(RIGHT(TEXT(AQ53,"0.#"),1)=".",FALSE,TRUE)</formula>
    </cfRule>
    <cfRule type="expression" dxfId="2466" priority="4646">
      <formula>IF(RIGHT(TEXT(AQ53,"0.#"),1)=".",TRUE,FALSE)</formula>
    </cfRule>
  </conditionalFormatting>
  <conditionalFormatting sqref="AU53:AU55">
    <cfRule type="expression" dxfId="2465" priority="4643">
      <formula>IF(RIGHT(TEXT(AU53,"0.#"),1)=".",FALSE,TRUE)</formula>
    </cfRule>
    <cfRule type="expression" dxfId="2464" priority="4644">
      <formula>IF(RIGHT(TEXT(AU53,"0.#"),1)=".",TRUE,FALSE)</formula>
    </cfRule>
  </conditionalFormatting>
  <conditionalFormatting sqref="AQ60:AQ62">
    <cfRule type="expression" dxfId="2463" priority="4641">
      <formula>IF(RIGHT(TEXT(AQ60,"0.#"),1)=".",FALSE,TRUE)</formula>
    </cfRule>
    <cfRule type="expression" dxfId="2462" priority="4642">
      <formula>IF(RIGHT(TEXT(AQ60,"0.#"),1)=".",TRUE,FALSE)</formula>
    </cfRule>
  </conditionalFormatting>
  <conditionalFormatting sqref="AU60:AU62">
    <cfRule type="expression" dxfId="2461" priority="4639">
      <formula>IF(RIGHT(TEXT(AU60,"0.#"),1)=".",FALSE,TRUE)</formula>
    </cfRule>
    <cfRule type="expression" dxfId="2460" priority="4640">
      <formula>IF(RIGHT(TEXT(AU60,"0.#"),1)=".",TRUE,FALSE)</formula>
    </cfRule>
  </conditionalFormatting>
  <conditionalFormatting sqref="AQ75:AQ77">
    <cfRule type="expression" dxfId="2459" priority="4637">
      <formula>IF(RIGHT(TEXT(AQ75,"0.#"),1)=".",FALSE,TRUE)</formula>
    </cfRule>
    <cfRule type="expression" dxfId="2458" priority="4638">
      <formula>IF(RIGHT(TEXT(AQ75,"0.#"),1)=".",TRUE,FALSE)</formula>
    </cfRule>
  </conditionalFormatting>
  <conditionalFormatting sqref="AU75:AU77">
    <cfRule type="expression" dxfId="2457" priority="4635">
      <formula>IF(RIGHT(TEXT(AU75,"0.#"),1)=".",FALSE,TRUE)</formula>
    </cfRule>
    <cfRule type="expression" dxfId="2456" priority="4636">
      <formula>IF(RIGHT(TEXT(AU75,"0.#"),1)=".",TRUE,FALSE)</formula>
    </cfRule>
  </conditionalFormatting>
  <conditionalFormatting sqref="AQ87:AQ89">
    <cfRule type="expression" dxfId="2455" priority="4633">
      <formula>IF(RIGHT(TEXT(AQ87,"0.#"),1)=".",FALSE,TRUE)</formula>
    </cfRule>
    <cfRule type="expression" dxfId="2454" priority="4634">
      <formula>IF(RIGHT(TEXT(AQ87,"0.#"),1)=".",TRUE,FALSE)</formula>
    </cfRule>
  </conditionalFormatting>
  <conditionalFormatting sqref="AU87:AU89">
    <cfRule type="expression" dxfId="2453" priority="4631">
      <formula>IF(RIGHT(TEXT(AU87,"0.#"),1)=".",FALSE,TRUE)</formula>
    </cfRule>
    <cfRule type="expression" dxfId="2452" priority="4632">
      <formula>IF(RIGHT(TEXT(AU87,"0.#"),1)=".",TRUE,FALSE)</formula>
    </cfRule>
  </conditionalFormatting>
  <conditionalFormatting sqref="AQ92:AQ94">
    <cfRule type="expression" dxfId="2451" priority="4629">
      <formula>IF(RIGHT(TEXT(AQ92,"0.#"),1)=".",FALSE,TRUE)</formula>
    </cfRule>
    <cfRule type="expression" dxfId="2450" priority="4630">
      <formula>IF(RIGHT(TEXT(AQ92,"0.#"),1)=".",TRUE,FALSE)</formula>
    </cfRule>
  </conditionalFormatting>
  <conditionalFormatting sqref="AU92:AU94">
    <cfRule type="expression" dxfId="2449" priority="4627">
      <formula>IF(RIGHT(TEXT(AU92,"0.#"),1)=".",FALSE,TRUE)</formula>
    </cfRule>
    <cfRule type="expression" dxfId="2448" priority="4628">
      <formula>IF(RIGHT(TEXT(AU92,"0.#"),1)=".",TRUE,FALSE)</formula>
    </cfRule>
  </conditionalFormatting>
  <conditionalFormatting sqref="AQ97:AQ99">
    <cfRule type="expression" dxfId="2447" priority="4625">
      <formula>IF(RIGHT(TEXT(AQ97,"0.#"),1)=".",FALSE,TRUE)</formula>
    </cfRule>
    <cfRule type="expression" dxfId="2446" priority="4626">
      <formula>IF(RIGHT(TEXT(AQ97,"0.#"),1)=".",TRUE,FALSE)</formula>
    </cfRule>
  </conditionalFormatting>
  <conditionalFormatting sqref="AU97:AU99">
    <cfRule type="expression" dxfId="2445" priority="4623">
      <formula>IF(RIGHT(TEXT(AU97,"0.#"),1)=".",FALSE,TRUE)</formula>
    </cfRule>
    <cfRule type="expression" dxfId="2444" priority="4624">
      <formula>IF(RIGHT(TEXT(AU97,"0.#"),1)=".",TRUE,FALSE)</formula>
    </cfRule>
  </conditionalFormatting>
  <conditionalFormatting sqref="AE458 AI458 AM458 AQ458 AU458">
    <cfRule type="expression" dxfId="2443" priority="4317">
      <formula>IF(RIGHT(TEXT(AE458,"0.#"),1)=".",FALSE,TRUE)</formula>
    </cfRule>
    <cfRule type="expression" dxfId="2442" priority="4318">
      <formula>IF(RIGHT(TEXT(AE458,"0.#"),1)=".",TRUE,FALSE)</formula>
    </cfRule>
  </conditionalFormatting>
  <conditionalFormatting sqref="AE459 AI459 AM459 AQ459 AU459">
    <cfRule type="expression" dxfId="2441" priority="4315">
      <formula>IF(RIGHT(TEXT(AE459,"0.#"),1)=".",FALSE,TRUE)</formula>
    </cfRule>
    <cfRule type="expression" dxfId="2440" priority="4316">
      <formula>IF(RIGHT(TEXT(AE459,"0.#"),1)=".",TRUE,FALSE)</formula>
    </cfRule>
  </conditionalFormatting>
  <conditionalFormatting sqref="AE460 AI460 AM460 AQ460 AU460">
    <cfRule type="expression" dxfId="2439" priority="4313">
      <formula>IF(RIGHT(TEXT(AE460,"0.#"),1)=".",FALSE,TRUE)</formula>
    </cfRule>
    <cfRule type="expression" dxfId="2438" priority="4314">
      <formula>IF(RIGHT(TEXT(AE460,"0.#"),1)=".",TRUE,FALSE)</formula>
    </cfRule>
  </conditionalFormatting>
  <conditionalFormatting sqref="AE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AM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1" t="s">
        <v>265</v>
      </c>
      <c r="H2" s="776"/>
      <c r="I2" s="776"/>
      <c r="J2" s="776"/>
      <c r="K2" s="776"/>
      <c r="L2" s="776"/>
      <c r="M2" s="776"/>
      <c r="N2" s="776"/>
      <c r="O2" s="777"/>
      <c r="P2" s="775" t="s">
        <v>59</v>
      </c>
      <c r="Q2" s="776"/>
      <c r="R2" s="776"/>
      <c r="S2" s="776"/>
      <c r="T2" s="776"/>
      <c r="U2" s="776"/>
      <c r="V2" s="776"/>
      <c r="W2" s="776"/>
      <c r="X2" s="777"/>
      <c r="Y2" s="1006"/>
      <c r="Z2" s="411"/>
      <c r="AA2" s="412"/>
      <c r="AB2" s="1010" t="s">
        <v>11</v>
      </c>
      <c r="AC2" s="1011"/>
      <c r="AD2" s="1012"/>
      <c r="AE2" s="998" t="s">
        <v>357</v>
      </c>
      <c r="AF2" s="998"/>
      <c r="AG2" s="998"/>
      <c r="AH2" s="998"/>
      <c r="AI2" s="998" t="s">
        <v>363</v>
      </c>
      <c r="AJ2" s="998"/>
      <c r="AK2" s="998"/>
      <c r="AL2" s="998"/>
      <c r="AM2" s="998" t="s">
        <v>472</v>
      </c>
      <c r="AN2" s="998"/>
      <c r="AO2" s="998"/>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6"/>
      <c r="I4" s="1016"/>
      <c r="J4" s="1016"/>
      <c r="K4" s="1016"/>
      <c r="L4" s="1016"/>
      <c r="M4" s="1016"/>
      <c r="N4" s="1016"/>
      <c r="O4" s="1017"/>
      <c r="P4" s="158"/>
      <c r="Q4" s="1024"/>
      <c r="R4" s="1024"/>
      <c r="S4" s="1024"/>
      <c r="T4" s="1024"/>
      <c r="U4" s="1024"/>
      <c r="V4" s="1024"/>
      <c r="W4" s="1024"/>
      <c r="X4" s="1025"/>
      <c r="Y4" s="1002" t="s">
        <v>12</v>
      </c>
      <c r="Z4" s="1003"/>
      <c r="AA4" s="1004"/>
      <c r="AB4" s="552"/>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1" t="s">
        <v>54</v>
      </c>
      <c r="Z5" s="999"/>
      <c r="AA5" s="1000"/>
      <c r="AB5" s="523"/>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1"/>
      <c r="H6" s="1022"/>
      <c r="I6" s="1022"/>
      <c r="J6" s="1022"/>
      <c r="K6" s="1022"/>
      <c r="L6" s="1022"/>
      <c r="M6" s="1022"/>
      <c r="N6" s="1022"/>
      <c r="O6" s="1023"/>
      <c r="P6" s="721"/>
      <c r="Q6" s="721"/>
      <c r="R6" s="721"/>
      <c r="S6" s="721"/>
      <c r="T6" s="721"/>
      <c r="U6" s="721"/>
      <c r="V6" s="721"/>
      <c r="W6" s="721"/>
      <c r="X6" s="1028"/>
      <c r="Y6" s="1029" t="s">
        <v>13</v>
      </c>
      <c r="Z6" s="999"/>
      <c r="AA6" s="1000"/>
      <c r="AB6" s="462"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491</v>
      </c>
      <c r="B9" s="514"/>
      <c r="C9" s="514"/>
      <c r="D9" s="514"/>
      <c r="E9" s="514"/>
      <c r="F9" s="515"/>
      <c r="G9" s="791" t="s">
        <v>265</v>
      </c>
      <c r="H9" s="776"/>
      <c r="I9" s="776"/>
      <c r="J9" s="776"/>
      <c r="K9" s="776"/>
      <c r="L9" s="776"/>
      <c r="M9" s="776"/>
      <c r="N9" s="776"/>
      <c r="O9" s="777"/>
      <c r="P9" s="775" t="s">
        <v>59</v>
      </c>
      <c r="Q9" s="776"/>
      <c r="R9" s="776"/>
      <c r="S9" s="776"/>
      <c r="T9" s="776"/>
      <c r="U9" s="776"/>
      <c r="V9" s="776"/>
      <c r="W9" s="776"/>
      <c r="X9" s="777"/>
      <c r="Y9" s="1006"/>
      <c r="Z9" s="411"/>
      <c r="AA9" s="412"/>
      <c r="AB9" s="1010" t="s">
        <v>11</v>
      </c>
      <c r="AC9" s="1011"/>
      <c r="AD9" s="1012"/>
      <c r="AE9" s="998" t="s">
        <v>357</v>
      </c>
      <c r="AF9" s="998"/>
      <c r="AG9" s="998"/>
      <c r="AH9" s="998"/>
      <c r="AI9" s="998" t="s">
        <v>363</v>
      </c>
      <c r="AJ9" s="998"/>
      <c r="AK9" s="998"/>
      <c r="AL9" s="998"/>
      <c r="AM9" s="998" t="s">
        <v>472</v>
      </c>
      <c r="AN9" s="998"/>
      <c r="AO9" s="998"/>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2"/>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3"/>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1"/>
      <c r="H13" s="1022"/>
      <c r="I13" s="1022"/>
      <c r="J13" s="1022"/>
      <c r="K13" s="1022"/>
      <c r="L13" s="1022"/>
      <c r="M13" s="1022"/>
      <c r="N13" s="1022"/>
      <c r="O13" s="1023"/>
      <c r="P13" s="721"/>
      <c r="Q13" s="721"/>
      <c r="R13" s="721"/>
      <c r="S13" s="721"/>
      <c r="T13" s="721"/>
      <c r="U13" s="721"/>
      <c r="V13" s="721"/>
      <c r="W13" s="721"/>
      <c r="X13" s="1028"/>
      <c r="Y13" s="1029" t="s">
        <v>13</v>
      </c>
      <c r="Z13" s="999"/>
      <c r="AA13" s="1000"/>
      <c r="AB13" s="462"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491</v>
      </c>
      <c r="B16" s="514"/>
      <c r="C16" s="514"/>
      <c r="D16" s="514"/>
      <c r="E16" s="514"/>
      <c r="F16" s="515"/>
      <c r="G16" s="791" t="s">
        <v>265</v>
      </c>
      <c r="H16" s="776"/>
      <c r="I16" s="776"/>
      <c r="J16" s="776"/>
      <c r="K16" s="776"/>
      <c r="L16" s="776"/>
      <c r="M16" s="776"/>
      <c r="N16" s="776"/>
      <c r="O16" s="777"/>
      <c r="P16" s="775" t="s">
        <v>59</v>
      </c>
      <c r="Q16" s="776"/>
      <c r="R16" s="776"/>
      <c r="S16" s="776"/>
      <c r="T16" s="776"/>
      <c r="U16" s="776"/>
      <c r="V16" s="776"/>
      <c r="W16" s="776"/>
      <c r="X16" s="777"/>
      <c r="Y16" s="1006"/>
      <c r="Z16" s="411"/>
      <c r="AA16" s="412"/>
      <c r="AB16" s="1010" t="s">
        <v>11</v>
      </c>
      <c r="AC16" s="1011"/>
      <c r="AD16" s="1012"/>
      <c r="AE16" s="998" t="s">
        <v>357</v>
      </c>
      <c r="AF16" s="998"/>
      <c r="AG16" s="998"/>
      <c r="AH16" s="998"/>
      <c r="AI16" s="998" t="s">
        <v>363</v>
      </c>
      <c r="AJ16" s="998"/>
      <c r="AK16" s="998"/>
      <c r="AL16" s="998"/>
      <c r="AM16" s="998" t="s">
        <v>472</v>
      </c>
      <c r="AN16" s="998"/>
      <c r="AO16" s="998"/>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2"/>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3"/>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1"/>
      <c r="H20" s="1022"/>
      <c r="I20" s="1022"/>
      <c r="J20" s="1022"/>
      <c r="K20" s="1022"/>
      <c r="L20" s="1022"/>
      <c r="M20" s="1022"/>
      <c r="N20" s="1022"/>
      <c r="O20" s="1023"/>
      <c r="P20" s="721"/>
      <c r="Q20" s="721"/>
      <c r="R20" s="721"/>
      <c r="S20" s="721"/>
      <c r="T20" s="721"/>
      <c r="U20" s="721"/>
      <c r="V20" s="721"/>
      <c r="W20" s="721"/>
      <c r="X20" s="1028"/>
      <c r="Y20" s="1029" t="s">
        <v>13</v>
      </c>
      <c r="Z20" s="999"/>
      <c r="AA20" s="1000"/>
      <c r="AB20" s="462"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491</v>
      </c>
      <c r="B23" s="514"/>
      <c r="C23" s="514"/>
      <c r="D23" s="514"/>
      <c r="E23" s="514"/>
      <c r="F23" s="515"/>
      <c r="G23" s="791" t="s">
        <v>265</v>
      </c>
      <c r="H23" s="776"/>
      <c r="I23" s="776"/>
      <c r="J23" s="776"/>
      <c r="K23" s="776"/>
      <c r="L23" s="776"/>
      <c r="M23" s="776"/>
      <c r="N23" s="776"/>
      <c r="O23" s="777"/>
      <c r="P23" s="775" t="s">
        <v>59</v>
      </c>
      <c r="Q23" s="776"/>
      <c r="R23" s="776"/>
      <c r="S23" s="776"/>
      <c r="T23" s="776"/>
      <c r="U23" s="776"/>
      <c r="V23" s="776"/>
      <c r="W23" s="776"/>
      <c r="X23" s="777"/>
      <c r="Y23" s="1006"/>
      <c r="Z23" s="411"/>
      <c r="AA23" s="412"/>
      <c r="AB23" s="1010" t="s">
        <v>11</v>
      </c>
      <c r="AC23" s="1011"/>
      <c r="AD23" s="1012"/>
      <c r="AE23" s="998" t="s">
        <v>357</v>
      </c>
      <c r="AF23" s="998"/>
      <c r="AG23" s="998"/>
      <c r="AH23" s="998"/>
      <c r="AI23" s="998" t="s">
        <v>363</v>
      </c>
      <c r="AJ23" s="998"/>
      <c r="AK23" s="998"/>
      <c r="AL23" s="998"/>
      <c r="AM23" s="998" t="s">
        <v>472</v>
      </c>
      <c r="AN23" s="998"/>
      <c r="AO23" s="998"/>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2"/>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3"/>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1"/>
      <c r="H27" s="1022"/>
      <c r="I27" s="1022"/>
      <c r="J27" s="1022"/>
      <c r="K27" s="1022"/>
      <c r="L27" s="1022"/>
      <c r="M27" s="1022"/>
      <c r="N27" s="1022"/>
      <c r="O27" s="1023"/>
      <c r="P27" s="721"/>
      <c r="Q27" s="721"/>
      <c r="R27" s="721"/>
      <c r="S27" s="721"/>
      <c r="T27" s="721"/>
      <c r="U27" s="721"/>
      <c r="V27" s="721"/>
      <c r="W27" s="721"/>
      <c r="X27" s="1028"/>
      <c r="Y27" s="1029" t="s">
        <v>13</v>
      </c>
      <c r="Z27" s="999"/>
      <c r="AA27" s="1000"/>
      <c r="AB27" s="462"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491</v>
      </c>
      <c r="B30" s="514"/>
      <c r="C30" s="514"/>
      <c r="D30" s="514"/>
      <c r="E30" s="514"/>
      <c r="F30" s="515"/>
      <c r="G30" s="791" t="s">
        <v>265</v>
      </c>
      <c r="H30" s="776"/>
      <c r="I30" s="776"/>
      <c r="J30" s="776"/>
      <c r="K30" s="776"/>
      <c r="L30" s="776"/>
      <c r="M30" s="776"/>
      <c r="N30" s="776"/>
      <c r="O30" s="777"/>
      <c r="P30" s="775" t="s">
        <v>59</v>
      </c>
      <c r="Q30" s="776"/>
      <c r="R30" s="776"/>
      <c r="S30" s="776"/>
      <c r="T30" s="776"/>
      <c r="U30" s="776"/>
      <c r="V30" s="776"/>
      <c r="W30" s="776"/>
      <c r="X30" s="777"/>
      <c r="Y30" s="1006"/>
      <c r="Z30" s="411"/>
      <c r="AA30" s="412"/>
      <c r="AB30" s="1010" t="s">
        <v>11</v>
      </c>
      <c r="AC30" s="1011"/>
      <c r="AD30" s="1012"/>
      <c r="AE30" s="998" t="s">
        <v>357</v>
      </c>
      <c r="AF30" s="998"/>
      <c r="AG30" s="998"/>
      <c r="AH30" s="998"/>
      <c r="AI30" s="998" t="s">
        <v>363</v>
      </c>
      <c r="AJ30" s="998"/>
      <c r="AK30" s="998"/>
      <c r="AL30" s="998"/>
      <c r="AM30" s="998" t="s">
        <v>472</v>
      </c>
      <c r="AN30" s="998"/>
      <c r="AO30" s="998"/>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2"/>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3"/>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1"/>
      <c r="H34" s="1022"/>
      <c r="I34" s="1022"/>
      <c r="J34" s="1022"/>
      <c r="K34" s="1022"/>
      <c r="L34" s="1022"/>
      <c r="M34" s="1022"/>
      <c r="N34" s="1022"/>
      <c r="O34" s="1023"/>
      <c r="P34" s="721"/>
      <c r="Q34" s="721"/>
      <c r="R34" s="721"/>
      <c r="S34" s="721"/>
      <c r="T34" s="721"/>
      <c r="U34" s="721"/>
      <c r="V34" s="721"/>
      <c r="W34" s="721"/>
      <c r="X34" s="1028"/>
      <c r="Y34" s="1029" t="s">
        <v>13</v>
      </c>
      <c r="Z34" s="999"/>
      <c r="AA34" s="1000"/>
      <c r="AB34" s="462"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491</v>
      </c>
      <c r="B37" s="514"/>
      <c r="C37" s="514"/>
      <c r="D37" s="514"/>
      <c r="E37" s="514"/>
      <c r="F37" s="515"/>
      <c r="G37" s="791" t="s">
        <v>265</v>
      </c>
      <c r="H37" s="776"/>
      <c r="I37" s="776"/>
      <c r="J37" s="776"/>
      <c r="K37" s="776"/>
      <c r="L37" s="776"/>
      <c r="M37" s="776"/>
      <c r="N37" s="776"/>
      <c r="O37" s="777"/>
      <c r="P37" s="775" t="s">
        <v>59</v>
      </c>
      <c r="Q37" s="776"/>
      <c r="R37" s="776"/>
      <c r="S37" s="776"/>
      <c r="T37" s="776"/>
      <c r="U37" s="776"/>
      <c r="V37" s="776"/>
      <c r="W37" s="776"/>
      <c r="X37" s="777"/>
      <c r="Y37" s="1006"/>
      <c r="Z37" s="411"/>
      <c r="AA37" s="412"/>
      <c r="AB37" s="1010" t="s">
        <v>11</v>
      </c>
      <c r="AC37" s="1011"/>
      <c r="AD37" s="1012"/>
      <c r="AE37" s="998" t="s">
        <v>357</v>
      </c>
      <c r="AF37" s="998"/>
      <c r="AG37" s="998"/>
      <c r="AH37" s="998"/>
      <c r="AI37" s="998" t="s">
        <v>363</v>
      </c>
      <c r="AJ37" s="998"/>
      <c r="AK37" s="998"/>
      <c r="AL37" s="998"/>
      <c r="AM37" s="998" t="s">
        <v>472</v>
      </c>
      <c r="AN37" s="998"/>
      <c r="AO37" s="998"/>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2"/>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3"/>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1"/>
      <c r="H41" s="1022"/>
      <c r="I41" s="1022"/>
      <c r="J41" s="1022"/>
      <c r="K41" s="1022"/>
      <c r="L41" s="1022"/>
      <c r="M41" s="1022"/>
      <c r="N41" s="1022"/>
      <c r="O41" s="1023"/>
      <c r="P41" s="721"/>
      <c r="Q41" s="721"/>
      <c r="R41" s="721"/>
      <c r="S41" s="721"/>
      <c r="T41" s="721"/>
      <c r="U41" s="721"/>
      <c r="V41" s="721"/>
      <c r="W41" s="721"/>
      <c r="X41" s="1028"/>
      <c r="Y41" s="1029" t="s">
        <v>13</v>
      </c>
      <c r="Z41" s="999"/>
      <c r="AA41" s="1000"/>
      <c r="AB41" s="462"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491</v>
      </c>
      <c r="B44" s="514"/>
      <c r="C44" s="514"/>
      <c r="D44" s="514"/>
      <c r="E44" s="514"/>
      <c r="F44" s="515"/>
      <c r="G44" s="791" t="s">
        <v>265</v>
      </c>
      <c r="H44" s="776"/>
      <c r="I44" s="776"/>
      <c r="J44" s="776"/>
      <c r="K44" s="776"/>
      <c r="L44" s="776"/>
      <c r="M44" s="776"/>
      <c r="N44" s="776"/>
      <c r="O44" s="777"/>
      <c r="P44" s="775" t="s">
        <v>59</v>
      </c>
      <c r="Q44" s="776"/>
      <c r="R44" s="776"/>
      <c r="S44" s="776"/>
      <c r="T44" s="776"/>
      <c r="U44" s="776"/>
      <c r="V44" s="776"/>
      <c r="W44" s="776"/>
      <c r="X44" s="777"/>
      <c r="Y44" s="1006"/>
      <c r="Z44" s="411"/>
      <c r="AA44" s="412"/>
      <c r="AB44" s="1010" t="s">
        <v>11</v>
      </c>
      <c r="AC44" s="1011"/>
      <c r="AD44" s="1012"/>
      <c r="AE44" s="998" t="s">
        <v>357</v>
      </c>
      <c r="AF44" s="998"/>
      <c r="AG44" s="998"/>
      <c r="AH44" s="998"/>
      <c r="AI44" s="998" t="s">
        <v>363</v>
      </c>
      <c r="AJ44" s="998"/>
      <c r="AK44" s="998"/>
      <c r="AL44" s="998"/>
      <c r="AM44" s="998" t="s">
        <v>472</v>
      </c>
      <c r="AN44" s="998"/>
      <c r="AO44" s="998"/>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2"/>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3"/>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1"/>
      <c r="H48" s="1022"/>
      <c r="I48" s="1022"/>
      <c r="J48" s="1022"/>
      <c r="K48" s="1022"/>
      <c r="L48" s="1022"/>
      <c r="M48" s="1022"/>
      <c r="N48" s="1022"/>
      <c r="O48" s="1023"/>
      <c r="P48" s="721"/>
      <c r="Q48" s="721"/>
      <c r="R48" s="721"/>
      <c r="S48" s="721"/>
      <c r="T48" s="721"/>
      <c r="U48" s="721"/>
      <c r="V48" s="721"/>
      <c r="W48" s="721"/>
      <c r="X48" s="1028"/>
      <c r="Y48" s="1029" t="s">
        <v>13</v>
      </c>
      <c r="Z48" s="999"/>
      <c r="AA48" s="1000"/>
      <c r="AB48" s="462"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491</v>
      </c>
      <c r="B51" s="514"/>
      <c r="C51" s="514"/>
      <c r="D51" s="514"/>
      <c r="E51" s="514"/>
      <c r="F51" s="515"/>
      <c r="G51" s="791" t="s">
        <v>265</v>
      </c>
      <c r="H51" s="776"/>
      <c r="I51" s="776"/>
      <c r="J51" s="776"/>
      <c r="K51" s="776"/>
      <c r="L51" s="776"/>
      <c r="M51" s="776"/>
      <c r="N51" s="776"/>
      <c r="O51" s="777"/>
      <c r="P51" s="775" t="s">
        <v>59</v>
      </c>
      <c r="Q51" s="776"/>
      <c r="R51" s="776"/>
      <c r="S51" s="776"/>
      <c r="T51" s="776"/>
      <c r="U51" s="776"/>
      <c r="V51" s="776"/>
      <c r="W51" s="776"/>
      <c r="X51" s="777"/>
      <c r="Y51" s="1006"/>
      <c r="Z51" s="411"/>
      <c r="AA51" s="412"/>
      <c r="AB51" s="459" t="s">
        <v>11</v>
      </c>
      <c r="AC51" s="1011"/>
      <c r="AD51" s="1012"/>
      <c r="AE51" s="998" t="s">
        <v>357</v>
      </c>
      <c r="AF51" s="998"/>
      <c r="AG51" s="998"/>
      <c r="AH51" s="998"/>
      <c r="AI51" s="998" t="s">
        <v>363</v>
      </c>
      <c r="AJ51" s="998"/>
      <c r="AK51" s="998"/>
      <c r="AL51" s="998"/>
      <c r="AM51" s="998" t="s">
        <v>472</v>
      </c>
      <c r="AN51" s="998"/>
      <c r="AO51" s="998"/>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2"/>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3"/>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1"/>
      <c r="H55" s="1022"/>
      <c r="I55" s="1022"/>
      <c r="J55" s="1022"/>
      <c r="K55" s="1022"/>
      <c r="L55" s="1022"/>
      <c r="M55" s="1022"/>
      <c r="N55" s="1022"/>
      <c r="O55" s="1023"/>
      <c r="P55" s="721"/>
      <c r="Q55" s="721"/>
      <c r="R55" s="721"/>
      <c r="S55" s="721"/>
      <c r="T55" s="721"/>
      <c r="U55" s="721"/>
      <c r="V55" s="721"/>
      <c r="W55" s="721"/>
      <c r="X55" s="1028"/>
      <c r="Y55" s="1029" t="s">
        <v>13</v>
      </c>
      <c r="Z55" s="999"/>
      <c r="AA55" s="1000"/>
      <c r="AB55" s="462"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491</v>
      </c>
      <c r="B58" s="514"/>
      <c r="C58" s="514"/>
      <c r="D58" s="514"/>
      <c r="E58" s="514"/>
      <c r="F58" s="515"/>
      <c r="G58" s="791" t="s">
        <v>265</v>
      </c>
      <c r="H58" s="776"/>
      <c r="I58" s="776"/>
      <c r="J58" s="776"/>
      <c r="K58" s="776"/>
      <c r="L58" s="776"/>
      <c r="M58" s="776"/>
      <c r="N58" s="776"/>
      <c r="O58" s="777"/>
      <c r="P58" s="775" t="s">
        <v>59</v>
      </c>
      <c r="Q58" s="776"/>
      <c r="R58" s="776"/>
      <c r="S58" s="776"/>
      <c r="T58" s="776"/>
      <c r="U58" s="776"/>
      <c r="V58" s="776"/>
      <c r="W58" s="776"/>
      <c r="X58" s="777"/>
      <c r="Y58" s="1006"/>
      <c r="Z58" s="411"/>
      <c r="AA58" s="412"/>
      <c r="AB58" s="1010" t="s">
        <v>11</v>
      </c>
      <c r="AC58" s="1011"/>
      <c r="AD58" s="1012"/>
      <c r="AE58" s="998" t="s">
        <v>357</v>
      </c>
      <c r="AF58" s="998"/>
      <c r="AG58" s="998"/>
      <c r="AH58" s="998"/>
      <c r="AI58" s="998" t="s">
        <v>363</v>
      </c>
      <c r="AJ58" s="998"/>
      <c r="AK58" s="998"/>
      <c r="AL58" s="998"/>
      <c r="AM58" s="998" t="s">
        <v>472</v>
      </c>
      <c r="AN58" s="998"/>
      <c r="AO58" s="998"/>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2"/>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3"/>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1"/>
      <c r="H62" s="1022"/>
      <c r="I62" s="1022"/>
      <c r="J62" s="1022"/>
      <c r="K62" s="1022"/>
      <c r="L62" s="1022"/>
      <c r="M62" s="1022"/>
      <c r="N62" s="1022"/>
      <c r="O62" s="1023"/>
      <c r="P62" s="721"/>
      <c r="Q62" s="721"/>
      <c r="R62" s="721"/>
      <c r="S62" s="721"/>
      <c r="T62" s="721"/>
      <c r="U62" s="721"/>
      <c r="V62" s="721"/>
      <c r="W62" s="721"/>
      <c r="X62" s="1028"/>
      <c r="Y62" s="1029" t="s">
        <v>13</v>
      </c>
      <c r="Z62" s="999"/>
      <c r="AA62" s="1000"/>
      <c r="AB62" s="462"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491</v>
      </c>
      <c r="B65" s="514"/>
      <c r="C65" s="514"/>
      <c r="D65" s="514"/>
      <c r="E65" s="514"/>
      <c r="F65" s="515"/>
      <c r="G65" s="791" t="s">
        <v>265</v>
      </c>
      <c r="H65" s="776"/>
      <c r="I65" s="776"/>
      <c r="J65" s="776"/>
      <c r="K65" s="776"/>
      <c r="L65" s="776"/>
      <c r="M65" s="776"/>
      <c r="N65" s="776"/>
      <c r="O65" s="777"/>
      <c r="P65" s="775" t="s">
        <v>59</v>
      </c>
      <c r="Q65" s="776"/>
      <c r="R65" s="776"/>
      <c r="S65" s="776"/>
      <c r="T65" s="776"/>
      <c r="U65" s="776"/>
      <c r="V65" s="776"/>
      <c r="W65" s="776"/>
      <c r="X65" s="777"/>
      <c r="Y65" s="1006"/>
      <c r="Z65" s="411"/>
      <c r="AA65" s="412"/>
      <c r="AB65" s="1010" t="s">
        <v>11</v>
      </c>
      <c r="AC65" s="1011"/>
      <c r="AD65" s="1012"/>
      <c r="AE65" s="998" t="s">
        <v>357</v>
      </c>
      <c r="AF65" s="998"/>
      <c r="AG65" s="998"/>
      <c r="AH65" s="998"/>
      <c r="AI65" s="998" t="s">
        <v>363</v>
      </c>
      <c r="AJ65" s="998"/>
      <c r="AK65" s="998"/>
      <c r="AL65" s="998"/>
      <c r="AM65" s="998" t="s">
        <v>472</v>
      </c>
      <c r="AN65" s="998"/>
      <c r="AO65" s="998"/>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2"/>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3"/>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1"/>
      <c r="H69" s="1022"/>
      <c r="I69" s="1022"/>
      <c r="J69" s="1022"/>
      <c r="K69" s="1022"/>
      <c r="L69" s="1022"/>
      <c r="M69" s="1022"/>
      <c r="N69" s="1022"/>
      <c r="O69" s="1023"/>
      <c r="P69" s="721"/>
      <c r="Q69" s="721"/>
      <c r="R69" s="721"/>
      <c r="S69" s="721"/>
      <c r="T69" s="721"/>
      <c r="U69" s="721"/>
      <c r="V69" s="721"/>
      <c r="W69" s="721"/>
      <c r="X69" s="1028"/>
      <c r="Y69" s="301" t="s">
        <v>13</v>
      </c>
      <c r="Z69" s="999"/>
      <c r="AA69" s="1000"/>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7"/>
      <c r="B16" s="1038"/>
      <c r="C16" s="1038"/>
      <c r="D16" s="1038"/>
      <c r="E16" s="1038"/>
      <c r="F16" s="103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7"/>
      <c r="B29" s="1038"/>
      <c r="C29" s="1038"/>
      <c r="D29" s="1038"/>
      <c r="E29" s="1038"/>
      <c r="F29" s="103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7"/>
      <c r="B42" s="1038"/>
      <c r="C42" s="1038"/>
      <c r="D42" s="1038"/>
      <c r="E42" s="1038"/>
      <c r="F42" s="103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7"/>
      <c r="B56" s="1038"/>
      <c r="C56" s="1038"/>
      <c r="D56" s="1038"/>
      <c r="E56" s="1038"/>
      <c r="F56" s="103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7"/>
      <c r="B69" s="1038"/>
      <c r="C69" s="1038"/>
      <c r="D69" s="1038"/>
      <c r="E69" s="1038"/>
      <c r="F69" s="103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7"/>
      <c r="B82" s="1038"/>
      <c r="C82" s="1038"/>
      <c r="D82" s="1038"/>
      <c r="E82" s="1038"/>
      <c r="F82" s="103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7"/>
      <c r="B95" s="1038"/>
      <c r="C95" s="1038"/>
      <c r="D95" s="1038"/>
      <c r="E95" s="1038"/>
      <c r="F95" s="103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7"/>
      <c r="B109" s="1038"/>
      <c r="C109" s="1038"/>
      <c r="D109" s="1038"/>
      <c r="E109" s="1038"/>
      <c r="F109" s="103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7"/>
      <c r="B122" s="1038"/>
      <c r="C122" s="1038"/>
      <c r="D122" s="1038"/>
      <c r="E122" s="1038"/>
      <c r="F122" s="103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7"/>
      <c r="B135" s="1038"/>
      <c r="C135" s="1038"/>
      <c r="D135" s="1038"/>
      <c r="E135" s="1038"/>
      <c r="F135" s="103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7"/>
      <c r="B148" s="1038"/>
      <c r="C148" s="1038"/>
      <c r="D148" s="1038"/>
      <c r="E148" s="1038"/>
      <c r="F148" s="103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7"/>
      <c r="B162" s="1038"/>
      <c r="C162" s="1038"/>
      <c r="D162" s="1038"/>
      <c r="E162" s="1038"/>
      <c r="F162" s="103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7"/>
      <c r="B175" s="1038"/>
      <c r="C175" s="1038"/>
      <c r="D175" s="1038"/>
      <c r="E175" s="1038"/>
      <c r="F175" s="103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7"/>
      <c r="B188" s="1038"/>
      <c r="C188" s="1038"/>
      <c r="D188" s="1038"/>
      <c r="E188" s="1038"/>
      <c r="F188" s="103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7"/>
      <c r="B201" s="1038"/>
      <c r="C201" s="1038"/>
      <c r="D201" s="1038"/>
      <c r="E201" s="1038"/>
      <c r="F201" s="103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7"/>
      <c r="B215" s="1038"/>
      <c r="C215" s="1038"/>
      <c r="D215" s="1038"/>
      <c r="E215" s="1038"/>
      <c r="F215" s="103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7"/>
      <c r="B228" s="1038"/>
      <c r="C228" s="1038"/>
      <c r="D228" s="1038"/>
      <c r="E228" s="1038"/>
      <c r="F228" s="103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7"/>
      <c r="B241" s="1038"/>
      <c r="C241" s="1038"/>
      <c r="D241" s="1038"/>
      <c r="E241" s="1038"/>
      <c r="F241" s="103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7"/>
      <c r="B254" s="1038"/>
      <c r="C254" s="1038"/>
      <c r="D254" s="1038"/>
      <c r="E254" s="1038"/>
      <c r="F254" s="103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57">
        <v>1</v>
      </c>
      <c r="B4" s="1057">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57">
        <v>1</v>
      </c>
      <c r="B37" s="1057">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57">
        <v>1</v>
      </c>
      <c r="B70" s="1057">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2018-06-29T12:36:02Z</cp:lastPrinted>
  <dcterms:created xsi:type="dcterms:W3CDTF">2012-03-13T00:50:25Z</dcterms:created>
  <dcterms:modified xsi:type="dcterms:W3CDTF">2018-07-05T07:04:37Z</dcterms:modified>
</cp:coreProperties>
</file>