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050"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03" i="3" l="1"/>
  <c r="AL870" i="3"/>
  <c r="AL93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<sst xmlns="http://schemas.openxmlformats.org/spreadsheetml/2006/main" count="2895" uniqueCount="660">
  <si>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</si>
  <si>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</si>
  <si>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</si>
  <si>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</si>
  <si>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</si>
  <si>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</si>
  <si>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</si>
  <si>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</si>
  <si>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</si>
  <si>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</si>
  <si>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</si>
  <si>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</si>
  <si>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</si>
  <si>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</si>
  <si>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</si>
  <si>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</si>
  <si>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</si>
  <si>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</si>
  <si>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</si>
  <si>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</si>
  <si>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</si>
  <si>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</si>
  <si>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</si>
  <si>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</si>
  <si>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</si>
  <si>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</si>
  <si>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</si>
  <si>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</si>
  <si>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</si>
  <si>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</si>
  <si>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</si>
  <si>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</si>
  <si>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</si>
  <si>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</si>
  <si>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</si>
  <si>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</si>
  <si>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</si>
  <si>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</si>
  <si>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</si>
  <si>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</si>
  <si>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</si>
  <si>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</si>
  <si>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</si>
  <si>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</si>
  <si>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</si>
  <si>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</si>
  <si>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</si>
  <si>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</si>
  <si>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</si>
  <si>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</si>
  <si>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</si>
  <si>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</si>
  <si>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</si>
  <si>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</si>
  <si>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</si>
  <si>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</si>
  <si>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</si>
  <si>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</si>
  <si>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</si>
  <si>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</si>
  <si>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</si>
  <si>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</si>
  <si>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</si>
  <si>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</si>
  <si>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</si>
  <si>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</si>
  <si>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</si>
  <si>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</si>
  <si>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</si>
  <si>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</si>
  <si>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</si>
  <si>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</si>
  <si>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</si>
  <si>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</si>
  <si>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</si>
  <si>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</si>
  <si>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</si>
  <si>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</si>
  <si>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</si>
  <si>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</si>
  <si>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</si>
  <si>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</si>
  <si>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</si>
  <si>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</si>
  <si>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</si>
  <si>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</si>
  <si>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</si>
  <si>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</si>
  <si>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</si>
  <si>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</si>
  <si>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</si>
  <si>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</si>
  <si>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</si>
  <si>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</si>
  <si>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</si>
  <si>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</si>
  <si>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</si>
  <si>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</si>
  <si>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</si>
  <si>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</si>
  <si>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</si>
  <si>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</si>
  <si>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</si>
  <si>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</si>
  <si>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</si>
  <si>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</si>
  <si>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</si>
  <si>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</si>
  <si>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</si>
  <si>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</si>
  <si>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</si>
  <si>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</si>
  <si>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</si>
  <si>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</si>
  <si>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</si>
  <si>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</si>
  <si>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</si>
  <si>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</si>
  <si>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</si>
  <si>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</si>
  <si>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</si>
  <si>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</si>
  <si>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</si>
  <si>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</si>
  <si>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</si>
  <si>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</si>
  <si>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</si>
  <si>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</si>
  <si>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</si>
  <si>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</si>
  <si>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</si>
  <si>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</si>
  <si>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</si>
  <si>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</si>
  <si>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</si>
  <si>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</si>
  <si>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</si>
  <si>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</si>
  <si>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</si>
  <si>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</si>
  <si>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</si>
  <si>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</si>
  <si>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</si>
  <si>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</si>
  <si>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</si>
  <si>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</si>
  <si>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</si>
  <si>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</si>
  <si>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</si>
  <si>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</si>
  <si>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</si>
  <si>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</si>
  <si>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</si>
  <si>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</si>
  <si>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</si>
  <si>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</si>
  <si>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</si>
  <si>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</si>
  <si>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</si>
  <si>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</si>
  <si>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</si>
  <si>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</si>
  <si>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</si>
  <si>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</si>
  <si>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</si>
  <si>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</si>
  <si>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</si>
  <si>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</si>
  <si>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</si>
  <si>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</si>
  <si>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</si>
  <si>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</si>
  <si>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</si>
  <si>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</si>
  <si>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</si>
  <si>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</si>
  <si>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</si>
  <si>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</si>
  <si>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</si>
  <si>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</si>
  <si>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</si>
  <si>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</si>
  <si>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</si>
  <si>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</si>
  <si>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</si>
  <si>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</si>
  <si>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</si>
  <si>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</si>
  <si>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</si>
  <si>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</si>
  <si>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</si>
  <si>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</si>
  <si>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</si>
  <si>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</si>
  <si>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</si>
  <si>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</si>
  <si>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</si>
  <si>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</si>
  <si>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</si>
  <si>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</si>
  <si>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</si>
  <si>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</si>
  <si>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</si>
  <si>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</si>
  <si>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</si>
  <si>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</si>
  <si>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</si>
  <si>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</si>
  <si>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</si>
  <si>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</si>
  <si>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</si>
  <si>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</si>
  <si>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</si>
  <si>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</si>
  <si>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</si>
  <si>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</si>
  <si>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</si>
  <si>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</si>
  <si>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</si>
  <si>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</si>
  <si>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</si>
  <si>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</si>
  <si>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</si>
  <si>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</si>
  <si>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</si>
  <si>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</si>
  <si>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</si>
  <si>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</si>
  <si>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</si>
  <si>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</si>
  <si>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</si>
  <si>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</si>
  <si>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</si>
  <si>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</si>
  <si>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</si>
  <si>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</si>
  <si>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</si>
  <si>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</si>
  <si>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</si>
  <si>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</si>
  <si>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</si>
  <si>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</si>
  <si>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</si>
  <si>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</si>
  <si>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</si>
  <si>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</si>
  <si>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</si>
  <si>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</si>
  <si>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</si>
  <si>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</si>
  <si>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</si>
  <si>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</si>
  <si>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</si>
  <si>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</si>
  <si>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</si>
  <si>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</si>
  <si>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</si>
  <si>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</si>
  <si>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</si>
  <si>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</si>
  <si>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</si>
  <si>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</si>
  <si>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</si>
  <si>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</si>
  <si>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</si>
  <si>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</si>
  <si>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</si>
  <si>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</si>
  <si>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</si>
  <si>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</si>
  <si>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</si>
  <si>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</si>
  <si>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</si>
  <si>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</si>
  <si>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</si>
  <si>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</si>
  <si>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</si>
  <si>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</si>
  <si>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</si>
  <si>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</si>
  <si>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</si>
  <si>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</si>
  <si>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</si>
  <si>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</si>
  <si>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</si>
  <si>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</si>
  <si>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</si>
  <si>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</si>
  <si>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</si>
  <si>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</si>
  <si>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</si>
  <si>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</si>
  <si>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</si>
  <si>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</si>
  <si>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</si>
  <si>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</si>
  <si>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</si>
  <si>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</si>
  <si>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</si>
  <si>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</si>
  <si>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</si>
  <si>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</si>
  <si>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</si>
  <si>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</si>
  <si>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</si>
  <si>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</si>
  <si>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</si>
  <si>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</si>
  <si>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</si>
  <si>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</si>
  <si>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</si>
  <si>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</si>
  <si>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</si>
  <si>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</si>
  <si>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</si>
  <si>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</si>
  <si>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</si>
  <si>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</si>
  <si>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</si>
  <si>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</si>
  <si>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</si>
  <si>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</si>
  <si>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</si>
  <si>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</si>
  <si>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</si>
  <si>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</si>
  <si>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</si>
  <si>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</si>
  <si>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</si>
  <si>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</si>
  <si>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</si>
  <si>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</si>
  <si>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</si>
  <si>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</si>
  <si>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</si>
  <si>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</si>
  <si>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</si>
  <si>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</si>
  <si>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</si>
  <si>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</si>
  <si>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</si>
  <si>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</si>
  <si>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</si>
  <si>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</si>
  <si>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</si>
  <si>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</si>
  <si>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</si>
  <si>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</si>
  <si>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</si>
  <si>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</si>
  <si>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</si>
  <si>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</si>
  <si>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</si>
  <si>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</si>
  <si>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</si>
  <si>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</si>
  <si>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</si>
  <si>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</si>
  <si>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</si>
  <si>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</si>
  <si>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</si>
  <si>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</si>
  <si>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</si>
  <si>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</si>
  <si>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</si>
  <si>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</si>
  <si>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</si>
  <si>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</si>
  <si>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</si>
  <si>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</si>
  <si>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</si>
  <si>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</si>
  <si>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</si>
  <si>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</si>
  <si>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</si>
  <si>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</si>
  <si>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</si>
  <si>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</si>
  <si>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</si>
  <si>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</si>
  <si>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</si>
  <si>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</si>
  <si>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</si>
  <si>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</si>
  <si>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</si>
  <si>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</si>
  <si>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</si>
  <si>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</si>
  <si>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</si>
  <si>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</si>
  <si>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</si>
  <si>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</si>
  <si>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</si>
  <si>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</si>
  <si>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</si>
  <si>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</si>
  <si>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</si>
  <si>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</si>
  <si>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</si>
  <si>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</si>
  <si>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</si>
  <si>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</si>
  <si>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</si>
  <si>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</si>
  <si>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</si>
  <si>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</si>
  <si>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</si>
  <si>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</si>
  <si>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</si>
  <si>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</si>
  <si>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</si>
  <si>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</si>
  <si>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</si>
  <si>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</si>
  <si>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</si>
  <si>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</si>
  <si>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</si>
  <si>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</si>
  <si>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</si>
  <si>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</si>
  <si>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</si>
  <si>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</si>
  <si>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</si>
  <si>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</si>
  <si>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</si>
  <si>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</si>
  <si>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</si>
  <si>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</si>
  <si>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</si>
  <si>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</si>
  <si>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</si>
  <si>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</si>
  <si>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</si>
  <si>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</si>
  <si>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</si>
  <si>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</si>
  <si>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</si>
  <si>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</si>
  <si>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</si>
  <si>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</si>
  <si>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</si>
  <si>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</si>
  <si>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</si>
  <si>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</si>
  <si>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</si>
  <si>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</si>
  <si>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</si>
  <si>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</si>
  <si>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</si>
  <si>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</si>
  <si>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</si>
  <si>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</si>
  <si>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</si>
  <si>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</si>
  <si>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</si>
  <si>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</si>
  <si>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</si>
  <si>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</si>
  <si>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</si>
  <si>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</si>
  <si>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</si>
  <si>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</si>
  <si>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</si>
  <si>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</si>
  <si>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</si>
  <si>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</si>
  <si>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</si>
  <si>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</si>
  <si>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</si>
  <si>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</si>
  <si>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</si>
  <si>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</si>
  <si>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</si>
  <si>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</si>
  <si>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</si>
  <si>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</si>
  <si>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</si>
  <si>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</si>
  <si>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</si>
  <si>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</si>
  <si>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</si>
  <si>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</si>
  <si>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</si>
  <si>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</si>
  <si>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</si>
  <si>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</si>
  <si>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</si>
  <si>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</si>
  <si>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</si>
  <si>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</si>
  <si>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</si>
  <si>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</si>
  <si>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</si>
  <si>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</si>
  <si>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</si>
  <si>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</si>
  <si>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</si>
  <si>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</si>
  <si>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</si>
  <si>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</si>
  <si>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</si>
  <si>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</si>
  <si>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</si>
  <si>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</si>
  <si>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</si>
  <si>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</si>
  <si>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</si>
  <si>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</si>
  <si>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</si>
  <si>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</si>
  <si>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</si>
  <si>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</si>
  <si>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</si>
  <si>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</si>
  <si>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</si>
  <si>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</si>
  <si>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</si>
  <si>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</si>
  <si>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</si>
  <si>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</si>
  <si>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</si>
  <si>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</si>
  <si>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</si>
  <si>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</si>
  <si>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</si>
  <si>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</si>
  <si>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</si>
  <si>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</si>
  <si>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</si>
  <si>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</si>
  <si>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</si>
  <si>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</si>
  <si>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</si>
  <si>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</si>
  <si>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</si>
  <si>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</si>
  <si>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</si>
  <si>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</si>
  <si>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</si>
  <si>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</si>
  <si>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</si>
  <si>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</si>
  <si>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</si>
  <si>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</si>
  <si>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</si>
  <si>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</si>
  <si>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</si>
  <si>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石綿による健康障害防止対策の推進</t>
    <rPh sb="0" eb="2">
      <t>イシワタ</t>
    </rPh>
    <rPh sb="5" eb="7">
      <t>ケンコウ</t>
    </rPh>
    <rPh sb="7" eb="9">
      <t>ショウガイ</t>
    </rPh>
    <rPh sb="9" eb="11">
      <t>ボウシ</t>
    </rPh>
    <rPh sb="11" eb="13">
      <t>タイサク</t>
    </rPh>
    <rPh sb="14" eb="16">
      <t>スイシン</t>
    </rPh>
    <phoneticPr fontId="6"/>
  </si>
  <si>
    <t>平成２５年度</t>
    <rPh sb="0" eb="2">
      <t>ヘイセイ</t>
    </rPh>
    <rPh sb="4" eb="5">
      <t>ネン</t>
    </rPh>
    <rPh sb="5" eb="6">
      <t>ド</t>
    </rPh>
    <phoneticPr fontId="6"/>
  </si>
  <si>
    <t>終了予定なし</t>
    <rPh sb="0" eb="2">
      <t>シュウリョウ</t>
    </rPh>
    <rPh sb="2" eb="4">
      <t>ヨテイ</t>
    </rPh>
    <phoneticPr fontId="6"/>
  </si>
  <si>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</si>
  <si>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</si>
  <si>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奥村　伸人</t>
    <rPh sb="0" eb="2">
      <t>オクムラ</t>
    </rPh>
    <rPh sb="3" eb="5">
      <t>ノブヒト</t>
    </rPh>
    <phoneticPr fontId="6"/>
  </si>
  <si>
    <t>○</t>
  </si>
  <si>
    <t>労働者災害補償保険法第29条第1項第3号</t>
  </si>
  <si>
    <t>第13次労働災害防止計画、「アスベスト対策に関する行政評価・監視　－飛散・ばく露防止対策を中心として－＜結果に基づく勧告＞」</t>
    <rPh sb="0" eb="1">
      <t>ダイ</t>
    </rPh>
    <rPh sb="3" eb="4">
      <t>ツギ</t>
    </rPh>
    <rPh sb="4" eb="6">
      <t>ロウドウ</t>
    </rPh>
    <rPh sb="6" eb="8">
      <t>サイガイ</t>
    </rPh>
    <rPh sb="8" eb="10">
      <t>ボウシ</t>
    </rPh>
    <rPh sb="10" eb="12">
      <t>ケイカク</t>
    </rPh>
    <phoneticPr fontId="6"/>
  </si>
  <si>
    <t>-</t>
  </si>
  <si>
    <t>東日本大震災の被災地等における建築物解体現場やがれき集積場の石綿気中濃度測定を実施した箇所のうち、高濃度の石綿漏洩等を生じさせた作業場の件数を測定箇所総数の1割未満とする。</t>
    <rPh sb="0" eb="1">
      <t>ヒガシ</t>
    </rPh>
    <rPh sb="1" eb="3">
      <t>ニホン</t>
    </rPh>
    <rPh sb="3" eb="6">
      <t>ダイシンサイ</t>
    </rPh>
    <rPh sb="7" eb="10">
      <t>ヒサイチ</t>
    </rPh>
    <rPh sb="10" eb="11">
      <t>トウ</t>
    </rPh>
    <rPh sb="15" eb="18">
      <t>ケンチクブツ</t>
    </rPh>
    <rPh sb="18" eb="20">
      <t>カイタイ</t>
    </rPh>
    <rPh sb="20" eb="22">
      <t>ゲンバ</t>
    </rPh>
    <rPh sb="26" eb="29">
      <t>シュウセキジョウ</t>
    </rPh>
    <rPh sb="30" eb="32">
      <t>イシワタ</t>
    </rPh>
    <rPh sb="32" eb="34">
      <t>キチュウ</t>
    </rPh>
    <rPh sb="34" eb="36">
      <t>ノウド</t>
    </rPh>
    <rPh sb="36" eb="38">
      <t>ソクテイ</t>
    </rPh>
    <rPh sb="39" eb="41">
      <t>ジッシ</t>
    </rPh>
    <rPh sb="43" eb="45">
      <t>カショ</t>
    </rPh>
    <rPh sb="49" eb="52">
      <t>コウノウド</t>
    </rPh>
    <rPh sb="53" eb="55">
      <t>イシワタ</t>
    </rPh>
    <rPh sb="55" eb="57">
      <t>ロウエイ</t>
    </rPh>
    <rPh sb="57" eb="58">
      <t>トウ</t>
    </rPh>
    <rPh sb="59" eb="60">
      <t>ショウ</t>
    </rPh>
    <rPh sb="64" eb="66">
      <t>サギョウ</t>
    </rPh>
    <rPh sb="66" eb="67">
      <t>ジョウ</t>
    </rPh>
    <rPh sb="68" eb="70">
      <t>ケンスウ</t>
    </rPh>
    <rPh sb="71" eb="73">
      <t>ソクテイ</t>
    </rPh>
    <rPh sb="73" eb="75">
      <t>カショ</t>
    </rPh>
    <rPh sb="75" eb="77">
      <t>ソウスウ</t>
    </rPh>
    <rPh sb="79" eb="80">
      <t>ワリ</t>
    </rPh>
    <rPh sb="80" eb="82">
      <t>ミマン</t>
    </rPh>
    <phoneticPr fontId="6"/>
  </si>
  <si>
    <t>厚生労働省労働基準局安全衛生部化学物質対策課が委託事業実施者の報告書をもとに集計</t>
    <rPh sb="0" eb="2">
      <t>コウセイ</t>
    </rPh>
    <rPh sb="2" eb="5">
      <t>ロウドウショウ</t>
    </rPh>
    <rPh sb="5" eb="7">
      <t>ロウドウ</t>
    </rPh>
    <rPh sb="7" eb="10">
      <t>キジュンキョク</t>
    </rPh>
    <rPh sb="10" eb="12">
      <t>アンゼン</t>
    </rPh>
    <rPh sb="12" eb="15">
      <t>エイセイブ</t>
    </rPh>
    <rPh sb="15" eb="17">
      <t>カガク</t>
    </rPh>
    <rPh sb="17" eb="19">
      <t>ブッシツ</t>
    </rPh>
    <rPh sb="19" eb="21">
      <t>タイサク</t>
    </rPh>
    <rPh sb="21" eb="22">
      <t>カ</t>
    </rPh>
    <rPh sb="23" eb="25">
      <t>イタク</t>
    </rPh>
    <rPh sb="25" eb="27">
      <t>ジギョウ</t>
    </rPh>
    <rPh sb="27" eb="30">
      <t>ジッシシャ</t>
    </rPh>
    <rPh sb="31" eb="34">
      <t>ホウコクショ</t>
    </rPh>
    <rPh sb="38" eb="40">
      <t>シュウケイ</t>
    </rPh>
    <phoneticPr fontId="6"/>
  </si>
  <si>
    <t>東日本大震災の被災地等における建築物解体現場やがれき集積場の石綿気中濃度測定を行う。</t>
  </si>
  <si>
    <t>箇所</t>
    <rPh sb="0" eb="2">
      <t>カショ</t>
    </rPh>
    <phoneticPr fontId="6"/>
  </si>
  <si>
    <t>　単位当たりコスト　＝　Ｘ　／　Ｙ
X=石綿気中濃度測定に係る事業費
Y=測定地点数</t>
  </si>
  <si>
    <t>円/測定対象</t>
    <rPh sb="0" eb="1">
      <t>エン</t>
    </rPh>
    <rPh sb="2" eb="4">
      <t>ソクテイ</t>
    </rPh>
    <rPh sb="4" eb="6">
      <t>タイショウ</t>
    </rPh>
    <phoneticPr fontId="6"/>
  </si>
  <si>
    <t>X / Y</t>
  </si>
  <si>
    <t>4,860,000/19</t>
  </si>
  <si>
    <t>21,934,368/47</t>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</si>
  <si>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</si>
  <si>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</si>
  <si>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１．労働災害による死亡者数（年）</t>
    <rPh sb="2" eb="4">
      <t>ロウドウ</t>
    </rPh>
    <rPh sb="4" eb="6">
      <t>サイガイ</t>
    </rPh>
    <rPh sb="9" eb="12">
      <t>シボウシャ</t>
    </rPh>
    <rPh sb="12" eb="13">
      <t>スウ</t>
    </rPh>
    <rPh sb="14" eb="15">
      <t>ネン</t>
    </rPh>
    <phoneticPr fontId="6"/>
  </si>
  <si>
    <t>人</t>
    <rPh sb="0" eb="1">
      <t>ニン</t>
    </rPh>
    <phoneticPr fontId="6"/>
  </si>
  <si>
    <t>-</t>
    <phoneticPr fontId="6"/>
  </si>
  <si>
    <t>２．労働災害による死傷者数（休業4日以上）（年）</t>
    <rPh sb="2" eb="4">
      <t>ロウドウ</t>
    </rPh>
    <rPh sb="4" eb="6">
      <t>サイガイ</t>
    </rPh>
    <rPh sb="9" eb="13">
      <t>シショウシャスウ</t>
    </rPh>
    <rPh sb="14" eb="16">
      <t>キュウギョウ</t>
    </rPh>
    <rPh sb="17" eb="18">
      <t>ニチ</t>
    </rPh>
    <rPh sb="18" eb="20">
      <t>イジョウ</t>
    </rPh>
    <rPh sb="22" eb="23">
      <t>ネン</t>
    </rPh>
    <phoneticPr fontId="6"/>
  </si>
  <si>
    <t>-</t>
    <phoneticPr fontId="6"/>
  </si>
  <si>
    <t>建築物等の解体等の作業に従事する労働者の石綿のばく露による健康被害を生じさせないよう、石綿障害予防規則（平成17年厚生労働省令第21号。以下「石綿則」という。）や「建築物等の解体等の作業及び労働者が石綿等にばく露するおそれがある建築物等における業務での労働者の石綿ばく露防止に関する技術上の指針」（平成26年３月公示。以下「技術指針」という。）に基づき、当該作業に係る適切な石綿ばく露防止対策の履行確保を図ることから、測定指標１，２に寄与するものである。</t>
    <phoneticPr fontId="6"/>
  </si>
  <si>
    <t>　石綿による健康障害の防止は、社会的な大きな関心事項であり、広く国民のニーズがある。</t>
  </si>
  <si>
    <t>　本事業は、石綿障害予防規則の適切な履行確保を図るものであり、国が実施すべき事業である。</t>
  </si>
  <si>
    <t>労働者の石綿ばく露防止対策は、厚生労働省が重点施策として掲げる課題の一つであり、本事業はその具体的な取組の一つとして優先度の高い事業に位置づけられている。</t>
  </si>
  <si>
    <t>△</t>
  </si>
  <si>
    <t>有</t>
  </si>
  <si>
    <t>無</t>
  </si>
  <si>
    <t>　労働現場における労働者の石綿ばく露防止対策のための検討、現場測定等を行うものであり、事業者及び労働者双方に有益なものであるところ、事業主から徴収した労災保険料から経費を支出しており、受益者との負担関係は妥当である。</t>
  </si>
  <si>
    <t>　被災地での測定等の費用については、標準的な積算とするとともに、実際の契約は入札により行うことでコストの削減を図っている。</t>
  </si>
  <si>
    <t>‐</t>
  </si>
  <si>
    <t>使途は、専門家の謝金や旅費、検討会の運営費、現場での測定に係る労務費・資機材費等、事業の運営に必要なものに限定されている。</t>
  </si>
  <si>
    <t>成果実績は成果目標を上回っている。</t>
  </si>
  <si>
    <t>　本事業のうち委託部分及び直接実施分の双方について、専門性を有する者により実施することとしており、実効性は高い。</t>
  </si>
  <si>
    <t>石綿障害防止総合相談員等設置経費</t>
    <phoneticPr fontId="6"/>
  </si>
  <si>
    <t>13,105,044/23</t>
    <phoneticPr fontId="6"/>
  </si>
  <si>
    <t>　本事業の成果は、今後の作業現場における石綿ばく露防止対策のための事業場の指導等に活用していくこととしており、平成25年度末には本事業の成果も踏まえ、石綿障害予防規則等の改正を実施している。</t>
    <phoneticPr fontId="6"/>
  </si>
  <si>
    <t>　毎年度成果目標は達成した上で、達成率は向上傾向にある。また、活動指標は、震災被災地の解体工事の進捗等を要因として当初見込みを下回ったが、事業については適切に実施できているものと考える。石綿含有建築物等の解体等の作業が今後も全国的に増加していくことが見込まれる中、労働者の石綿ばく露防止のための取組については、引き続き広く国民のニーズが存在しており、目標の達成状況からも、本事業は平成26年に改正された石綿障害予防規則及び技術指針について効果的に周知を行い、有効に運営できているものと評価できる。</t>
    <rPh sb="13" eb="14">
      <t>ウエ</t>
    </rPh>
    <rPh sb="16" eb="19">
      <t>タッセイリツ</t>
    </rPh>
    <rPh sb="20" eb="22">
      <t>コウジョウ</t>
    </rPh>
    <rPh sb="22" eb="24">
      <t>ケイコウ</t>
    </rPh>
    <rPh sb="37" eb="39">
      <t>シンサイ</t>
    </rPh>
    <rPh sb="39" eb="42">
      <t>ヒサイチ</t>
    </rPh>
    <rPh sb="43" eb="45">
      <t>カイタイ</t>
    </rPh>
    <rPh sb="45" eb="47">
      <t>コウジ</t>
    </rPh>
    <rPh sb="48" eb="50">
      <t>シンチョク</t>
    </rPh>
    <rPh sb="50" eb="51">
      <t>トウ</t>
    </rPh>
    <rPh sb="52" eb="54">
      <t>ヨウイン</t>
    </rPh>
    <rPh sb="57" eb="59">
      <t>トウショ</t>
    </rPh>
    <rPh sb="59" eb="61">
      <t>ミコ</t>
    </rPh>
    <rPh sb="63" eb="65">
      <t>シタマワ</t>
    </rPh>
    <rPh sb="69" eb="71">
      <t>ジギョウ</t>
    </rPh>
    <rPh sb="175" eb="177">
      <t>モクヒョウ</t>
    </rPh>
    <rPh sb="178" eb="180">
      <t>タッセイ</t>
    </rPh>
    <rPh sb="180" eb="182">
      <t>ジョウキョウ</t>
    </rPh>
    <phoneticPr fontId="6"/>
  </si>
  <si>
    <t>建築物等の解体等の作業に従事する労働者の石綿のばく露による健康被害を生じさせないよう、石綿障害予防規則（平成17年厚生労働省令第21号。以下「石綿則」という。）や「建築物等の解体等の作業及び労働者が石綿等にばく露するおそれがある建築物等における業務での労働者の石綿ばく露防止に関する技術上の指針」（平成26年３月公示。以下「技術指針」という。）に基づき、当該作業に係る適切な石綿ばく露防止対策の履行確保を図る。</t>
    <phoneticPr fontId="6"/>
  </si>
  <si>
    <t>①東日本大震災被災地の建築物の解体現場等において石綿気中濃度測定を行い、その結果の検証を通じて石綿ばく露防止対策の内容の充実を図る。
②石綿則、技術指針による石綿ばく露防止措置の実施の徹底を図るため、マニュアルの整備、解体工事業者や分析機関に対する周知啓発（講演会開催等）を行う。</t>
    <rPh sb="116" eb="118">
      <t>ブンセキ</t>
    </rPh>
    <rPh sb="118" eb="120">
      <t>キカン</t>
    </rPh>
    <phoneticPr fontId="6"/>
  </si>
  <si>
    <t>一般競争入札（最低価格落札方式）により委託先を決定している。なお、本事業のうち一者応札であった事業は、落札率が7割を下回った。また、あらかじめ、平成27年度の受託者に、平成28年度は応札しなかった理由等をヒアリングし、29年度は応札見込みの手応えを得ていたが、結局、当該業者の応札には至らなかった。</t>
    <rPh sb="33" eb="34">
      <t>ホン</t>
    </rPh>
    <rPh sb="34" eb="36">
      <t>ジギョウ</t>
    </rPh>
    <rPh sb="39" eb="40">
      <t>イッ</t>
    </rPh>
    <rPh sb="40" eb="41">
      <t>シャ</t>
    </rPh>
    <rPh sb="41" eb="43">
      <t>オウサツ</t>
    </rPh>
    <rPh sb="47" eb="49">
      <t>ジギョウ</t>
    </rPh>
    <rPh sb="51" eb="53">
      <t>ラクサツ</t>
    </rPh>
    <rPh sb="53" eb="54">
      <t>リツ</t>
    </rPh>
    <rPh sb="56" eb="57">
      <t>ワリ</t>
    </rPh>
    <rPh sb="58" eb="60">
      <t>シタマワ</t>
    </rPh>
    <rPh sb="72" eb="74">
      <t>ヘイセイ</t>
    </rPh>
    <rPh sb="76" eb="78">
      <t>ネンド</t>
    </rPh>
    <rPh sb="79" eb="82">
      <t>ジュタクシャ</t>
    </rPh>
    <rPh sb="84" eb="86">
      <t>ヘイセイ</t>
    </rPh>
    <rPh sb="88" eb="90">
      <t>ネンド</t>
    </rPh>
    <rPh sb="91" eb="93">
      <t>オウサツ</t>
    </rPh>
    <rPh sb="98" eb="100">
      <t>リユウ</t>
    </rPh>
    <rPh sb="100" eb="101">
      <t>トウ</t>
    </rPh>
    <rPh sb="114" eb="116">
      <t>オウサツ</t>
    </rPh>
    <rPh sb="116" eb="118">
      <t>ミコ</t>
    </rPh>
    <rPh sb="120" eb="122">
      <t>テゴタ</t>
    </rPh>
    <rPh sb="124" eb="125">
      <t>エ</t>
    </rPh>
    <rPh sb="130" eb="132">
      <t>ケッキョク</t>
    </rPh>
    <rPh sb="138" eb="140">
      <t>オウサツ</t>
    </rPh>
    <rPh sb="142" eb="143">
      <t>イタ</t>
    </rPh>
    <phoneticPr fontId="6"/>
  </si>
  <si>
    <t>　左記の事業は、労働現場における石綿ばく露防止を目的としている点は本事業と同じであるが、左記の事業が、事業者からの届出・申請等の審査をする相談員等の配置を行うものであるのに対して、本事業は、講習会等によりマニュアル改正等の内容を対象事業者に対して周知・指導するものであり、事業内容に重複はない。</t>
    <phoneticPr fontId="6"/>
  </si>
  <si>
    <t>庁費</t>
    <rPh sb="0" eb="2">
      <t>チョウヒ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</si>
  <si>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</si>
  <si>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</si>
  <si>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</si>
  <si>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役務物品の購入等</t>
    <rPh sb="0" eb="2">
      <t>エキム</t>
    </rPh>
    <rPh sb="2" eb="4">
      <t>ブッピン</t>
    </rPh>
    <rPh sb="5" eb="7">
      <t>コウニュウ</t>
    </rPh>
    <rPh sb="7" eb="8">
      <t>トウ</t>
    </rPh>
    <phoneticPr fontId="6"/>
  </si>
  <si>
    <t>職員の出張等に係る旅費</t>
    <rPh sb="0" eb="2">
      <t>ショクイン</t>
    </rPh>
    <rPh sb="3" eb="5">
      <t>シュッチョウ</t>
    </rPh>
    <rPh sb="5" eb="6">
      <t>トウ</t>
    </rPh>
    <rPh sb="7" eb="8">
      <t>カカ</t>
    </rPh>
    <rPh sb="9" eb="11">
      <t>リョヒ</t>
    </rPh>
    <phoneticPr fontId="6"/>
  </si>
  <si>
    <t>専門家への謝金</t>
    <rPh sb="0" eb="3">
      <t>センモンカ</t>
    </rPh>
    <rPh sb="5" eb="7">
      <t>シャキン</t>
    </rPh>
    <phoneticPr fontId="6"/>
  </si>
  <si>
    <t>専門家への旅費</t>
    <rPh sb="0" eb="3">
      <t>センモンカ</t>
    </rPh>
    <rPh sb="5" eb="7">
      <t>リョヒ</t>
    </rPh>
    <phoneticPr fontId="6"/>
  </si>
  <si>
    <t>事業費</t>
    <rPh sb="0" eb="3">
      <t>ジギョウヒ</t>
    </rPh>
    <phoneticPr fontId="6"/>
  </si>
  <si>
    <t>C.株式会社環境管理センター</t>
    <rPh sb="2" eb="4">
      <t>カブシキ</t>
    </rPh>
    <rPh sb="4" eb="6">
      <t>カイシャ</t>
    </rPh>
    <rPh sb="6" eb="8">
      <t>カンキョウ</t>
    </rPh>
    <rPh sb="8" eb="10">
      <t>カンリ</t>
    </rPh>
    <phoneticPr fontId="6"/>
  </si>
  <si>
    <t>D.ユーロフィン日本総研株式会社</t>
    <phoneticPr fontId="6"/>
  </si>
  <si>
    <t>B.日本水処理工業株式会社</t>
    <phoneticPr fontId="6"/>
  </si>
  <si>
    <t>A.事務費</t>
    <rPh sb="2" eb="5">
      <t>ジムヒ</t>
    </rPh>
    <phoneticPr fontId="6"/>
  </si>
  <si>
    <t>管理諸経費</t>
    <rPh sb="0" eb="2">
      <t>カンリ</t>
    </rPh>
    <rPh sb="2" eb="5">
      <t>ショケイヒ</t>
    </rPh>
    <phoneticPr fontId="6"/>
  </si>
  <si>
    <t>消費税</t>
    <rPh sb="0" eb="3">
      <t>ショウヒゼイ</t>
    </rPh>
    <phoneticPr fontId="6"/>
  </si>
  <si>
    <t>管理諸経費</t>
    <rPh sb="0" eb="2">
      <t>カンリ</t>
    </rPh>
    <rPh sb="2" eb="3">
      <t>ショ</t>
    </rPh>
    <rPh sb="3" eb="5">
      <t>ケイヒ</t>
    </rPh>
    <phoneticPr fontId="6"/>
  </si>
  <si>
    <t>消費税</t>
    <rPh sb="0" eb="3">
      <t>ショウヒゼイ</t>
    </rPh>
    <phoneticPr fontId="6"/>
  </si>
  <si>
    <t>管理諸経費</t>
    <rPh sb="0" eb="2">
      <t>カンリ</t>
    </rPh>
    <rPh sb="2" eb="5">
      <t>ショケイヒ</t>
    </rPh>
    <phoneticPr fontId="6"/>
  </si>
  <si>
    <t>事業費</t>
    <rPh sb="0" eb="3">
      <t>ジギョウヒ</t>
    </rPh>
    <phoneticPr fontId="6"/>
  </si>
  <si>
    <t>現場管理費、諸経費</t>
    <phoneticPr fontId="6"/>
  </si>
  <si>
    <t>通信費</t>
    <rPh sb="0" eb="3">
      <t>ツウシンヒ</t>
    </rPh>
    <phoneticPr fontId="6"/>
  </si>
  <si>
    <t>謝金、旅費、株式会社大塚ビジネスサービスへの再委託　等</t>
    <rPh sb="0" eb="2">
      <t>シャキン</t>
    </rPh>
    <rPh sb="3" eb="5">
      <t>リョヒ</t>
    </rPh>
    <rPh sb="6" eb="8">
      <t>カブシキ</t>
    </rPh>
    <rPh sb="8" eb="10">
      <t>カイシャ</t>
    </rPh>
    <rPh sb="10" eb="12">
      <t>オオツカ</t>
    </rPh>
    <rPh sb="22" eb="25">
      <t>サイイタク</t>
    </rPh>
    <rPh sb="26" eb="27">
      <t>トウ</t>
    </rPh>
    <phoneticPr fontId="6"/>
  </si>
  <si>
    <t>旅費　等</t>
    <rPh sb="0" eb="2">
      <t>リョヒ</t>
    </rPh>
    <rPh sb="3" eb="4">
      <t>トウ</t>
    </rPh>
    <phoneticPr fontId="6"/>
  </si>
  <si>
    <t>一般管理費　等</t>
    <rPh sb="0" eb="2">
      <t>イッパン</t>
    </rPh>
    <rPh sb="2" eb="5">
      <t>カンリヒ</t>
    </rPh>
    <rPh sb="6" eb="7">
      <t>トウ</t>
    </rPh>
    <phoneticPr fontId="6"/>
  </si>
  <si>
    <t>庁費</t>
    <rPh sb="0" eb="2">
      <t>チョウヒ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</si>
  <si>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</si>
  <si>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</si>
  <si>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</si>
  <si>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t>
    <phoneticPr fontId="6"/>
  </si>
  <si>
    <t>役務・物品の購入等</t>
    <rPh sb="0" eb="2">
      <t>エキム</t>
    </rPh>
    <rPh sb="3" eb="5">
      <t>ブッピン</t>
    </rPh>
    <rPh sb="6" eb="8">
      <t>コウニュウ</t>
    </rPh>
    <rPh sb="8" eb="9">
      <t>トウ</t>
    </rPh>
    <phoneticPr fontId="6"/>
  </si>
  <si>
    <t>職員の出張等に係る旅費</t>
    <rPh sb="0" eb="2">
      <t>ショクイン</t>
    </rPh>
    <rPh sb="3" eb="5">
      <t>シュッチョウ</t>
    </rPh>
    <rPh sb="5" eb="6">
      <t>トウ</t>
    </rPh>
    <rPh sb="7" eb="8">
      <t>カカ</t>
    </rPh>
    <rPh sb="9" eb="11">
      <t>リョヒ</t>
    </rPh>
    <phoneticPr fontId="6"/>
  </si>
  <si>
    <t>専門家への謝金</t>
    <rPh sb="0" eb="3">
      <t>センモンカ</t>
    </rPh>
    <rPh sb="5" eb="7">
      <t>シャキン</t>
    </rPh>
    <phoneticPr fontId="6"/>
  </si>
  <si>
    <t>専門家への旅費</t>
    <rPh sb="0" eb="3">
      <t>センモンカ</t>
    </rPh>
    <rPh sb="5" eb="7">
      <t>リョヒ</t>
    </rPh>
    <phoneticPr fontId="6"/>
  </si>
  <si>
    <t>-</t>
    <phoneticPr fontId="6"/>
  </si>
  <si>
    <t>-</t>
    <phoneticPr fontId="6"/>
  </si>
  <si>
    <t>-</t>
    <phoneticPr fontId="6"/>
  </si>
  <si>
    <t>日本水処理工業株式会社</t>
    <rPh sb="0" eb="2">
      <t>ニホン</t>
    </rPh>
    <rPh sb="2" eb="3">
      <t>ミズ</t>
    </rPh>
    <rPh sb="3" eb="5">
      <t>ショリ</t>
    </rPh>
    <rPh sb="5" eb="7">
      <t>コウギョウ</t>
    </rPh>
    <rPh sb="7" eb="9">
      <t>カブシキ</t>
    </rPh>
    <rPh sb="9" eb="11">
      <t>カイシャ</t>
    </rPh>
    <phoneticPr fontId="6"/>
  </si>
  <si>
    <t>石綿含有建築物の事前調査方法等の周知啓発</t>
    <phoneticPr fontId="6"/>
  </si>
  <si>
    <t>熊本地震被災地での石綿気中濃度の測定等</t>
    <phoneticPr fontId="6"/>
  </si>
  <si>
    <t>東日本大震災被災地での石綿気中濃度の測定等</t>
    <phoneticPr fontId="6"/>
  </si>
  <si>
    <t>ユーロフィン日本総研株式会社</t>
    <phoneticPr fontId="6"/>
  </si>
  <si>
    <t>株式会社環境管理センター</t>
    <phoneticPr fontId="6"/>
  </si>
  <si>
    <t>-</t>
    <phoneticPr fontId="6"/>
  </si>
  <si>
    <t>-</t>
    <phoneticPr fontId="6"/>
  </si>
  <si>
    <t>415</t>
    <phoneticPr fontId="6"/>
  </si>
  <si>
    <t>420</t>
    <phoneticPr fontId="6"/>
  </si>
  <si>
    <t>414</t>
    <phoneticPr fontId="6"/>
  </si>
  <si>
    <t>-</t>
    <phoneticPr fontId="6"/>
  </si>
  <si>
    <t>新25-0037</t>
    <rPh sb="0" eb="1">
      <t>シン</t>
    </rPh>
    <phoneticPr fontId="6"/>
  </si>
  <si>
    <t>新25-023</t>
    <rPh sb="0" eb="1">
      <t>シン</t>
    </rPh>
    <phoneticPr fontId="6"/>
  </si>
  <si>
    <t>厚生労働省</t>
  </si>
  <si>
    <t>-</t>
    <phoneticPr fontId="6"/>
  </si>
  <si>
    <t>-</t>
    <phoneticPr fontId="6"/>
  </si>
  <si>
    <t>-</t>
    <phoneticPr fontId="6"/>
  </si>
  <si>
    <t>-</t>
    <phoneticPr fontId="6"/>
  </si>
  <si>
    <t>-</t>
    <phoneticPr fontId="6"/>
  </si>
  <si>
    <t>-</t>
    <phoneticPr fontId="6"/>
  </si>
  <si>
    <t>東日本大震災の被災地等における建築物解体現場やがれき集積場の石綿気中濃度測定を実施した箇所のうち、高濃度の石綿漏洩等を生じさせた作業場の件数の割合
（高濃度の石綿漏洩等を生じさせた作業場の件数／東日本大震災の被災地等における建築物解体現場やがれき集積場の石綿気中濃度測定を実施した箇所）</t>
    <rPh sb="71" eb="73">
      <t>ワリアイ</t>
    </rPh>
    <phoneticPr fontId="6"/>
  </si>
  <si>
    <t>執行率等を踏まえ、事業実施に当たって効率化が図れる部分については、引き続き効率的に運用していく。熊本地震被災地での解体工事が完了に近づいていること踏まえ、積算を見直す等を検討する。</t>
    <rPh sb="77" eb="79">
      <t>セキサン</t>
    </rPh>
    <rPh sb="80" eb="82">
      <t>ミナオ</t>
    </rPh>
    <rPh sb="83" eb="84">
      <t>トウ</t>
    </rPh>
    <rPh sb="85" eb="87">
      <t>ケントウ</t>
    </rPh>
    <phoneticPr fontId="6"/>
  </si>
  <si>
    <t>庁費</t>
    <rPh sb="0" eb="2">
      <t>チョウヒ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</si>
  <si>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</si>
  <si>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</si>
  <si>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</si>
  <si>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労働災害防止対策事業委託費</t>
    <rPh sb="0" eb="2">
      <t>ロウドウ</t>
    </rPh>
    <rPh sb="2" eb="4">
      <t>サイガイ</t>
    </rPh>
    <rPh sb="4" eb="6">
      <t>ボウシ</t>
    </rPh>
    <rPh sb="6" eb="8">
      <t>タイサク</t>
    </rPh>
    <rPh sb="8" eb="10">
      <t>ジギョウ</t>
    </rPh>
    <rPh sb="10" eb="13">
      <t>イタクヒ</t>
    </rPh>
    <phoneticPr fontId="6"/>
  </si>
  <si>
    <t>東日本大震災や2016年（平成28年）熊本地震の被災地での測定（活動実績）について、熊本地震被災地での公費解体が予想よりも早く進捗したこと等から、見込みより少なくなった。</t>
    <rPh sb="4" eb="6">
      <t>シンサイ</t>
    </rPh>
    <rPh sb="11" eb="12">
      <t>ネン</t>
    </rPh>
    <rPh sb="13" eb="15">
      <t>ヘイセイ</t>
    </rPh>
    <rPh sb="17" eb="18">
      <t>ネン</t>
    </rPh>
    <rPh sb="19" eb="21">
      <t>クマモト</t>
    </rPh>
    <rPh sb="21" eb="23">
      <t>ジシン</t>
    </rPh>
    <rPh sb="24" eb="27">
      <t>ヒサイチ</t>
    </rPh>
    <rPh sb="29" eb="31">
      <t>ソクテイ</t>
    </rPh>
    <rPh sb="32" eb="34">
      <t>カツドウ</t>
    </rPh>
    <rPh sb="34" eb="36">
      <t>ジッセキ</t>
    </rPh>
    <rPh sb="42" eb="44">
      <t>クマモト</t>
    </rPh>
    <rPh sb="44" eb="46">
      <t>ジシン</t>
    </rPh>
    <rPh sb="46" eb="49">
      <t>ヒサイチ</t>
    </rPh>
    <rPh sb="51" eb="53">
      <t>コウヒ</t>
    </rPh>
    <rPh sb="53" eb="55">
      <t>カイタイ</t>
    </rPh>
    <rPh sb="56" eb="58">
      <t>ヨソウ</t>
    </rPh>
    <rPh sb="61" eb="62">
      <t>ハヤ</t>
    </rPh>
    <rPh sb="63" eb="65">
      <t>シンチョク</t>
    </rPh>
    <rPh sb="69" eb="70">
      <t>トウ</t>
    </rPh>
    <rPh sb="73" eb="75">
      <t>ミコ</t>
    </rPh>
    <rPh sb="78" eb="79">
      <t>スク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</si>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</sst>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18</xdr:row>
      <xdr:rowOff>33618</xdr:rowOff>
    </xdr:from>
    <xdr:to>
      <xdr:col>35</xdr:col>
      <xdr:colOff>11206</xdr:colOff>
      <xdr:row>18</xdr:row>
      <xdr:rowOff>280148</xdr:rowOff>
    </xdr:to>
    <xdr:sp macro="" textlink="">
      <xdr:nvSpPr>
        <xdr:cNvPr id="4" name="テキスト ボックス 3"/>
        <xdr:cNvSpPr txBox="1"/>
      </xdr:nvSpPr>
      <xdr:spPr>
        <a:xfrm>
          <a:off x="5991225" y="7625043"/>
          <a:ext cx="1020856" cy="246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34</xdr:col>
      <xdr:colOff>0</xdr:colOff>
      <xdr:row>742</xdr:row>
      <xdr:rowOff>0</xdr:rowOff>
    </xdr:from>
    <xdr:to>
      <xdr:col>48</xdr:col>
      <xdr:colOff>142723</xdr:colOff>
      <xdr:row>742</xdr:row>
      <xdr:rowOff>347383</xdr:rowOff>
    </xdr:to>
    <xdr:sp macro="" textlink="">
      <xdr:nvSpPr>
        <xdr:cNvPr id="9" name="正方形/長方形 8"/>
        <xdr:cNvSpPr/>
      </xdr:nvSpPr>
      <xdr:spPr>
        <a:xfrm>
          <a:off x="6939643" y="234600750"/>
          <a:ext cx="3000223"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0</xdr:colOff>
      <xdr:row>742</xdr:row>
      <xdr:rowOff>0</xdr:rowOff>
    </xdr:from>
    <xdr:to>
      <xdr:col>24</xdr:col>
      <xdr:colOff>88187</xdr:colOff>
      <xdr:row>743</xdr:row>
      <xdr:rowOff>328857</xdr:rowOff>
    </xdr:to>
    <xdr:sp macro="" textlink="">
      <xdr:nvSpPr>
        <xdr:cNvPr id="12" name="正方形/長方形 11"/>
        <xdr:cNvSpPr/>
      </xdr:nvSpPr>
      <xdr:spPr>
        <a:xfrm>
          <a:off x="2041071" y="234954536"/>
          <a:ext cx="2945687" cy="6826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（精査中）</a:t>
          </a:r>
        </a:p>
      </xdr:txBody>
    </xdr:sp>
    <xdr:clientData/>
  </xdr:twoCellAnchor>
  <xdr:twoCellAnchor>
    <xdr:from>
      <xdr:col>34</xdr:col>
      <xdr:colOff>0</xdr:colOff>
      <xdr:row>742</xdr:row>
      <xdr:rowOff>0</xdr:rowOff>
    </xdr:from>
    <xdr:to>
      <xdr:col>48</xdr:col>
      <xdr:colOff>86695</xdr:colOff>
      <xdr:row>743</xdr:row>
      <xdr:rowOff>328858</xdr:rowOff>
    </xdr:to>
    <xdr:sp macro="" textlink="">
      <xdr:nvSpPr>
        <xdr:cNvPr id="13" name="正方形/長方形 12"/>
        <xdr:cNvSpPr/>
      </xdr:nvSpPr>
      <xdr:spPr>
        <a:xfrm>
          <a:off x="6939643" y="234954536"/>
          <a:ext cx="2944195"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（精査中）</a:t>
          </a:r>
        </a:p>
      </xdr:txBody>
    </xdr:sp>
    <xdr:clientData/>
  </xdr:twoCellAnchor>
  <xdr:twoCellAnchor>
    <xdr:from>
      <xdr:col>33</xdr:col>
      <xdr:colOff>0</xdr:colOff>
      <xdr:row>744</xdr:row>
      <xdr:rowOff>0</xdr:rowOff>
    </xdr:from>
    <xdr:to>
      <xdr:col>49</xdr:col>
      <xdr:colOff>86271</xdr:colOff>
      <xdr:row>745</xdr:row>
      <xdr:rowOff>3885</xdr:rowOff>
    </xdr:to>
    <xdr:sp macro="" textlink="">
      <xdr:nvSpPr>
        <xdr:cNvPr id="14" name="大かっこ 13"/>
        <xdr:cNvSpPr/>
      </xdr:nvSpPr>
      <xdr:spPr>
        <a:xfrm>
          <a:off x="6735536" y="235662107"/>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38100</xdr:colOff>
      <xdr:row>744</xdr:row>
      <xdr:rowOff>0</xdr:rowOff>
    </xdr:from>
    <xdr:to>
      <xdr:col>49</xdr:col>
      <xdr:colOff>19049</xdr:colOff>
      <xdr:row>744</xdr:row>
      <xdr:rowOff>333188</xdr:rowOff>
    </xdr:to>
    <xdr:sp macro="" textlink="">
      <xdr:nvSpPr>
        <xdr:cNvPr id="15" name="正方形/長方形 14"/>
        <xdr:cNvSpPr/>
      </xdr:nvSpPr>
      <xdr:spPr>
        <a:xfrm>
          <a:off x="6638925" y="42433875"/>
          <a:ext cx="3181349" cy="333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事業場指導</a:t>
          </a:r>
        </a:p>
      </xdr:txBody>
    </xdr:sp>
    <xdr:clientData/>
  </xdr:twoCellAnchor>
  <xdr:twoCellAnchor>
    <xdr:from>
      <xdr:col>34</xdr:col>
      <xdr:colOff>0</xdr:colOff>
      <xdr:row>741</xdr:row>
      <xdr:rowOff>0</xdr:rowOff>
    </xdr:from>
    <xdr:to>
      <xdr:col>48</xdr:col>
      <xdr:colOff>142723</xdr:colOff>
      <xdr:row>741</xdr:row>
      <xdr:rowOff>347383</xdr:rowOff>
    </xdr:to>
    <xdr:sp macro="" textlink="">
      <xdr:nvSpPr>
        <xdr:cNvPr id="16" name="正方形/長方形 15"/>
        <xdr:cNvSpPr/>
      </xdr:nvSpPr>
      <xdr:spPr>
        <a:xfrm>
          <a:off x="6939643" y="234600750"/>
          <a:ext cx="3000223"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0</xdr:colOff>
      <xdr:row>744</xdr:row>
      <xdr:rowOff>0</xdr:rowOff>
    </xdr:from>
    <xdr:to>
      <xdr:col>25</xdr:col>
      <xdr:colOff>86270</xdr:colOff>
      <xdr:row>745</xdr:row>
      <xdr:rowOff>3885</xdr:rowOff>
    </xdr:to>
    <xdr:sp macro="" textlink="">
      <xdr:nvSpPr>
        <xdr:cNvPr id="17" name="大かっこ 16"/>
        <xdr:cNvSpPr/>
      </xdr:nvSpPr>
      <xdr:spPr>
        <a:xfrm>
          <a:off x="1836964" y="235662107"/>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0</xdr:colOff>
      <xdr:row>744</xdr:row>
      <xdr:rowOff>0</xdr:rowOff>
    </xdr:from>
    <xdr:to>
      <xdr:col>24</xdr:col>
      <xdr:colOff>75489</xdr:colOff>
      <xdr:row>744</xdr:row>
      <xdr:rowOff>333188</xdr:rowOff>
    </xdr:to>
    <xdr:sp macro="" textlink="">
      <xdr:nvSpPr>
        <xdr:cNvPr id="18" name="正方形/長方形 17"/>
        <xdr:cNvSpPr/>
      </xdr:nvSpPr>
      <xdr:spPr>
        <a:xfrm>
          <a:off x="2041071" y="235662107"/>
          <a:ext cx="2932989" cy="333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24</xdr:col>
      <xdr:colOff>88187</xdr:colOff>
      <xdr:row>742</xdr:row>
      <xdr:rowOff>341322</xdr:rowOff>
    </xdr:from>
    <xdr:to>
      <xdr:col>34</xdr:col>
      <xdr:colOff>0</xdr:colOff>
      <xdr:row>742</xdr:row>
      <xdr:rowOff>341322</xdr:rowOff>
    </xdr:to>
    <xdr:cxnSp macro="">
      <xdr:nvCxnSpPr>
        <xdr:cNvPr id="20" name="直線矢印コネクタ 19"/>
        <xdr:cNvCxnSpPr>
          <a:stCxn id="12" idx="3"/>
          <a:endCxn id="13" idx="1"/>
        </xdr:cNvCxnSpPr>
      </xdr:nvCxnSpPr>
      <xdr:spPr>
        <a:xfrm>
          <a:off x="4986758" y="234942072"/>
          <a:ext cx="195288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176894</xdr:colOff>
      <xdr:row>745</xdr:row>
      <xdr:rowOff>108858</xdr:rowOff>
    </xdr:from>
    <xdr:to>
      <xdr:col>38</xdr:col>
      <xdr:colOff>40823</xdr:colOff>
      <xdr:row>746</xdr:row>
      <xdr:rowOff>326572</xdr:rowOff>
    </xdr:to>
    <xdr:sp macro="" textlink="">
      <xdr:nvSpPr>
        <xdr:cNvPr id="21" name="正方形/長方形 20"/>
        <xdr:cNvSpPr/>
      </xdr:nvSpPr>
      <xdr:spPr>
        <a:xfrm>
          <a:off x="3238501" y="235770965"/>
          <a:ext cx="4558393"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建築物の解体時の石綿漏洩防止対策等に係る周知啓発事業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747</xdr:row>
      <xdr:rowOff>27213</xdr:rowOff>
    </xdr:from>
    <xdr:to>
      <xdr:col>30</xdr:col>
      <xdr:colOff>88187</xdr:colOff>
      <xdr:row>749</xdr:row>
      <xdr:rowOff>2285</xdr:rowOff>
    </xdr:to>
    <xdr:sp macro="" textlink="">
      <xdr:nvSpPr>
        <xdr:cNvPr id="22" name="正方形/長方形 21"/>
        <xdr:cNvSpPr/>
      </xdr:nvSpPr>
      <xdr:spPr>
        <a:xfrm>
          <a:off x="3265714" y="236396892"/>
          <a:ext cx="2945687"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Ｂ．日本水処理工業株式会社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25.3</a:t>
          </a:r>
          <a:r>
            <a:rPr kumimoji="1" lang="ja-JP" altLang="en-US" sz="1100">
              <a:solidFill>
                <a:sysClr val="windowText" lastClr="000000"/>
              </a:solidFill>
            </a:rPr>
            <a:t>百万円）</a:t>
          </a:r>
        </a:p>
      </xdr:txBody>
    </xdr:sp>
    <xdr:clientData/>
  </xdr:twoCellAnchor>
  <xdr:twoCellAnchor>
    <xdr:from>
      <xdr:col>15</xdr:col>
      <xdr:colOff>27215</xdr:colOff>
      <xdr:row>748</xdr:row>
      <xdr:rowOff>340178</xdr:rowOff>
    </xdr:from>
    <xdr:to>
      <xdr:col>31</xdr:col>
      <xdr:colOff>113486</xdr:colOff>
      <xdr:row>749</xdr:row>
      <xdr:rowOff>344063</xdr:rowOff>
    </xdr:to>
    <xdr:sp macro="" textlink="">
      <xdr:nvSpPr>
        <xdr:cNvPr id="24" name="大かっこ 23"/>
        <xdr:cNvSpPr/>
      </xdr:nvSpPr>
      <xdr:spPr>
        <a:xfrm>
          <a:off x="3088822" y="237063642"/>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19049</xdr:colOff>
      <xdr:row>749</xdr:row>
      <xdr:rowOff>0</xdr:rowOff>
    </xdr:from>
    <xdr:to>
      <xdr:col>31</xdr:col>
      <xdr:colOff>28574</xdr:colOff>
      <xdr:row>750</xdr:row>
      <xdr:rowOff>0</xdr:rowOff>
    </xdr:to>
    <xdr:sp macro="" textlink="">
      <xdr:nvSpPr>
        <xdr:cNvPr id="25" name="正方形/長方形 24"/>
        <xdr:cNvSpPr/>
      </xdr:nvSpPr>
      <xdr:spPr>
        <a:xfrm>
          <a:off x="3019424" y="44196000"/>
          <a:ext cx="32099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石綿含有建築物の事前調査方法等の周知啓発</a:t>
          </a:r>
        </a:p>
      </xdr:txBody>
    </xdr:sp>
    <xdr:clientData/>
  </xdr:twoCellAnchor>
  <xdr:twoCellAnchor>
    <xdr:from>
      <xdr:col>15</xdr:col>
      <xdr:colOff>190499</xdr:colOff>
      <xdr:row>750</xdr:row>
      <xdr:rowOff>19050</xdr:rowOff>
    </xdr:from>
    <xdr:to>
      <xdr:col>40</xdr:col>
      <xdr:colOff>190500</xdr:colOff>
      <xdr:row>752</xdr:row>
      <xdr:rowOff>1360</xdr:rowOff>
    </xdr:to>
    <xdr:sp macro="" textlink="">
      <xdr:nvSpPr>
        <xdr:cNvPr id="26" name="正方形/長方形 25"/>
        <xdr:cNvSpPr/>
      </xdr:nvSpPr>
      <xdr:spPr>
        <a:xfrm>
          <a:off x="3190874" y="44567475"/>
          <a:ext cx="5000626" cy="68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熊本地震がれき処理作業等における石綿気中濃度モニタリング事業</a:t>
          </a:r>
          <a:endParaRPr lang="ja-JP" altLang="ja-JP">
            <a:solidFill>
              <a:schemeClr val="tx1"/>
            </a:solidFill>
            <a:effectLst/>
          </a:endParaRPr>
        </a:p>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27214</xdr:colOff>
      <xdr:row>752</xdr:row>
      <xdr:rowOff>27214</xdr:rowOff>
    </xdr:from>
    <xdr:to>
      <xdr:col>30</xdr:col>
      <xdr:colOff>115401</xdr:colOff>
      <xdr:row>754</xdr:row>
      <xdr:rowOff>2285</xdr:rowOff>
    </xdr:to>
    <xdr:sp macro="" textlink="">
      <xdr:nvSpPr>
        <xdr:cNvPr id="27" name="正方形/長方形 26"/>
        <xdr:cNvSpPr/>
      </xdr:nvSpPr>
      <xdr:spPr>
        <a:xfrm>
          <a:off x="3292928" y="238165821"/>
          <a:ext cx="2945687"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Ｃ．株式会社環境管理センター</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8.9</a:t>
          </a:r>
          <a:r>
            <a:rPr kumimoji="1" lang="ja-JP" altLang="en-US" sz="1100">
              <a:solidFill>
                <a:sysClr val="windowText" lastClr="000000"/>
              </a:solidFill>
            </a:rPr>
            <a:t>百万円）</a:t>
          </a:r>
        </a:p>
      </xdr:txBody>
    </xdr:sp>
    <xdr:clientData/>
  </xdr:twoCellAnchor>
  <xdr:twoCellAnchor>
    <xdr:from>
      <xdr:col>15</xdr:col>
      <xdr:colOff>27215</xdr:colOff>
      <xdr:row>753</xdr:row>
      <xdr:rowOff>326571</xdr:rowOff>
    </xdr:from>
    <xdr:to>
      <xdr:col>31</xdr:col>
      <xdr:colOff>113486</xdr:colOff>
      <xdr:row>754</xdr:row>
      <xdr:rowOff>330456</xdr:rowOff>
    </xdr:to>
    <xdr:sp macro="" textlink="">
      <xdr:nvSpPr>
        <xdr:cNvPr id="28" name="大かっこ 27"/>
        <xdr:cNvSpPr/>
      </xdr:nvSpPr>
      <xdr:spPr>
        <a:xfrm>
          <a:off x="3088822" y="238818964"/>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95251</xdr:colOff>
      <xdr:row>754</xdr:row>
      <xdr:rowOff>13606</xdr:rowOff>
    </xdr:from>
    <xdr:to>
      <xdr:col>31</xdr:col>
      <xdr:colOff>9525</xdr:colOff>
      <xdr:row>755</xdr:row>
      <xdr:rowOff>27214</xdr:rowOff>
    </xdr:to>
    <xdr:sp macro="" textlink="">
      <xdr:nvSpPr>
        <xdr:cNvPr id="29" name="正方形/長方形 28"/>
        <xdr:cNvSpPr/>
      </xdr:nvSpPr>
      <xdr:spPr>
        <a:xfrm>
          <a:off x="3095626" y="45971731"/>
          <a:ext cx="3114674" cy="3660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熊本地震被災地での石綿気中濃度の測定等</a:t>
          </a:r>
        </a:p>
      </xdr:txBody>
    </xdr:sp>
    <xdr:clientData/>
  </xdr:twoCellAnchor>
  <xdr:twoCellAnchor>
    <xdr:from>
      <xdr:col>15</xdr:col>
      <xdr:colOff>95250</xdr:colOff>
      <xdr:row>757</xdr:row>
      <xdr:rowOff>272143</xdr:rowOff>
    </xdr:from>
    <xdr:to>
      <xdr:col>31</xdr:col>
      <xdr:colOff>181521</xdr:colOff>
      <xdr:row>757</xdr:row>
      <xdr:rowOff>629814</xdr:rowOff>
    </xdr:to>
    <xdr:sp macro="" textlink="">
      <xdr:nvSpPr>
        <xdr:cNvPr id="30" name="大かっこ 29"/>
        <xdr:cNvSpPr/>
      </xdr:nvSpPr>
      <xdr:spPr>
        <a:xfrm>
          <a:off x="3156857" y="240492643"/>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14968</xdr:colOff>
      <xdr:row>757</xdr:row>
      <xdr:rowOff>317045</xdr:rowOff>
    </xdr:from>
    <xdr:to>
      <xdr:col>31</xdr:col>
      <xdr:colOff>180975</xdr:colOff>
      <xdr:row>757</xdr:row>
      <xdr:rowOff>657224</xdr:rowOff>
    </xdr:to>
    <xdr:sp macro="" textlink="">
      <xdr:nvSpPr>
        <xdr:cNvPr id="31" name="正方形/長方形 30"/>
        <xdr:cNvSpPr/>
      </xdr:nvSpPr>
      <xdr:spPr>
        <a:xfrm>
          <a:off x="3015343" y="47646770"/>
          <a:ext cx="3366407"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effectLst/>
              <a:latin typeface="+mn-lt"/>
              <a:ea typeface="+mn-ea"/>
              <a:cs typeface="+mn-cs"/>
            </a:rPr>
            <a:t>東日本大震災被災地で</a:t>
          </a:r>
          <a:r>
            <a:rPr kumimoji="1" lang="ja-JP" altLang="ja-JP" sz="1100">
              <a:solidFill>
                <a:schemeClr val="tx1"/>
              </a:solidFill>
              <a:effectLst/>
              <a:latin typeface="+mn-lt"/>
              <a:ea typeface="+mn-ea"/>
              <a:cs typeface="+mn-cs"/>
            </a:rPr>
            <a:t>の石綿気中濃度の測定</a:t>
          </a:r>
          <a:r>
            <a:rPr kumimoji="1" lang="ja-JP" altLang="en-US" sz="1100">
              <a:solidFill>
                <a:schemeClr val="tx1"/>
              </a:solidFill>
              <a:effectLst/>
              <a:latin typeface="+mn-lt"/>
              <a:ea typeface="+mn-ea"/>
              <a:cs typeface="+mn-cs"/>
            </a:rPr>
            <a:t>等</a:t>
          </a:r>
          <a:endParaRPr lang="ja-JP" altLang="ja-JP">
            <a:solidFill>
              <a:schemeClr val="tx1"/>
            </a:solidFill>
            <a:effectLst/>
          </a:endParaRPr>
        </a:p>
      </xdr:txBody>
    </xdr:sp>
    <xdr:clientData/>
  </xdr:twoCellAnchor>
  <xdr:twoCellAnchor>
    <xdr:from>
      <xdr:col>16</xdr:col>
      <xdr:colOff>27214</xdr:colOff>
      <xdr:row>756</xdr:row>
      <xdr:rowOff>312965</xdr:rowOff>
    </xdr:from>
    <xdr:to>
      <xdr:col>30</xdr:col>
      <xdr:colOff>115401</xdr:colOff>
      <xdr:row>757</xdr:row>
      <xdr:rowOff>328858</xdr:rowOff>
    </xdr:to>
    <xdr:sp macro="" textlink="">
      <xdr:nvSpPr>
        <xdr:cNvPr id="32" name="正方形/長方形 31"/>
        <xdr:cNvSpPr/>
      </xdr:nvSpPr>
      <xdr:spPr>
        <a:xfrm>
          <a:off x="3292928" y="239866715"/>
          <a:ext cx="2945687"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Ｄ．ユーロフィン日本総研株式会社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15</xdr:col>
      <xdr:colOff>38099</xdr:colOff>
      <xdr:row>755</xdr:row>
      <xdr:rowOff>59872</xdr:rowOff>
    </xdr:from>
    <xdr:to>
      <xdr:col>40</xdr:col>
      <xdr:colOff>76199</xdr:colOff>
      <xdr:row>756</xdr:row>
      <xdr:rowOff>323850</xdr:rowOff>
    </xdr:to>
    <xdr:sp macro="" textlink="">
      <xdr:nvSpPr>
        <xdr:cNvPr id="33" name="正方形/長方形 32"/>
        <xdr:cNvSpPr/>
      </xdr:nvSpPr>
      <xdr:spPr>
        <a:xfrm>
          <a:off x="3038474" y="46370422"/>
          <a:ext cx="5038725" cy="6164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東日本地震がれき処理作業等における石綿気中濃度モニタリング事業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13607</xdr:colOff>
      <xdr:row>744</xdr:row>
      <xdr:rowOff>326572</xdr:rowOff>
    </xdr:from>
    <xdr:to>
      <xdr:col>12</xdr:col>
      <xdr:colOff>13607</xdr:colOff>
      <xdr:row>757</xdr:row>
      <xdr:rowOff>27214</xdr:rowOff>
    </xdr:to>
    <xdr:cxnSp macro="">
      <xdr:nvCxnSpPr>
        <xdr:cNvPr id="35" name="直線コネクタ 34"/>
        <xdr:cNvCxnSpPr/>
      </xdr:nvCxnSpPr>
      <xdr:spPr>
        <a:xfrm>
          <a:off x="2462893" y="235634893"/>
          <a:ext cx="0" cy="461282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13607</xdr:colOff>
      <xdr:row>748</xdr:row>
      <xdr:rowOff>13607</xdr:rowOff>
    </xdr:from>
    <xdr:to>
      <xdr:col>16</xdr:col>
      <xdr:colOff>0</xdr:colOff>
      <xdr:row>748</xdr:row>
      <xdr:rowOff>14750</xdr:rowOff>
    </xdr:to>
    <xdr:cxnSp macro="">
      <xdr:nvCxnSpPr>
        <xdr:cNvPr id="39" name="直線矢印コネクタ 38"/>
        <xdr:cNvCxnSpPr>
          <a:endCxn id="22" idx="1"/>
        </xdr:cNvCxnSpPr>
      </xdr:nvCxnSpPr>
      <xdr:spPr>
        <a:xfrm>
          <a:off x="2462893" y="236737071"/>
          <a:ext cx="802821" cy="1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29936</xdr:colOff>
      <xdr:row>753</xdr:row>
      <xdr:rowOff>2721</xdr:rowOff>
    </xdr:from>
    <xdr:to>
      <xdr:col>16</xdr:col>
      <xdr:colOff>16329</xdr:colOff>
      <xdr:row>753</xdr:row>
      <xdr:rowOff>3864</xdr:rowOff>
    </xdr:to>
    <xdr:cxnSp macro="">
      <xdr:nvCxnSpPr>
        <xdr:cNvPr id="42" name="直線矢印コネクタ 41"/>
        <xdr:cNvCxnSpPr/>
      </xdr:nvCxnSpPr>
      <xdr:spPr>
        <a:xfrm>
          <a:off x="2479222" y="238495114"/>
          <a:ext cx="802821" cy="1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13606</xdr:colOff>
      <xdr:row>757</xdr:row>
      <xdr:rowOff>13607</xdr:rowOff>
    </xdr:from>
    <xdr:to>
      <xdr:col>15</xdr:col>
      <xdr:colOff>204106</xdr:colOff>
      <xdr:row>757</xdr:row>
      <xdr:rowOff>14750</xdr:rowOff>
    </xdr:to>
    <xdr:cxnSp macro="">
      <xdr:nvCxnSpPr>
        <xdr:cNvPr id="43" name="直線矢印コネクタ 42"/>
        <xdr:cNvCxnSpPr/>
      </xdr:nvCxnSpPr>
      <xdr:spPr>
        <a:xfrm>
          <a:off x="2462892" y="240234107"/>
          <a:ext cx="802821" cy="1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89647</xdr:colOff>
      <xdr:row>711</xdr:row>
      <xdr:rowOff>33618</xdr:rowOff>
    </xdr:from>
    <xdr:to>
      <xdr:col>34</xdr:col>
      <xdr:colOff>112059</xdr:colOff>
      <xdr:row>711</xdr:row>
      <xdr:rowOff>280148</xdr:rowOff>
    </xdr:to>
    <xdr:sp macro="" textlink="">
      <xdr:nvSpPr>
        <xdr:cNvPr id="34" name="テキスト ボックス 33"/>
        <xdr:cNvSpPr txBox="1"/>
      </xdr:nvSpPr>
      <xdr:spPr>
        <a:xfrm>
          <a:off x="5939118" y="25661471"/>
          <a:ext cx="1030941" cy="246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123825</xdr:colOff>
      <xdr:row>836</xdr:row>
      <xdr:rowOff>168088</xdr:rowOff>
    </xdr:from>
    <xdr:to>
      <xdr:col>27</xdr:col>
      <xdr:colOff>89647</xdr:colOff>
      <xdr:row>839</xdr:row>
      <xdr:rowOff>190500</xdr:rowOff>
    </xdr:to>
    <xdr:sp macro="" textlink="">
      <xdr:nvSpPr>
        <xdr:cNvPr id="36" name="テキスト ボックス 35"/>
        <xdr:cNvSpPr txBox="1"/>
      </xdr:nvSpPr>
      <xdr:spPr>
        <a:xfrm>
          <a:off x="4924425" y="54260563"/>
          <a:ext cx="565897" cy="1165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精査中</a:t>
          </a:r>
        </a:p>
      </xdr:txBody>
    </xdr:sp>
    <xdr:clientData/>
  </xdr:twoCellAnchor>
  <xdr:twoCellAnchor>
    <xdr:from>
      <xdr:col>24</xdr:col>
      <xdr:colOff>149678</xdr:colOff>
      <xdr:row>780</xdr:row>
      <xdr:rowOff>54428</xdr:rowOff>
    </xdr:from>
    <xdr:to>
      <xdr:col>27</xdr:col>
      <xdr:colOff>71237</xdr:colOff>
      <xdr:row>783</xdr:row>
      <xdr:rowOff>280947</xdr:rowOff>
    </xdr:to>
    <xdr:sp macro="" textlink="">
      <xdr:nvSpPr>
        <xdr:cNvPr id="48" name="テキスト ボックス 47"/>
        <xdr:cNvSpPr txBox="1"/>
      </xdr:nvSpPr>
      <xdr:spPr>
        <a:xfrm>
          <a:off x="5048249" y="48645535"/>
          <a:ext cx="533881" cy="1165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精査中</a:t>
          </a:r>
        </a:p>
      </xdr:txBody>
    </xdr:sp>
    <xdr:clientData/>
  </xdr:twoCellAnchor>
  <xdr:twoCellAnchor>
    <xdr:from>
      <xdr:col>42</xdr:col>
      <xdr:colOff>40822</xdr:colOff>
      <xdr:row>101</xdr:row>
      <xdr:rowOff>40821</xdr:rowOff>
    </xdr:from>
    <xdr:to>
      <xdr:col>45</xdr:col>
      <xdr:colOff>136072</xdr:colOff>
      <xdr:row>101</xdr:row>
      <xdr:rowOff>258536</xdr:rowOff>
    </xdr:to>
    <xdr:sp macro="" textlink="">
      <xdr:nvSpPr>
        <xdr:cNvPr id="41" name="テキスト ボックス 40"/>
        <xdr:cNvSpPr txBox="1"/>
      </xdr:nvSpPr>
      <xdr:spPr>
        <a:xfrm>
          <a:off x="8613322" y="15008678"/>
          <a:ext cx="707571" cy="217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44</xdr:col>
      <xdr:colOff>138794</xdr:colOff>
      <xdr:row>116</xdr:row>
      <xdr:rowOff>179613</xdr:rowOff>
    </xdr:from>
    <xdr:to>
      <xdr:col>48</xdr:col>
      <xdr:colOff>29936</xdr:colOff>
      <xdr:row>116</xdr:row>
      <xdr:rowOff>397328</xdr:rowOff>
    </xdr:to>
    <xdr:sp macro="" textlink="">
      <xdr:nvSpPr>
        <xdr:cNvPr id="50" name="テキスト ボックス 49"/>
        <xdr:cNvSpPr txBox="1"/>
      </xdr:nvSpPr>
      <xdr:spPr>
        <a:xfrm>
          <a:off x="9119508" y="16045542"/>
          <a:ext cx="707571" cy="217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3" sqref="A3:XFD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422</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644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548</v>
      </c>
      <c r="H5" s="559"/>
      <c r="I5" s="559"/>
      <c r="J5" s="559"/>
      <c r="K5" s="559"/>
      <c r="L5" s="559"/>
      <c r="M5" s="560" t="s">
        <v>66</v>
      </c>
      <c r="N5" s="561"/>
      <c r="O5" s="561"/>
      <c r="P5" s="561"/>
      <c r="Q5" s="561"/>
      <c r="R5" s="562"/>
      <c r="S5" s="563" t="s">
        <v>549</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120</v>
      </c>
      <c r="Q13" s="98"/>
      <c r="R13" s="98"/>
      <c r="S13" s="98"/>
      <c r="T13" s="98"/>
      <c r="U13" s="98"/>
      <c r="V13" s="99"/>
      <c r="W13" s="97">
        <v>121</v>
      </c>
      <c r="X13" s="98"/>
      <c r="Y13" s="98"/>
      <c r="Z13" s="98"/>
      <c r="AA13" s="98"/>
      <c r="AB13" s="98"/>
      <c r="AC13" s="99"/>
      <c r="AD13" s="97">
        <v>137</v>
      </c>
      <c r="AE13" s="98"/>
      <c r="AF13" s="98"/>
      <c r="AG13" s="98"/>
      <c r="AH13" s="98"/>
      <c r="AI13" s="98"/>
      <c r="AJ13" s="99"/>
      <c r="AK13" s="97">
        <v>165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645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645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646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646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120</v>
      </c>
      <c r="Q18" s="104"/>
      <c r="R18" s="104"/>
      <c r="S18" s="104"/>
      <c r="T18" s="104"/>
      <c r="U18" s="104"/>
      <c r="V18" s="105"/>
      <c r="W18" s="103">
        <f>SUM(W13:AC17)</f>
        <v>121</v>
      </c>
      <c r="X18" s="104"/>
      <c r="Y18" s="104"/>
      <c r="Z18" s="104"/>
      <c r="AA18" s="104"/>
      <c r="AB18" s="104"/>
      <c r="AC18" s="105"/>
      <c r="AD18" s="103">
        <f>SUM(AD13:AJ17)</f>
        <v>137</v>
      </c>
      <c r="AE18" s="104"/>
      <c r="AF18" s="104"/>
      <c r="AG18" s="104"/>
      <c r="AH18" s="104"/>
      <c r="AI18" s="104"/>
      <c r="AJ18" s="105"/>
      <c r="AK18" s="103">
        <f>SUM(AK13:AQ17)</f>
        <v>165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95</v>
      </c>
      <c r="Q19" s="98"/>
      <c r="R19" s="98"/>
      <c r="S19" s="98"/>
      <c r="T19" s="98"/>
      <c r="U19" s="98"/>
      <c r="V19" s="99"/>
      <c r="W19" s="97">
        <v>126</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0.79166666666666663</v>
      </c>
      <c r="Q20" s="539"/>
      <c r="R20" s="539"/>
      <c r="S20" s="539"/>
      <c r="T20" s="539"/>
      <c r="U20" s="539"/>
      <c r="V20" s="539"/>
      <c r="W20" s="539">
        <f t="shared" ref="W20" si="0">IF(W18=0, "-", SUM(W19)/W18)</f>
        <v>1.0413223140495869</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0.79166666666666663</v>
      </c>
      <c r="Q21" s="539"/>
      <c r="R21" s="539"/>
      <c r="S21" s="539"/>
      <c r="T21" s="539"/>
      <c r="U21" s="539"/>
      <c r="V21" s="539"/>
      <c r="W21" s="539">
        <f t="shared" ref="W21" si="2">IF(W19=0, "-", SUM(W19)/SUM(W13,W14))</f>
        <v>1.0413223140495869</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657</v>
      </c>
      <c r="H23" s="184"/>
      <c r="I23" s="184"/>
      <c r="J23" s="184"/>
      <c r="K23" s="184"/>
      <c r="L23" s="184"/>
      <c r="M23" s="184"/>
      <c r="N23" s="184"/>
      <c r="O23" s="185"/>
      <c r="P23" s="94">
        <v>79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653</v>
      </c>
      <c r="H24" s="187"/>
      <c r="I24" s="187"/>
      <c r="J24" s="187"/>
      <c r="K24" s="187"/>
      <c r="L24" s="187"/>
      <c r="M24" s="187"/>
      <c r="N24" s="187"/>
      <c r="O24" s="188"/>
      <c r="P24" s="97">
        <v>69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654</v>
      </c>
      <c r="H25" s="187"/>
      <c r="I25" s="187"/>
      <c r="J25" s="187"/>
      <c r="K25" s="187"/>
      <c r="L25" s="187"/>
      <c r="M25" s="187"/>
      <c r="N25" s="187"/>
      <c r="O25" s="188"/>
      <c r="P25" s="97">
        <v>13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655</v>
      </c>
      <c r="H26" s="187"/>
      <c r="I26" s="187"/>
      <c r="J26" s="187"/>
      <c r="K26" s="187"/>
      <c r="L26" s="187"/>
      <c r="M26" s="187"/>
      <c r="N26" s="187"/>
      <c r="O26" s="188"/>
      <c r="P26" s="97">
        <v>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656</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165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647</v>
      </c>
      <c r="AR31" s="133"/>
      <c r="AS31" s="134" t="s">
        <v>356</v>
      </c>
      <c r="AT31" s="169"/>
      <c r="AU31" s="269">
        <v>30</v>
      </c>
      <c r="AV31" s="269"/>
      <c r="AW31" s="377" t="s">
        <v>300</v>
      </c>
      <c r="AX31" s="378"/>
    </row>
    <row r="32" spans="1:50" ht="63" customHeight="1" x14ac:dyDescent="0.15">
      <c r="A32" s="515"/>
      <c r="B32" s="513"/>
      <c r="C32" s="513"/>
      <c r="D32" s="513"/>
      <c r="E32" s="513"/>
      <c r="F32" s="514"/>
      <c r="G32" s="540" t="s">
        <v>557</v>
      </c>
      <c r="H32" s="541"/>
      <c r="I32" s="541"/>
      <c r="J32" s="541"/>
      <c r="K32" s="541"/>
      <c r="L32" s="541"/>
      <c r="M32" s="541"/>
      <c r="N32" s="541"/>
      <c r="O32" s="542"/>
      <c r="P32" s="158" t="s">
        <v>651</v>
      </c>
      <c r="Q32" s="158"/>
      <c r="R32" s="158"/>
      <c r="S32" s="158"/>
      <c r="T32" s="158"/>
      <c r="U32" s="158"/>
      <c r="V32" s="158"/>
      <c r="W32" s="158"/>
      <c r="X32" s="229"/>
      <c r="Y32" s="336" t="s">
        <v>12</v>
      </c>
      <c r="Z32" s="549"/>
      <c r="AA32" s="550"/>
      <c r="AB32" s="551" t="s">
        <v>516</v>
      </c>
      <c r="AC32" s="551"/>
      <c r="AD32" s="551"/>
      <c r="AE32" s="362">
        <v>5</v>
      </c>
      <c r="AF32" s="363"/>
      <c r="AG32" s="363"/>
      <c r="AH32" s="363"/>
      <c r="AI32" s="362">
        <v>0</v>
      </c>
      <c r="AJ32" s="363"/>
      <c r="AK32" s="363"/>
      <c r="AL32" s="363"/>
      <c r="AM32" s="362">
        <v>0</v>
      </c>
      <c r="AN32" s="363"/>
      <c r="AO32" s="363"/>
      <c r="AP32" s="363"/>
      <c r="AQ32" s="100" t="s">
        <v>648</v>
      </c>
      <c r="AR32" s="101"/>
      <c r="AS32" s="101"/>
      <c r="AT32" s="102"/>
      <c r="AU32" s="363" t="s">
        <v>649</v>
      </c>
      <c r="AV32" s="363"/>
      <c r="AW32" s="363"/>
      <c r="AX32" s="365"/>
    </row>
    <row r="33" spans="1:50" ht="6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516</v>
      </c>
      <c r="AC33" s="522"/>
      <c r="AD33" s="522"/>
      <c r="AE33" s="362">
        <v>10</v>
      </c>
      <c r="AF33" s="363"/>
      <c r="AG33" s="363"/>
      <c r="AH33" s="363"/>
      <c r="AI33" s="362">
        <v>10</v>
      </c>
      <c r="AJ33" s="363"/>
      <c r="AK33" s="363"/>
      <c r="AL33" s="363"/>
      <c r="AM33" s="362">
        <v>10</v>
      </c>
      <c r="AN33" s="363"/>
      <c r="AO33" s="363"/>
      <c r="AP33" s="363"/>
      <c r="AQ33" s="100" t="s">
        <v>648</v>
      </c>
      <c r="AR33" s="101"/>
      <c r="AS33" s="101"/>
      <c r="AT33" s="102"/>
      <c r="AU33" s="363">
        <v>10</v>
      </c>
      <c r="AV33" s="363"/>
      <c r="AW33" s="363"/>
      <c r="AX33" s="365"/>
    </row>
    <row r="34" spans="1:50" ht="6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200</v>
      </c>
      <c r="AF34" s="363"/>
      <c r="AG34" s="363"/>
      <c r="AH34" s="363"/>
      <c r="AI34" s="362">
        <v>99999999</v>
      </c>
      <c r="AJ34" s="363"/>
      <c r="AK34" s="363"/>
      <c r="AL34" s="363"/>
      <c r="AM34" s="362">
        <v>99999999</v>
      </c>
      <c r="AN34" s="363"/>
      <c r="AO34" s="363"/>
      <c r="AP34" s="363"/>
      <c r="AQ34" s="100" t="s">
        <v>648</v>
      </c>
      <c r="AR34" s="101"/>
      <c r="AS34" s="101"/>
      <c r="AT34" s="102"/>
      <c r="AU34" s="363" t="s">
        <v>648</v>
      </c>
      <c r="AV34" s="363"/>
      <c r="AW34" s="363"/>
      <c r="AX34" s="365"/>
    </row>
    <row r="35" spans="1:50" ht="23.25" customHeight="1" x14ac:dyDescent="0.15">
      <c r="A35" s="900" t="s">
        <v>525</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528</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3.25" customHeight="1" x14ac:dyDescent="0.15">
      <c r="A101" s="491"/>
      <c r="B101" s="492"/>
      <c r="C101" s="492"/>
      <c r="D101" s="492"/>
      <c r="E101" s="492"/>
      <c r="F101" s="493"/>
      <c r="G101" s="158" t="s">
        <v>559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560</v>
      </c>
      <c r="AC101" s="551"/>
      <c r="AD101" s="551"/>
      <c r="AE101" s="362">
        <v>19</v>
      </c>
      <c r="AF101" s="363"/>
      <c r="AG101" s="363"/>
      <c r="AH101" s="364"/>
      <c r="AI101" s="362">
        <v>47</v>
      </c>
      <c r="AJ101" s="363"/>
      <c r="AK101" s="363"/>
      <c r="AL101" s="364"/>
      <c r="AM101" s="362">
        <v>23</v>
      </c>
      <c r="AN101" s="363"/>
      <c r="AO101" s="363"/>
      <c r="AP101" s="364"/>
      <c r="AQ101" s="362" t="s">
        <v>646</v>
      </c>
      <c r="AR101" s="363"/>
      <c r="AS101" s="363"/>
      <c r="AT101" s="364"/>
      <c r="AU101" s="362" t="s">
        <v>650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560</v>
      </c>
      <c r="AC102" s="551"/>
      <c r="AD102" s="551"/>
      <c r="AE102" s="356">
        <v>19</v>
      </c>
      <c r="AF102" s="356"/>
      <c r="AG102" s="356"/>
      <c r="AH102" s="356"/>
      <c r="AI102" s="356">
        <v>19</v>
      </c>
      <c r="AJ102" s="356"/>
      <c r="AK102" s="356"/>
      <c r="AL102" s="356"/>
      <c r="AM102" s="356">
        <v>36</v>
      </c>
      <c r="AN102" s="356"/>
      <c r="AO102" s="356"/>
      <c r="AP102" s="356"/>
      <c r="AQ102" s="817"/>
      <c r="AR102" s="818"/>
      <c r="AS102" s="818"/>
      <c r="AT102" s="819"/>
      <c r="AU102" s="817" t="s">
        <v>659</v>
      </c>
      <c r="AV102" s="818"/>
      <c r="AW102" s="818"/>
      <c r="AX102" s="819"/>
    </row>
    <row r="103" spans="1:60" ht="31.5" hidden="1"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v>255789</v>
      </c>
      <c r="AF116" s="356"/>
      <c r="AG116" s="356"/>
      <c r="AH116" s="356"/>
      <c r="AI116" s="356">
        <v>466689</v>
      </c>
      <c r="AJ116" s="356"/>
      <c r="AK116" s="356"/>
      <c r="AL116" s="356"/>
      <c r="AM116" s="356">
        <v>569785</v>
      </c>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564</v>
      </c>
      <c r="AF117" s="304"/>
      <c r="AG117" s="304"/>
      <c r="AH117" s="304"/>
      <c r="AI117" s="304" t="s">
        <v>565</v>
      </c>
      <c r="AJ117" s="304"/>
      <c r="AK117" s="304"/>
      <c r="AL117" s="304"/>
      <c r="AM117" s="304" t="s">
        <v>587</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6.75" customHeight="1" x14ac:dyDescent="0.15">
      <c r="A130" s="996" t="s">
        <v>369</v>
      </c>
      <c r="B130" s="994"/>
      <c r="C130" s="993" t="s">
        <v>366</v>
      </c>
      <c r="D130" s="994"/>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75" customHeight="1" x14ac:dyDescent="0.15">
      <c r="A131" s="997"/>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659</v>
      </c>
      <c r="AR133" s="269"/>
      <c r="AS133" s="134" t="s">
        <v>356</v>
      </c>
      <c r="AT133" s="169"/>
      <c r="AU133" s="133">
        <v>34</v>
      </c>
      <c r="AV133" s="133"/>
      <c r="AW133" s="134" t="s">
        <v>300</v>
      </c>
      <c r="AX133" s="135"/>
    </row>
    <row r="134" spans="1:50" ht="39.75" customHeight="1" x14ac:dyDescent="0.15">
      <c r="A134" s="997"/>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972</v>
      </c>
      <c r="AF134" s="101"/>
      <c r="AG134" s="101"/>
      <c r="AH134" s="101"/>
      <c r="AI134" s="264">
        <v>928</v>
      </c>
      <c r="AJ134" s="101"/>
      <c r="AK134" s="101"/>
      <c r="AL134" s="101"/>
      <c r="AM134" s="264">
        <v>978</v>
      </c>
      <c r="AN134" s="101"/>
      <c r="AO134" s="101"/>
      <c r="AP134" s="101"/>
      <c r="AQ134" s="264" t="s">
        <v>464</v>
      </c>
      <c r="AR134" s="101"/>
      <c r="AS134" s="101"/>
      <c r="AT134" s="101"/>
      <c r="AU134" s="264" t="s">
        <v>464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556</v>
      </c>
      <c r="AF135" s="101"/>
      <c r="AG135" s="101"/>
      <c r="AH135" s="101"/>
      <c r="AI135" s="264" t="s">
        <v>570</v>
      </c>
      <c r="AJ135" s="101"/>
      <c r="AK135" s="101"/>
      <c r="AL135" s="101"/>
      <c r="AM135" s="264">
        <v>929</v>
      </c>
      <c r="AN135" s="101"/>
      <c r="AO135" s="101"/>
      <c r="AP135" s="101"/>
      <c r="AQ135" s="264" t="s">
        <v>464</v>
      </c>
      <c r="AR135" s="101"/>
      <c r="AS135" s="101"/>
      <c r="AT135" s="101"/>
      <c r="AU135" s="264">
        <v>831</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659</v>
      </c>
      <c r="AR137" s="269"/>
      <c r="AS137" s="134" t="s">
        <v>356</v>
      </c>
      <c r="AT137" s="169"/>
      <c r="AU137" s="133">
        <v>34</v>
      </c>
      <c r="AV137" s="133"/>
      <c r="AW137" s="134" t="s">
        <v>300</v>
      </c>
      <c r="AX137" s="135"/>
    </row>
    <row r="138" spans="1:50" ht="39.75" customHeight="1" x14ac:dyDescent="0.15">
      <c r="A138" s="997"/>
      <c r="B138" s="250"/>
      <c r="C138" s="249"/>
      <c r="D138" s="250"/>
      <c r="E138" s="249"/>
      <c r="F138" s="312"/>
      <c r="G138" s="228" t="s">
        <v>571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569</v>
      </c>
      <c r="AC138" s="219"/>
      <c r="AD138" s="219"/>
      <c r="AE138" s="264">
        <v>116311</v>
      </c>
      <c r="AF138" s="101"/>
      <c r="AG138" s="101"/>
      <c r="AH138" s="101"/>
      <c r="AI138" s="264">
        <v>117910</v>
      </c>
      <c r="AJ138" s="101"/>
      <c r="AK138" s="101"/>
      <c r="AL138" s="101"/>
      <c r="AM138" s="264">
        <v>120460</v>
      </c>
      <c r="AN138" s="101"/>
      <c r="AO138" s="101"/>
      <c r="AP138" s="101"/>
      <c r="AQ138" s="264" t="s">
        <v>464</v>
      </c>
      <c r="AR138" s="101"/>
      <c r="AS138" s="101"/>
      <c r="AT138" s="101"/>
      <c r="AU138" s="264" t="s">
        <v>464</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t="s">
        <v>556</v>
      </c>
      <c r="AF139" s="101"/>
      <c r="AG139" s="101"/>
      <c r="AH139" s="101"/>
      <c r="AI139" s="264" t="s">
        <v>572</v>
      </c>
      <c r="AJ139" s="101"/>
      <c r="AK139" s="101"/>
      <c r="AL139" s="101"/>
      <c r="AM139" s="264">
        <v>101639</v>
      </c>
      <c r="AN139" s="101"/>
      <c r="AO139" s="101"/>
      <c r="AP139" s="101"/>
      <c r="AQ139" s="264" t="s">
        <v>464</v>
      </c>
      <c r="AR139" s="101"/>
      <c r="AS139" s="101"/>
      <c r="AT139" s="101"/>
      <c r="AU139" s="264">
        <v>114437</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75" customHeight="1" x14ac:dyDescent="0.15">
      <c r="A188" s="997"/>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575</v>
      </c>
      <c r="AH703" s="665"/>
      <c r="AI703" s="665"/>
      <c r="AJ703" s="665"/>
      <c r="AK703" s="665"/>
      <c r="AL703" s="665"/>
      <c r="AM703" s="665"/>
      <c r="AN703" s="665"/>
      <c r="AO703" s="665"/>
      <c r="AP703" s="665"/>
      <c r="AQ703" s="665"/>
      <c r="AR703" s="665"/>
      <c r="AS703" s="665"/>
      <c r="AT703" s="665"/>
      <c r="AU703" s="665"/>
      <c r="AV703" s="665"/>
      <c r="AW703" s="665"/>
      <c r="AX703" s="666"/>
    </row>
    <row r="704" spans="1:50" ht="5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577</v>
      </c>
      <c r="AE705" s="733"/>
      <c r="AF705" s="733"/>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6.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556</v>
      </c>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582</v>
      </c>
      <c r="AE714" s="592"/>
      <c r="AF714" s="593"/>
      <c r="AG714" s="689" t="s">
        <v>556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585</v>
      </c>
      <c r="AH716" s="665"/>
      <c r="AI716" s="665"/>
      <c r="AJ716" s="665"/>
      <c r="AK716" s="665"/>
      <c r="AL716" s="665"/>
      <c r="AM716" s="665"/>
      <c r="AN716" s="665"/>
      <c r="AO716" s="665"/>
      <c r="AP716" s="665"/>
      <c r="AQ716" s="665"/>
      <c r="AR716" s="665"/>
      <c r="AS716" s="665"/>
      <c r="AT716" s="665"/>
      <c r="AU716" s="665"/>
      <c r="AV716" s="665"/>
      <c r="AW716" s="665"/>
      <c r="AX716" s="666"/>
    </row>
    <row r="717" spans="1:50" ht="62.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658</v>
      </c>
      <c r="AH717" s="665"/>
      <c r="AI717" s="665"/>
      <c r="AJ717" s="665"/>
      <c r="AK717" s="665"/>
      <c r="AL717" s="665"/>
      <c r="AM717" s="665"/>
      <c r="AN717" s="665"/>
      <c r="AO717" s="665"/>
      <c r="AP717" s="665"/>
      <c r="AQ717" s="665"/>
      <c r="AR717" s="665"/>
      <c r="AS717" s="665"/>
      <c r="AT717" s="665"/>
      <c r="AU717" s="665"/>
      <c r="AV717" s="665"/>
      <c r="AW717" s="665"/>
      <c r="AX717" s="666"/>
    </row>
    <row r="718" spans="1:50" ht="63"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593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644</v>
      </c>
      <c r="D721" s="921"/>
      <c r="E721" s="921"/>
      <c r="F721" s="922"/>
      <c r="G721" s="940"/>
      <c r="H721" s="941"/>
      <c r="I721" s="83" t="str">
        <f>IF(OR(G721="　", G721=""), "", "-")</f>
        <v/>
      </c>
      <c r="J721" s="919">
        <v>404</v>
      </c>
      <c r="K721" s="919"/>
      <c r="L721" s="83" t="str">
        <f>IF(M721="","","-")</f>
        <v/>
      </c>
      <c r="M721" s="84"/>
      <c r="N721" s="916" t="s">
        <v>586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637</v>
      </c>
      <c r="F737" s="111"/>
      <c r="G737" s="111"/>
      <c r="H737" s="111"/>
      <c r="I737" s="111"/>
      <c r="J737" s="111"/>
      <c r="K737" s="111"/>
      <c r="L737" s="111"/>
      <c r="M737" s="111"/>
      <c r="N737" s="112" t="s">
        <v>358</v>
      </c>
      <c r="O737" s="112"/>
      <c r="P737" s="112"/>
      <c r="Q737" s="112"/>
      <c r="R737" s="111" t="s">
        <v>641</v>
      </c>
      <c r="S737" s="111"/>
      <c r="T737" s="111"/>
      <c r="U737" s="111"/>
      <c r="V737" s="111"/>
      <c r="W737" s="111"/>
      <c r="X737" s="111"/>
      <c r="Y737" s="111"/>
      <c r="Z737" s="111"/>
      <c r="AA737" s="112" t="s">
        <v>359</v>
      </c>
      <c r="AB737" s="112"/>
      <c r="AC737" s="112"/>
      <c r="AD737" s="112"/>
      <c r="AE737" s="111" t="s">
        <v>642</v>
      </c>
      <c r="AF737" s="111"/>
      <c r="AG737" s="111"/>
      <c r="AH737" s="111"/>
      <c r="AI737" s="111"/>
      <c r="AJ737" s="111"/>
      <c r="AK737" s="111"/>
      <c r="AL737" s="111"/>
      <c r="AM737" s="111"/>
      <c r="AN737" s="112" t="s">
        <v>360</v>
      </c>
      <c r="AO737" s="112"/>
      <c r="AP737" s="112"/>
      <c r="AQ737" s="112"/>
      <c r="AR737" s="113" t="s">
        <v>643</v>
      </c>
      <c r="AS737" s="114"/>
      <c r="AT737" s="114"/>
      <c r="AU737" s="114"/>
      <c r="AV737" s="114"/>
      <c r="AW737" s="114"/>
      <c r="AX737" s="115"/>
      <c r="AY737" s="89"/>
      <c r="AZ737" s="89"/>
    </row>
    <row r="738" spans="1:52" ht="24.75" customHeight="1" x14ac:dyDescent="0.15">
      <c r="A738" s="116" t="s">
        <v>361</v>
      </c>
      <c r="B738" s="117"/>
      <c r="C738" s="117"/>
      <c r="D738" s="118"/>
      <c r="E738" s="111" t="s">
        <v>638</v>
      </c>
      <c r="F738" s="111"/>
      <c r="G738" s="111"/>
      <c r="H738" s="111"/>
      <c r="I738" s="111"/>
      <c r="J738" s="111"/>
      <c r="K738" s="111"/>
      <c r="L738" s="111"/>
      <c r="M738" s="111"/>
      <c r="N738" s="112" t="s">
        <v>362</v>
      </c>
      <c r="O738" s="112"/>
      <c r="P738" s="112"/>
      <c r="Q738" s="112"/>
      <c r="R738" s="111" t="s">
        <v>639</v>
      </c>
      <c r="S738" s="111"/>
      <c r="T738" s="111"/>
      <c r="U738" s="111"/>
      <c r="V738" s="111"/>
      <c r="W738" s="111"/>
      <c r="X738" s="111"/>
      <c r="Y738" s="111"/>
      <c r="Z738" s="111"/>
      <c r="AA738" s="112" t="s">
        <v>480</v>
      </c>
      <c r="AB738" s="112"/>
      <c r="AC738" s="112"/>
      <c r="AD738" s="112"/>
      <c r="AE738" s="111" t="s">
        <v>640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644</v>
      </c>
      <c r="F739" s="126"/>
      <c r="G739" s="126"/>
      <c r="H739" s="91" t="str">
        <f>IF(E739="", "", "(")</f>
        <v>(</v>
      </c>
      <c r="I739" s="106" t="s">
        <v>482</v>
      </c>
      <c r="J739" s="106"/>
      <c r="K739" s="91" t="str">
        <f>IF(OR(I739="　", I739=""), "", "-")</f>
        <v/>
      </c>
      <c r="L739" s="107">
        <v>418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594</v>
      </c>
      <c r="H781" s="450"/>
      <c r="I781" s="450"/>
      <c r="J781" s="450"/>
      <c r="K781" s="451"/>
      <c r="L781" s="452" t="s">
        <v>598</v>
      </c>
      <c r="M781" s="453"/>
      <c r="N781" s="453"/>
      <c r="O781" s="453"/>
      <c r="P781" s="453"/>
      <c r="Q781" s="453"/>
      <c r="R781" s="453"/>
      <c r="S781" s="453"/>
      <c r="T781" s="453"/>
      <c r="U781" s="453"/>
      <c r="V781" s="453"/>
      <c r="W781" s="453"/>
      <c r="X781" s="454"/>
      <c r="Y781" s="455"/>
      <c r="Z781" s="456"/>
      <c r="AA781" s="456"/>
      <c r="AB781" s="557"/>
      <c r="AC781" s="449" t="s">
        <v>602</v>
      </c>
      <c r="AD781" s="450"/>
      <c r="AE781" s="450"/>
      <c r="AF781" s="450"/>
      <c r="AG781" s="451"/>
      <c r="AH781" s="452" t="s">
        <v>615</v>
      </c>
      <c r="AI781" s="453"/>
      <c r="AJ781" s="453"/>
      <c r="AK781" s="453"/>
      <c r="AL781" s="453"/>
      <c r="AM781" s="453"/>
      <c r="AN781" s="453"/>
      <c r="AO781" s="453"/>
      <c r="AP781" s="453"/>
      <c r="AQ781" s="453"/>
      <c r="AR781" s="453"/>
      <c r="AS781" s="453"/>
      <c r="AT781" s="454"/>
      <c r="AU781" s="455">
        <v>20.823599999999999</v>
      </c>
      <c r="AV781" s="456"/>
      <c r="AW781" s="456"/>
      <c r="AX781" s="457"/>
    </row>
    <row r="782" spans="1:50" ht="24.75" customHeight="1" x14ac:dyDescent="0.15">
      <c r="A782" s="556"/>
      <c r="B782" s="763"/>
      <c r="C782" s="763"/>
      <c r="D782" s="763"/>
      <c r="E782" s="763"/>
      <c r="F782" s="764"/>
      <c r="G782" s="346" t="s">
        <v>595</v>
      </c>
      <c r="H782" s="347"/>
      <c r="I782" s="347"/>
      <c r="J782" s="347"/>
      <c r="K782" s="348"/>
      <c r="L782" s="399" t="s">
        <v>599</v>
      </c>
      <c r="M782" s="400"/>
      <c r="N782" s="400"/>
      <c r="O782" s="400"/>
      <c r="P782" s="400"/>
      <c r="Q782" s="400"/>
      <c r="R782" s="400"/>
      <c r="S782" s="400"/>
      <c r="T782" s="400"/>
      <c r="U782" s="400"/>
      <c r="V782" s="400"/>
      <c r="W782" s="400"/>
      <c r="X782" s="401"/>
      <c r="Y782" s="396"/>
      <c r="Z782" s="397"/>
      <c r="AA782" s="397"/>
      <c r="AB782" s="403"/>
      <c r="AC782" s="346" t="s">
        <v>607</v>
      </c>
      <c r="AD782" s="347"/>
      <c r="AE782" s="347"/>
      <c r="AF782" s="347"/>
      <c r="AG782" s="348"/>
      <c r="AH782" s="399" t="s">
        <v>614</v>
      </c>
      <c r="AI782" s="400"/>
      <c r="AJ782" s="400"/>
      <c r="AK782" s="400"/>
      <c r="AL782" s="400"/>
      <c r="AM782" s="400"/>
      <c r="AN782" s="400"/>
      <c r="AO782" s="400"/>
      <c r="AP782" s="400"/>
      <c r="AQ782" s="400"/>
      <c r="AR782" s="400"/>
      <c r="AS782" s="400"/>
      <c r="AT782" s="401"/>
      <c r="AU782" s="396">
        <v>2.6263999999999998</v>
      </c>
      <c r="AV782" s="397"/>
      <c r="AW782" s="397"/>
      <c r="AX782" s="398"/>
    </row>
    <row r="783" spans="1:50" ht="24.75" customHeight="1" x14ac:dyDescent="0.15">
      <c r="A783" s="556"/>
      <c r="B783" s="763"/>
      <c r="C783" s="763"/>
      <c r="D783" s="763"/>
      <c r="E783" s="763"/>
      <c r="F783" s="764"/>
      <c r="G783" s="346" t="s">
        <v>596</v>
      </c>
      <c r="H783" s="347"/>
      <c r="I783" s="347"/>
      <c r="J783" s="347"/>
      <c r="K783" s="348"/>
      <c r="L783" s="399" t="s">
        <v>600</v>
      </c>
      <c r="M783" s="400"/>
      <c r="N783" s="400"/>
      <c r="O783" s="400"/>
      <c r="P783" s="400"/>
      <c r="Q783" s="400"/>
      <c r="R783" s="400"/>
      <c r="S783" s="400"/>
      <c r="T783" s="400"/>
      <c r="U783" s="400"/>
      <c r="V783" s="400"/>
      <c r="W783" s="400"/>
      <c r="X783" s="401"/>
      <c r="Y783" s="396"/>
      <c r="Z783" s="397"/>
      <c r="AA783" s="397"/>
      <c r="AB783" s="403"/>
      <c r="AC783" s="346" t="s">
        <v>608</v>
      </c>
      <c r="AD783" s="347"/>
      <c r="AE783" s="347"/>
      <c r="AF783" s="347"/>
      <c r="AG783" s="348"/>
      <c r="AH783" s="399" t="s">
        <v>610</v>
      </c>
      <c r="AI783" s="400"/>
      <c r="AJ783" s="400"/>
      <c r="AK783" s="400"/>
      <c r="AL783" s="400"/>
      <c r="AM783" s="400"/>
      <c r="AN783" s="400"/>
      <c r="AO783" s="400"/>
      <c r="AP783" s="400"/>
      <c r="AQ783" s="400"/>
      <c r="AR783" s="400"/>
      <c r="AS783" s="400"/>
      <c r="AT783" s="401"/>
      <c r="AU783" s="396">
        <v>1.8759999999999999</v>
      </c>
      <c r="AV783" s="397"/>
      <c r="AW783" s="397"/>
      <c r="AX783" s="398"/>
    </row>
    <row r="784" spans="1:50" ht="24.75" customHeight="1" x14ac:dyDescent="0.15">
      <c r="A784" s="556"/>
      <c r="B784" s="763"/>
      <c r="C784" s="763"/>
      <c r="D784" s="763"/>
      <c r="E784" s="763"/>
      <c r="F784" s="764"/>
      <c r="G784" s="346" t="s">
        <v>597</v>
      </c>
      <c r="H784" s="347"/>
      <c r="I784" s="347"/>
      <c r="J784" s="347"/>
      <c r="K784" s="348"/>
      <c r="L784" s="399" t="s">
        <v>601</v>
      </c>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25.326000000000001</v>
      </c>
      <c r="AV791" s="413"/>
      <c r="AW791" s="413"/>
      <c r="AX791" s="415"/>
    </row>
    <row r="792" spans="1:50" ht="24.75" customHeight="1" x14ac:dyDescent="0.15">
      <c r="A792" s="556"/>
      <c r="B792" s="763"/>
      <c r="C792" s="763"/>
      <c r="D792" s="763"/>
      <c r="E792" s="763"/>
      <c r="F792" s="764"/>
      <c r="G792" s="440" t="s">
        <v>603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602</v>
      </c>
      <c r="H794" s="450"/>
      <c r="I794" s="450"/>
      <c r="J794" s="450"/>
      <c r="K794" s="451"/>
      <c r="L794" s="452" t="s">
        <v>616</v>
      </c>
      <c r="M794" s="453"/>
      <c r="N794" s="453"/>
      <c r="O794" s="453"/>
      <c r="P794" s="453"/>
      <c r="Q794" s="453"/>
      <c r="R794" s="453"/>
      <c r="S794" s="453"/>
      <c r="T794" s="453"/>
      <c r="U794" s="453"/>
      <c r="V794" s="453"/>
      <c r="W794" s="453"/>
      <c r="X794" s="454"/>
      <c r="Y794" s="455">
        <v>7.15</v>
      </c>
      <c r="Z794" s="456"/>
      <c r="AA794" s="456"/>
      <c r="AB794" s="557"/>
      <c r="AC794" s="449" t="s">
        <v>612</v>
      </c>
      <c r="AD794" s="450"/>
      <c r="AE794" s="450"/>
      <c r="AF794" s="450"/>
      <c r="AG794" s="451"/>
      <c r="AH794" s="452" t="s">
        <v>616</v>
      </c>
      <c r="AI794" s="453"/>
      <c r="AJ794" s="453"/>
      <c r="AK794" s="453"/>
      <c r="AL794" s="453"/>
      <c r="AM794" s="453"/>
      <c r="AN794" s="453"/>
      <c r="AO794" s="453"/>
      <c r="AP794" s="453"/>
      <c r="AQ794" s="453"/>
      <c r="AR794" s="453"/>
      <c r="AS794" s="453"/>
      <c r="AT794" s="454"/>
      <c r="AU794" s="455">
        <v>1.792109</v>
      </c>
      <c r="AV794" s="456"/>
      <c r="AW794" s="456"/>
      <c r="AX794" s="457"/>
    </row>
    <row r="795" spans="1:50" ht="24.75" customHeight="1" x14ac:dyDescent="0.15">
      <c r="A795" s="556"/>
      <c r="B795" s="763"/>
      <c r="C795" s="763"/>
      <c r="D795" s="763"/>
      <c r="E795" s="763"/>
      <c r="F795" s="764"/>
      <c r="G795" s="346" t="s">
        <v>609</v>
      </c>
      <c r="H795" s="347"/>
      <c r="I795" s="347"/>
      <c r="J795" s="347"/>
      <c r="K795" s="348"/>
      <c r="L795" s="399" t="s">
        <v>617</v>
      </c>
      <c r="M795" s="400"/>
      <c r="N795" s="400"/>
      <c r="O795" s="400"/>
      <c r="P795" s="400"/>
      <c r="Q795" s="400"/>
      <c r="R795" s="400"/>
      <c r="S795" s="400"/>
      <c r="T795" s="400"/>
      <c r="U795" s="400"/>
      <c r="V795" s="400"/>
      <c r="W795" s="400"/>
      <c r="X795" s="401"/>
      <c r="Y795" s="396">
        <v>1.05</v>
      </c>
      <c r="Z795" s="397"/>
      <c r="AA795" s="397"/>
      <c r="AB795" s="403"/>
      <c r="AC795" s="346" t="s">
        <v>611</v>
      </c>
      <c r="AD795" s="347"/>
      <c r="AE795" s="347"/>
      <c r="AF795" s="347"/>
      <c r="AG795" s="348"/>
      <c r="AH795" s="399" t="s">
        <v>613</v>
      </c>
      <c r="AI795" s="400"/>
      <c r="AJ795" s="400"/>
      <c r="AK795" s="400"/>
      <c r="AL795" s="400"/>
      <c r="AM795" s="400"/>
      <c r="AN795" s="400"/>
      <c r="AO795" s="400"/>
      <c r="AP795" s="400"/>
      <c r="AQ795" s="400"/>
      <c r="AR795" s="400"/>
      <c r="AS795" s="400"/>
      <c r="AT795" s="401"/>
      <c r="AU795" s="396">
        <v>0.5</v>
      </c>
      <c r="AV795" s="397"/>
      <c r="AW795" s="397"/>
      <c r="AX795" s="398"/>
    </row>
    <row r="796" spans="1:50" ht="24.75" customHeight="1" x14ac:dyDescent="0.15">
      <c r="A796" s="556"/>
      <c r="B796" s="763"/>
      <c r="C796" s="763"/>
      <c r="D796" s="763"/>
      <c r="E796" s="763"/>
      <c r="F796" s="764"/>
      <c r="G796" s="346" t="s">
        <v>610</v>
      </c>
      <c r="H796" s="347"/>
      <c r="I796" s="347"/>
      <c r="J796" s="347"/>
      <c r="K796" s="348"/>
      <c r="L796" s="399" t="s">
        <v>610</v>
      </c>
      <c r="M796" s="400"/>
      <c r="N796" s="400"/>
      <c r="O796" s="400"/>
      <c r="P796" s="400"/>
      <c r="Q796" s="400"/>
      <c r="R796" s="400"/>
      <c r="S796" s="400"/>
      <c r="T796" s="400"/>
      <c r="U796" s="400"/>
      <c r="V796" s="400"/>
      <c r="W796" s="400"/>
      <c r="X796" s="401"/>
      <c r="Y796" s="396">
        <v>0.65600000000000003</v>
      </c>
      <c r="Z796" s="397"/>
      <c r="AA796" s="397"/>
      <c r="AB796" s="403"/>
      <c r="AC796" s="346" t="s">
        <v>610</v>
      </c>
      <c r="AD796" s="347"/>
      <c r="AE796" s="347"/>
      <c r="AF796" s="347"/>
      <c r="AG796" s="348"/>
      <c r="AH796" s="399" t="s">
        <v>610</v>
      </c>
      <c r="AI796" s="400"/>
      <c r="AJ796" s="400"/>
      <c r="AK796" s="400"/>
      <c r="AL796" s="400"/>
      <c r="AM796" s="400"/>
      <c r="AN796" s="400"/>
      <c r="AO796" s="400"/>
      <c r="AP796" s="400"/>
      <c r="AQ796" s="400"/>
      <c r="AR796" s="400"/>
      <c r="AS796" s="400"/>
      <c r="AT796" s="401"/>
      <c r="AU796" s="396">
        <v>0.183368</v>
      </c>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8.8560000000000016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2.4754770000000001</v>
      </c>
      <c r="AV804" s="413"/>
      <c r="AW804" s="413"/>
      <c r="AX804" s="415"/>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618</v>
      </c>
      <c r="D837" s="416"/>
      <c r="E837" s="416"/>
      <c r="F837" s="416"/>
      <c r="G837" s="416"/>
      <c r="H837" s="416"/>
      <c r="I837" s="416"/>
      <c r="J837" s="417" t="s">
        <v>622</v>
      </c>
      <c r="K837" s="418"/>
      <c r="L837" s="418"/>
      <c r="M837" s="418"/>
      <c r="N837" s="418"/>
      <c r="O837" s="418"/>
      <c r="P837" s="426" t="s">
        <v>623</v>
      </c>
      <c r="Q837" s="315"/>
      <c r="R837" s="315"/>
      <c r="S837" s="315"/>
      <c r="T837" s="315"/>
      <c r="U837" s="315"/>
      <c r="V837" s="315"/>
      <c r="W837" s="315"/>
      <c r="X837" s="315"/>
      <c r="Y837" s="316"/>
      <c r="Z837" s="317"/>
      <c r="AA837" s="317"/>
      <c r="AB837" s="318"/>
      <c r="AC837" s="326"/>
      <c r="AD837" s="424"/>
      <c r="AE837" s="424"/>
      <c r="AF837" s="424"/>
      <c r="AG837" s="424"/>
      <c r="AH837" s="419" t="s">
        <v>622</v>
      </c>
      <c r="AI837" s="420"/>
      <c r="AJ837" s="420"/>
      <c r="AK837" s="420"/>
      <c r="AL837" s="323" t="s">
        <v>622</v>
      </c>
      <c r="AM837" s="324"/>
      <c r="AN837" s="324"/>
      <c r="AO837" s="325"/>
      <c r="AP837" s="319" t="s">
        <v>628</v>
      </c>
      <c r="AQ837" s="319"/>
      <c r="AR837" s="319"/>
      <c r="AS837" s="319"/>
      <c r="AT837" s="319"/>
      <c r="AU837" s="319"/>
      <c r="AV837" s="319"/>
      <c r="AW837" s="319"/>
      <c r="AX837" s="319"/>
    </row>
    <row r="838" spans="1:50" ht="30" customHeight="1" x14ac:dyDescent="0.15">
      <c r="A838" s="402">
        <v>2</v>
      </c>
      <c r="B838" s="402">
        <v>1</v>
      </c>
      <c r="C838" s="425" t="s">
        <v>619</v>
      </c>
      <c r="D838" s="416"/>
      <c r="E838" s="416"/>
      <c r="F838" s="416"/>
      <c r="G838" s="416"/>
      <c r="H838" s="416"/>
      <c r="I838" s="416"/>
      <c r="J838" s="417" t="s">
        <v>622</v>
      </c>
      <c r="K838" s="418"/>
      <c r="L838" s="418"/>
      <c r="M838" s="418"/>
      <c r="N838" s="418"/>
      <c r="O838" s="418"/>
      <c r="P838" s="426" t="s">
        <v>624</v>
      </c>
      <c r="Q838" s="315"/>
      <c r="R838" s="315"/>
      <c r="S838" s="315"/>
      <c r="T838" s="315"/>
      <c r="U838" s="315"/>
      <c r="V838" s="315"/>
      <c r="W838" s="315"/>
      <c r="X838" s="315"/>
      <c r="Y838" s="316"/>
      <c r="Z838" s="317"/>
      <c r="AA838" s="317"/>
      <c r="AB838" s="318"/>
      <c r="AC838" s="326"/>
      <c r="AD838" s="326"/>
      <c r="AE838" s="326"/>
      <c r="AF838" s="326"/>
      <c r="AG838" s="326"/>
      <c r="AH838" s="419" t="s">
        <v>622</v>
      </c>
      <c r="AI838" s="420"/>
      <c r="AJ838" s="420"/>
      <c r="AK838" s="420"/>
      <c r="AL838" s="421" t="s">
        <v>622</v>
      </c>
      <c r="AM838" s="422"/>
      <c r="AN838" s="422"/>
      <c r="AO838" s="423"/>
      <c r="AP838" s="319" t="s">
        <v>629</v>
      </c>
      <c r="AQ838" s="319"/>
      <c r="AR838" s="319"/>
      <c r="AS838" s="319"/>
      <c r="AT838" s="319"/>
      <c r="AU838" s="319"/>
      <c r="AV838" s="319"/>
      <c r="AW838" s="319"/>
      <c r="AX838" s="319"/>
    </row>
    <row r="839" spans="1:50" ht="30" customHeight="1" x14ac:dyDescent="0.15">
      <c r="A839" s="402">
        <v>3</v>
      </c>
      <c r="B839" s="402">
        <v>1</v>
      </c>
      <c r="C839" s="425" t="s">
        <v>620</v>
      </c>
      <c r="D839" s="416"/>
      <c r="E839" s="416"/>
      <c r="F839" s="416"/>
      <c r="G839" s="416"/>
      <c r="H839" s="416"/>
      <c r="I839" s="416"/>
      <c r="J839" s="417" t="s">
        <v>622</v>
      </c>
      <c r="K839" s="418"/>
      <c r="L839" s="418"/>
      <c r="M839" s="418"/>
      <c r="N839" s="418"/>
      <c r="O839" s="418"/>
      <c r="P839" s="426" t="s">
        <v>625</v>
      </c>
      <c r="Q839" s="315"/>
      <c r="R839" s="315"/>
      <c r="S839" s="315"/>
      <c r="T839" s="315"/>
      <c r="U839" s="315"/>
      <c r="V839" s="315"/>
      <c r="W839" s="315"/>
      <c r="X839" s="315"/>
      <c r="Y839" s="316"/>
      <c r="Z839" s="317"/>
      <c r="AA839" s="317"/>
      <c r="AB839" s="318"/>
      <c r="AC839" s="326"/>
      <c r="AD839" s="326"/>
      <c r="AE839" s="326"/>
      <c r="AF839" s="326"/>
      <c r="AG839" s="326"/>
      <c r="AH839" s="321" t="s">
        <v>622</v>
      </c>
      <c r="AI839" s="322"/>
      <c r="AJ839" s="322"/>
      <c r="AK839" s="322"/>
      <c r="AL839" s="323" t="s">
        <v>628</v>
      </c>
      <c r="AM839" s="324"/>
      <c r="AN839" s="324"/>
      <c r="AO839" s="325"/>
      <c r="AP839" s="319" t="s">
        <v>629</v>
      </c>
      <c r="AQ839" s="319"/>
      <c r="AR839" s="319"/>
      <c r="AS839" s="319"/>
      <c r="AT839" s="319"/>
      <c r="AU839" s="319"/>
      <c r="AV839" s="319"/>
      <c r="AW839" s="319"/>
      <c r="AX839" s="319"/>
    </row>
    <row r="840" spans="1:50" ht="30" customHeight="1" x14ac:dyDescent="0.15">
      <c r="A840" s="402">
        <v>4</v>
      </c>
      <c r="B840" s="402">
        <v>1</v>
      </c>
      <c r="C840" s="425" t="s">
        <v>621</v>
      </c>
      <c r="D840" s="416"/>
      <c r="E840" s="416"/>
      <c r="F840" s="416"/>
      <c r="G840" s="416"/>
      <c r="H840" s="416"/>
      <c r="I840" s="416"/>
      <c r="J840" s="417" t="s">
        <v>622</v>
      </c>
      <c r="K840" s="418"/>
      <c r="L840" s="418"/>
      <c r="M840" s="418"/>
      <c r="N840" s="418"/>
      <c r="O840" s="418"/>
      <c r="P840" s="426" t="s">
        <v>626</v>
      </c>
      <c r="Q840" s="315"/>
      <c r="R840" s="315"/>
      <c r="S840" s="315"/>
      <c r="T840" s="315"/>
      <c r="U840" s="315"/>
      <c r="V840" s="315"/>
      <c r="W840" s="315"/>
      <c r="X840" s="315"/>
      <c r="Y840" s="316"/>
      <c r="Z840" s="317"/>
      <c r="AA840" s="317"/>
      <c r="AB840" s="318"/>
      <c r="AC840" s="326"/>
      <c r="AD840" s="326"/>
      <c r="AE840" s="326"/>
      <c r="AF840" s="326"/>
      <c r="AG840" s="326"/>
      <c r="AH840" s="321" t="s">
        <v>627</v>
      </c>
      <c r="AI840" s="322"/>
      <c r="AJ840" s="322"/>
      <c r="AK840" s="322"/>
      <c r="AL840" s="323" t="s">
        <v>629</v>
      </c>
      <c r="AM840" s="324"/>
      <c r="AN840" s="324"/>
      <c r="AO840" s="325"/>
      <c r="AP840" s="319" t="s">
        <v>628</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630</v>
      </c>
      <c r="D870" s="416"/>
      <c r="E870" s="416"/>
      <c r="F870" s="416"/>
      <c r="G870" s="416"/>
      <c r="H870" s="416"/>
      <c r="I870" s="416"/>
      <c r="J870" s="417">
        <v>2120001073007</v>
      </c>
      <c r="K870" s="418"/>
      <c r="L870" s="418"/>
      <c r="M870" s="418"/>
      <c r="N870" s="418"/>
      <c r="O870" s="418"/>
      <c r="P870" s="426" t="s">
        <v>631</v>
      </c>
      <c r="Q870" s="315"/>
      <c r="R870" s="315"/>
      <c r="S870" s="315"/>
      <c r="T870" s="315"/>
      <c r="U870" s="315"/>
      <c r="V870" s="315"/>
      <c r="W870" s="315"/>
      <c r="X870" s="315"/>
      <c r="Y870" s="316">
        <v>25.326000000000001</v>
      </c>
      <c r="Z870" s="317"/>
      <c r="AA870" s="317"/>
      <c r="AB870" s="318"/>
      <c r="AC870" s="326" t="s">
        <v>517</v>
      </c>
      <c r="AD870" s="424"/>
      <c r="AE870" s="424"/>
      <c r="AF870" s="424"/>
      <c r="AG870" s="424"/>
      <c r="AH870" s="419">
        <v>1</v>
      </c>
      <c r="AI870" s="420"/>
      <c r="AJ870" s="420"/>
      <c r="AK870" s="420"/>
      <c r="AL870" s="323">
        <f>25326000/36551329*100</f>
        <v>69.288862246294798</v>
      </c>
      <c r="AM870" s="324"/>
      <c r="AN870" s="324"/>
      <c r="AO870" s="325"/>
      <c r="AP870" s="319" t="s">
        <v>636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635</v>
      </c>
      <c r="D903" s="416"/>
      <c r="E903" s="416"/>
      <c r="F903" s="416"/>
      <c r="G903" s="416"/>
      <c r="H903" s="416"/>
      <c r="I903" s="416"/>
      <c r="J903" s="417">
        <v>7013401000164</v>
      </c>
      <c r="K903" s="418"/>
      <c r="L903" s="418"/>
      <c r="M903" s="418"/>
      <c r="N903" s="418"/>
      <c r="O903" s="418"/>
      <c r="P903" s="426" t="s">
        <v>632</v>
      </c>
      <c r="Q903" s="315"/>
      <c r="R903" s="315"/>
      <c r="S903" s="315"/>
      <c r="T903" s="315"/>
      <c r="U903" s="315"/>
      <c r="V903" s="315"/>
      <c r="W903" s="315"/>
      <c r="X903" s="315"/>
      <c r="Y903" s="316">
        <v>8.8559999999999999</v>
      </c>
      <c r="Z903" s="317"/>
      <c r="AA903" s="317"/>
      <c r="AB903" s="318"/>
      <c r="AC903" s="326" t="s">
        <v>517</v>
      </c>
      <c r="AD903" s="424"/>
      <c r="AE903" s="424"/>
      <c r="AF903" s="424"/>
      <c r="AG903" s="424"/>
      <c r="AH903" s="419">
        <v>2</v>
      </c>
      <c r="AI903" s="420"/>
      <c r="AJ903" s="420"/>
      <c r="AK903" s="420"/>
      <c r="AL903" s="323">
        <f>8856000/8858476*100</f>
        <v>99.972049368311218</v>
      </c>
      <c r="AM903" s="324"/>
      <c r="AN903" s="324"/>
      <c r="AO903" s="325"/>
      <c r="AP903" s="319" t="s">
        <v>636</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634</v>
      </c>
      <c r="D936" s="416"/>
      <c r="E936" s="416"/>
      <c r="F936" s="416"/>
      <c r="G936" s="416"/>
      <c r="H936" s="416"/>
      <c r="I936" s="416"/>
      <c r="J936" s="417">
        <v>6080401003803</v>
      </c>
      <c r="K936" s="418"/>
      <c r="L936" s="418"/>
      <c r="M936" s="418"/>
      <c r="N936" s="418"/>
      <c r="O936" s="418"/>
      <c r="P936" s="426" t="s">
        <v>633</v>
      </c>
      <c r="Q936" s="315"/>
      <c r="R936" s="315"/>
      <c r="S936" s="315"/>
      <c r="T936" s="315"/>
      <c r="U936" s="315"/>
      <c r="V936" s="315"/>
      <c r="W936" s="315"/>
      <c r="X936" s="315"/>
      <c r="Y936" s="316">
        <v>2.4754770000000001</v>
      </c>
      <c r="Z936" s="317"/>
      <c r="AA936" s="317"/>
      <c r="AB936" s="318"/>
      <c r="AC936" s="326" t="s">
        <v>517</v>
      </c>
      <c r="AD936" s="424"/>
      <c r="AE936" s="424"/>
      <c r="AF936" s="424"/>
      <c r="AG936" s="424"/>
      <c r="AH936" s="419">
        <v>3</v>
      </c>
      <c r="AI936" s="420"/>
      <c r="AJ936" s="420"/>
      <c r="AK936" s="420"/>
      <c r="AL936" s="323">
        <f>3780000/5846860*100</f>
        <v>64.650085687018333</v>
      </c>
      <c r="AM936" s="324"/>
      <c r="AN936" s="324"/>
      <c r="AO936" s="325"/>
      <c r="AP936" s="319" t="s">
        <v>636</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customHeight="1" x14ac:dyDescent="0.15">
      <c r="A1102" s="402">
        <v>1</v>
      </c>
      <c r="B1102" s="402">
        <v>1</v>
      </c>
      <c r="C1102" s="896"/>
      <c r="D1102" s="896"/>
      <c r="E1102" s="259" t="s">
        <v>622</v>
      </c>
      <c r="F1102" s="895"/>
      <c r="G1102" s="895"/>
      <c r="H1102" s="895"/>
      <c r="I1102" s="895"/>
      <c r="J1102" s="417" t="s">
        <v>622</v>
      </c>
      <c r="K1102" s="418"/>
      <c r="L1102" s="418"/>
      <c r="M1102" s="418"/>
      <c r="N1102" s="418"/>
      <c r="O1102" s="418"/>
      <c r="P1102" s="426" t="s">
        <v>622</v>
      </c>
      <c r="Q1102" s="315"/>
      <c r="R1102" s="315"/>
      <c r="S1102" s="315"/>
      <c r="T1102" s="315"/>
      <c r="U1102" s="315"/>
      <c r="V1102" s="315"/>
      <c r="W1102" s="315"/>
      <c r="X1102" s="315"/>
      <c r="Y1102" s="316" t="s">
        <v>622</v>
      </c>
      <c r="Z1102" s="317"/>
      <c r="AA1102" s="317"/>
      <c r="AB1102" s="318"/>
      <c r="AC1102" s="320"/>
      <c r="AD1102" s="320"/>
      <c r="AE1102" s="320"/>
      <c r="AF1102" s="320"/>
      <c r="AG1102" s="320"/>
      <c r="AH1102" s="321" t="s">
        <v>636</v>
      </c>
      <c r="AI1102" s="322"/>
      <c r="AJ1102" s="322"/>
      <c r="AK1102" s="322"/>
      <c r="AL1102" s="323" t="s">
        <v>636</v>
      </c>
      <c r="AM1102" s="324"/>
      <c r="AN1102" s="324"/>
      <c r="AO1102" s="325"/>
      <c r="AP1102" s="319" t="s">
        <v>636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K14:AQ14">
    <cfRule type="expression" dxfId="2817" priority="14057">
      <formula>IF(RIGHT(TEXT(AK14,"0.#"),1)=".",FALSE,TRUE)</formula>
    </cfRule>
    <cfRule type="expression" dxfId="2816" priority="14058">
      <formula>IF(RIGHT(TEXT(AK14,"0.#"),1)=".",TRUE,FALSE)</formula>
    </cfRule>
  </conditionalFormatting>
  <conditionalFormatting sqref="P18:AX18">
    <cfRule type="expression" dxfId="2815" priority="13933">
      <formula>IF(RIGHT(TEXT(P18,"0.#"),1)=".",FALSE,TRUE)</formula>
    </cfRule>
    <cfRule type="expression" dxfId="2814" priority="13934">
      <formula>IF(RIGHT(TEXT(P18,"0.#"),1)=".",TRUE,FALSE)</formula>
    </cfRule>
  </conditionalFormatting>
  <conditionalFormatting sqref="Y782">
    <cfRule type="expression" dxfId="2813" priority="13929">
      <formula>IF(RIGHT(TEXT(Y782,"0.#"),1)=".",FALSE,TRUE)</formula>
    </cfRule>
    <cfRule type="expression" dxfId="2812" priority="13930">
      <formula>IF(RIGHT(TEXT(Y782,"0.#"),1)=".",TRUE,FALSE)</formula>
    </cfRule>
  </conditionalFormatting>
  <conditionalFormatting sqref="Y791">
    <cfRule type="expression" dxfId="2811" priority="13925">
      <formula>IF(RIGHT(TEXT(Y791,"0.#"),1)=".",FALSE,TRUE)</formula>
    </cfRule>
    <cfRule type="expression" dxfId="2810" priority="13926">
      <formula>IF(RIGHT(TEXT(Y791,"0.#"),1)=".",TRUE,FALSE)</formula>
    </cfRule>
  </conditionalFormatting>
  <conditionalFormatting sqref="Y822:Y829 Y820 Y809:Y816 Y807 Y796:Y803 Y794">
    <cfRule type="expression" dxfId="2809" priority="13707">
      <formula>IF(RIGHT(TEXT(Y794,"0.#"),1)=".",FALSE,TRUE)</formula>
    </cfRule>
    <cfRule type="expression" dxfId="2808" priority="13708">
      <formula>IF(RIGHT(TEXT(Y794,"0.#"),1)=".",TRUE,FALSE)</formula>
    </cfRule>
  </conditionalFormatting>
  <conditionalFormatting sqref="AK16:AQ17 AK15:AX15 AR13:AX13">
    <cfRule type="expression" dxfId="2807" priority="13755">
      <formula>IF(RIGHT(TEXT(AK13,"0.#"),1)=".",FALSE,TRUE)</formula>
    </cfRule>
    <cfRule type="expression" dxfId="2806" priority="13756">
      <formula>IF(RIGHT(TEXT(AK13,"0.#"),1)=".",TRUE,FALSE)</formula>
    </cfRule>
  </conditionalFormatting>
  <conditionalFormatting sqref="AQ101">
    <cfRule type="expression" dxfId="2805" priority="13745">
      <formula>IF(RIGHT(TEXT(AQ101,"0.#"),1)=".",FALSE,TRUE)</formula>
    </cfRule>
    <cfRule type="expression" dxfId="2804" priority="13746">
      <formula>IF(RIGHT(TEXT(AQ101,"0.#"),1)=".",TRUE,FALSE)</formula>
    </cfRule>
  </conditionalFormatting>
  <conditionalFormatting sqref="Y783:Y790 Y781">
    <cfRule type="expression" dxfId="2803" priority="13731">
      <formula>IF(RIGHT(TEXT(Y781,"0.#"),1)=".",FALSE,TRUE)</formula>
    </cfRule>
    <cfRule type="expression" dxfId="2802" priority="13732">
      <formula>IF(RIGHT(TEXT(Y781,"0.#"),1)=".",TRUE,FALSE)</formula>
    </cfRule>
  </conditionalFormatting>
  <conditionalFormatting sqref="AU782">
    <cfRule type="expression" dxfId="2801" priority="13729">
      <formula>IF(RIGHT(TEXT(AU782,"0.#"),1)=".",FALSE,TRUE)</formula>
    </cfRule>
    <cfRule type="expression" dxfId="2800" priority="13730">
      <formula>IF(RIGHT(TEXT(AU782,"0.#"),1)=".",TRUE,FALSE)</formula>
    </cfRule>
  </conditionalFormatting>
  <conditionalFormatting sqref="AU791">
    <cfRule type="expression" dxfId="2799" priority="13727">
      <formula>IF(RIGHT(TEXT(AU791,"0.#"),1)=".",FALSE,TRUE)</formula>
    </cfRule>
    <cfRule type="expression" dxfId="2798" priority="13728">
      <formula>IF(RIGHT(TEXT(AU791,"0.#"),1)=".",TRUE,FALSE)</formula>
    </cfRule>
  </conditionalFormatting>
  <conditionalFormatting sqref="AU783:AU790 AU781">
    <cfRule type="expression" dxfId="2797" priority="13725">
      <formula>IF(RIGHT(TEXT(AU781,"0.#"),1)=".",FALSE,TRUE)</formula>
    </cfRule>
    <cfRule type="expression" dxfId="2796" priority="13726">
      <formula>IF(RIGHT(TEXT(AU781,"0.#"),1)=".",TRUE,FALSE)</formula>
    </cfRule>
  </conditionalFormatting>
  <conditionalFormatting sqref="Y821 Y808 Y795">
    <cfRule type="expression" dxfId="2795" priority="13711">
      <formula>IF(RIGHT(TEXT(Y795,"0.#"),1)=".",FALSE,TRUE)</formula>
    </cfRule>
    <cfRule type="expression" dxfId="2794" priority="13712">
      <formula>IF(RIGHT(TEXT(Y795,"0.#"),1)=".",TRUE,FALSE)</formula>
    </cfRule>
  </conditionalFormatting>
  <conditionalFormatting sqref="Y830 Y817 Y804">
    <cfRule type="expression" dxfId="2793" priority="13709">
      <formula>IF(RIGHT(TEXT(Y804,"0.#"),1)=".",FALSE,TRUE)</formula>
    </cfRule>
    <cfRule type="expression" dxfId="2792" priority="13710">
      <formula>IF(RIGHT(TEXT(Y804,"0.#"),1)=".",TRUE,FALSE)</formula>
    </cfRule>
  </conditionalFormatting>
  <conditionalFormatting sqref="AU821 AU808 AU795">
    <cfRule type="expression" dxfId="2791" priority="13705">
      <formula>IF(RIGHT(TEXT(AU795,"0.#"),1)=".",FALSE,TRUE)</formula>
    </cfRule>
    <cfRule type="expression" dxfId="2790" priority="13706">
      <formula>IF(RIGHT(TEXT(AU795,"0.#"),1)=".",TRUE,FALSE)</formula>
    </cfRule>
  </conditionalFormatting>
  <conditionalFormatting sqref="AU830 AU817 AU804">
    <cfRule type="expression" dxfId="2789" priority="13703">
      <formula>IF(RIGHT(TEXT(AU804,"0.#"),1)=".",FALSE,TRUE)</formula>
    </cfRule>
    <cfRule type="expression" dxfId="2788" priority="13704">
      <formula>IF(RIGHT(TEXT(AU804,"0.#"),1)=".",TRUE,FALSE)</formula>
    </cfRule>
  </conditionalFormatting>
  <conditionalFormatting sqref="AU822:AU829 AU820 AU809:AU816 AU807 AU796:AU803 AU794">
    <cfRule type="expression" dxfId="2787" priority="13701">
      <formula>IF(RIGHT(TEXT(AU794,"0.#"),1)=".",FALSE,TRUE)</formula>
    </cfRule>
    <cfRule type="expression" dxfId="2786" priority="13702">
      <formula>IF(RIGHT(TEXT(AU794,"0.#"),1)=".",TRUE,FALSE)</formula>
    </cfRule>
  </conditionalFormatting>
  <conditionalFormatting sqref="AM87">
    <cfRule type="expression" dxfId="2785" priority="13355">
      <formula>IF(RIGHT(TEXT(AM87,"0.#"),1)=".",FALSE,TRUE)</formula>
    </cfRule>
    <cfRule type="expression" dxfId="2784" priority="13356">
      <formula>IF(RIGHT(TEXT(AM87,"0.#"),1)=".",TRUE,FALSE)</formula>
    </cfRule>
  </conditionalFormatting>
  <conditionalFormatting sqref="AE55">
    <cfRule type="expression" dxfId="2783" priority="13423">
      <formula>IF(RIGHT(TEXT(AE55,"0.#"),1)=".",FALSE,TRUE)</formula>
    </cfRule>
    <cfRule type="expression" dxfId="2782" priority="13424">
      <formula>IF(RIGHT(TEXT(AE55,"0.#"),1)=".",TRUE,FALSE)</formula>
    </cfRule>
  </conditionalFormatting>
  <conditionalFormatting sqref="AI55">
    <cfRule type="expression" dxfId="2781" priority="13421">
      <formula>IF(RIGHT(TEXT(AI55,"0.#"),1)=".",FALSE,TRUE)</formula>
    </cfRule>
    <cfRule type="expression" dxfId="2780" priority="13422">
      <formula>IF(RIGHT(TEXT(AI55,"0.#"),1)=".",TRUE,FALSE)</formula>
    </cfRule>
  </conditionalFormatting>
  <conditionalFormatting sqref="AM32">
    <cfRule type="expression" dxfId="2779" priority="13505">
      <formula>IF(RIGHT(TEXT(AM32,"0.#"),1)=".",FALSE,TRUE)</formula>
    </cfRule>
    <cfRule type="expression" dxfId="2778" priority="13506">
      <formula>IF(RIGHT(TEXT(AM32,"0.#"),1)=".",TRUE,FALSE)</formula>
    </cfRule>
  </conditionalFormatting>
  <conditionalFormatting sqref="AM33">
    <cfRule type="expression" dxfId="2777" priority="13503">
      <formula>IF(RIGHT(TEXT(AM33,"0.#"),1)=".",FALSE,TRUE)</formula>
    </cfRule>
    <cfRule type="expression" dxfId="2776" priority="13504">
      <formula>IF(RIGHT(TEXT(AM33,"0.#"),1)=".",TRUE,FALSE)</formula>
    </cfRule>
  </conditionalFormatting>
  <conditionalFormatting sqref="AQ32:AQ34">
    <cfRule type="expression" dxfId="2775" priority="13495">
      <formula>IF(RIGHT(TEXT(AQ32,"0.#"),1)=".",FALSE,TRUE)</formula>
    </cfRule>
    <cfRule type="expression" dxfId="2774" priority="13496">
      <formula>IF(RIGHT(TEXT(AQ32,"0.#"),1)=".",TRUE,FALSE)</formula>
    </cfRule>
  </conditionalFormatting>
  <conditionalFormatting sqref="AU32:AU34">
    <cfRule type="expression" dxfId="2773" priority="13493">
      <formula>IF(RIGHT(TEXT(AU32,"0.#"),1)=".",FALSE,TRUE)</formula>
    </cfRule>
    <cfRule type="expression" dxfId="2772" priority="13494">
      <formula>IF(RIGHT(TEXT(AU32,"0.#"),1)=".",TRUE,FALSE)</formula>
    </cfRule>
  </conditionalFormatting>
  <conditionalFormatting sqref="AE53">
    <cfRule type="expression" dxfId="2771" priority="13427">
      <formula>IF(RIGHT(TEXT(AE53,"0.#"),1)=".",FALSE,TRUE)</formula>
    </cfRule>
    <cfRule type="expression" dxfId="2770" priority="13428">
      <formula>IF(RIGHT(TEXT(AE53,"0.#"),1)=".",TRUE,FALSE)</formula>
    </cfRule>
  </conditionalFormatting>
  <conditionalFormatting sqref="AE54">
    <cfRule type="expression" dxfId="2769" priority="13425">
      <formula>IF(RIGHT(TEXT(AE54,"0.#"),1)=".",FALSE,TRUE)</formula>
    </cfRule>
    <cfRule type="expression" dxfId="2768" priority="13426">
      <formula>IF(RIGHT(TEXT(AE54,"0.#"),1)=".",TRUE,FALSE)</formula>
    </cfRule>
  </conditionalFormatting>
  <conditionalFormatting sqref="AI54">
    <cfRule type="expression" dxfId="2767" priority="13419">
      <formula>IF(RIGHT(TEXT(AI54,"0.#"),1)=".",FALSE,TRUE)</formula>
    </cfRule>
    <cfRule type="expression" dxfId="2766" priority="13420">
      <formula>IF(RIGHT(TEXT(AI54,"0.#"),1)=".",TRUE,FALSE)</formula>
    </cfRule>
  </conditionalFormatting>
  <conditionalFormatting sqref="AI53">
    <cfRule type="expression" dxfId="2765" priority="13417">
      <formula>IF(RIGHT(TEXT(AI53,"0.#"),1)=".",FALSE,TRUE)</formula>
    </cfRule>
    <cfRule type="expression" dxfId="2764" priority="13418">
      <formula>IF(RIGHT(TEXT(AI53,"0.#"),1)=".",TRUE,FALSE)</formula>
    </cfRule>
  </conditionalFormatting>
  <conditionalFormatting sqref="AM53">
    <cfRule type="expression" dxfId="2763" priority="13415">
      <formula>IF(RIGHT(TEXT(AM53,"0.#"),1)=".",FALSE,TRUE)</formula>
    </cfRule>
    <cfRule type="expression" dxfId="2762" priority="13416">
      <formula>IF(RIGHT(TEXT(AM53,"0.#"),1)=".",TRUE,FALSE)</formula>
    </cfRule>
  </conditionalFormatting>
  <conditionalFormatting sqref="AM54">
    <cfRule type="expression" dxfId="2761" priority="13413">
      <formula>IF(RIGHT(TEXT(AM54,"0.#"),1)=".",FALSE,TRUE)</formula>
    </cfRule>
    <cfRule type="expression" dxfId="2760" priority="13414">
      <formula>IF(RIGHT(TEXT(AM54,"0.#"),1)=".",TRUE,FALSE)</formula>
    </cfRule>
  </conditionalFormatting>
  <conditionalFormatting sqref="AM55">
    <cfRule type="expression" dxfId="2759" priority="13411">
      <formula>IF(RIGHT(TEXT(AM55,"0.#"),1)=".",FALSE,TRUE)</formula>
    </cfRule>
    <cfRule type="expression" dxfId="2758" priority="13412">
      <formula>IF(RIGHT(TEXT(AM55,"0.#"),1)=".",TRUE,FALSE)</formula>
    </cfRule>
  </conditionalFormatting>
  <conditionalFormatting sqref="AE60">
    <cfRule type="expression" dxfId="2757" priority="13397">
      <formula>IF(RIGHT(TEXT(AE60,"0.#"),1)=".",FALSE,TRUE)</formula>
    </cfRule>
    <cfRule type="expression" dxfId="2756" priority="13398">
      <formula>IF(RIGHT(TEXT(AE60,"0.#"),1)=".",TRUE,FALSE)</formula>
    </cfRule>
  </conditionalFormatting>
  <conditionalFormatting sqref="AE61">
    <cfRule type="expression" dxfId="2755" priority="13395">
      <formula>IF(RIGHT(TEXT(AE61,"0.#"),1)=".",FALSE,TRUE)</formula>
    </cfRule>
    <cfRule type="expression" dxfId="2754" priority="13396">
      <formula>IF(RIGHT(TEXT(AE61,"0.#"),1)=".",TRUE,FALSE)</formula>
    </cfRule>
  </conditionalFormatting>
  <conditionalFormatting sqref="AE62">
    <cfRule type="expression" dxfId="2753" priority="13393">
      <formula>IF(RIGHT(TEXT(AE62,"0.#"),1)=".",FALSE,TRUE)</formula>
    </cfRule>
    <cfRule type="expression" dxfId="2752" priority="13394">
      <formula>IF(RIGHT(TEXT(AE62,"0.#"),1)=".",TRUE,FALSE)</formula>
    </cfRule>
  </conditionalFormatting>
  <conditionalFormatting sqref="AI62">
    <cfRule type="expression" dxfId="2751" priority="13391">
      <formula>IF(RIGHT(TEXT(AI62,"0.#"),1)=".",FALSE,TRUE)</formula>
    </cfRule>
    <cfRule type="expression" dxfId="2750" priority="13392">
      <formula>IF(RIGHT(TEXT(AI62,"0.#"),1)=".",TRUE,FALSE)</formula>
    </cfRule>
  </conditionalFormatting>
  <conditionalFormatting sqref="AI61">
    <cfRule type="expression" dxfId="2749" priority="13389">
      <formula>IF(RIGHT(TEXT(AI61,"0.#"),1)=".",FALSE,TRUE)</formula>
    </cfRule>
    <cfRule type="expression" dxfId="2748" priority="13390">
      <formula>IF(RIGHT(TEXT(AI61,"0.#"),1)=".",TRUE,FALSE)</formula>
    </cfRule>
  </conditionalFormatting>
  <conditionalFormatting sqref="AI60">
    <cfRule type="expression" dxfId="2747" priority="13387">
      <formula>IF(RIGHT(TEXT(AI60,"0.#"),1)=".",FALSE,TRUE)</formula>
    </cfRule>
    <cfRule type="expression" dxfId="2746" priority="13388">
      <formula>IF(RIGHT(TEXT(AI60,"0.#"),1)=".",TRUE,FALSE)</formula>
    </cfRule>
  </conditionalFormatting>
  <conditionalFormatting sqref="AM60">
    <cfRule type="expression" dxfId="2745" priority="13385">
      <formula>IF(RIGHT(TEXT(AM60,"0.#"),1)=".",FALSE,TRUE)</formula>
    </cfRule>
    <cfRule type="expression" dxfId="2744" priority="13386">
      <formula>IF(RIGHT(TEXT(AM60,"0.#"),1)=".",TRUE,FALSE)</formula>
    </cfRule>
  </conditionalFormatting>
  <conditionalFormatting sqref="AM61">
    <cfRule type="expression" dxfId="2743" priority="13383">
      <formula>IF(RIGHT(TEXT(AM61,"0.#"),1)=".",FALSE,TRUE)</formula>
    </cfRule>
    <cfRule type="expression" dxfId="2742" priority="13384">
      <formula>IF(RIGHT(TEXT(AM61,"0.#"),1)=".",TRUE,FALSE)</formula>
    </cfRule>
  </conditionalFormatting>
  <conditionalFormatting sqref="AM62">
    <cfRule type="expression" dxfId="2741" priority="13381">
      <formula>IF(RIGHT(TEXT(AM62,"0.#"),1)=".",FALSE,TRUE)</formula>
    </cfRule>
    <cfRule type="expression" dxfId="2740" priority="13382">
      <formula>IF(RIGHT(TEXT(AM62,"0.#"),1)=".",TRUE,FALSE)</formula>
    </cfRule>
  </conditionalFormatting>
  <conditionalFormatting sqref="AE87">
    <cfRule type="expression" dxfId="2739" priority="13367">
      <formula>IF(RIGHT(TEXT(AE87,"0.#"),1)=".",FALSE,TRUE)</formula>
    </cfRule>
    <cfRule type="expression" dxfId="2738" priority="13368">
      <formula>IF(RIGHT(TEXT(AE87,"0.#"),1)=".",TRUE,FALSE)</formula>
    </cfRule>
  </conditionalFormatting>
  <conditionalFormatting sqref="AE88">
    <cfRule type="expression" dxfId="2737" priority="13365">
      <formula>IF(RIGHT(TEXT(AE88,"0.#"),1)=".",FALSE,TRUE)</formula>
    </cfRule>
    <cfRule type="expression" dxfId="2736" priority="13366">
      <formula>IF(RIGHT(TEXT(AE88,"0.#"),1)=".",TRUE,FALSE)</formula>
    </cfRule>
  </conditionalFormatting>
  <conditionalFormatting sqref="AE89">
    <cfRule type="expression" dxfId="2735" priority="13363">
      <formula>IF(RIGHT(TEXT(AE89,"0.#"),1)=".",FALSE,TRUE)</formula>
    </cfRule>
    <cfRule type="expression" dxfId="2734" priority="13364">
      <formula>IF(RIGHT(TEXT(AE89,"0.#"),1)=".",TRUE,FALSE)</formula>
    </cfRule>
  </conditionalFormatting>
  <conditionalFormatting sqref="AI89">
    <cfRule type="expression" dxfId="2733" priority="13361">
      <formula>IF(RIGHT(TEXT(AI89,"0.#"),1)=".",FALSE,TRUE)</formula>
    </cfRule>
    <cfRule type="expression" dxfId="2732" priority="13362">
      <formula>IF(RIGHT(TEXT(AI89,"0.#"),1)=".",TRUE,FALSE)</formula>
    </cfRule>
  </conditionalFormatting>
  <conditionalFormatting sqref="AI88">
    <cfRule type="expression" dxfId="2731" priority="13359">
      <formula>IF(RIGHT(TEXT(AI88,"0.#"),1)=".",FALSE,TRUE)</formula>
    </cfRule>
    <cfRule type="expression" dxfId="2730" priority="13360">
      <formula>IF(RIGHT(TEXT(AI88,"0.#"),1)=".",TRUE,FALSE)</formula>
    </cfRule>
  </conditionalFormatting>
  <conditionalFormatting sqref="AI87">
    <cfRule type="expression" dxfId="2729" priority="13357">
      <formula>IF(RIGHT(TEXT(AI87,"0.#"),1)=".",FALSE,TRUE)</formula>
    </cfRule>
    <cfRule type="expression" dxfId="2728" priority="13358">
      <formula>IF(RIGHT(TEXT(AI87,"0.#"),1)=".",TRUE,FALSE)</formula>
    </cfRule>
  </conditionalFormatting>
  <conditionalFormatting sqref="AM88">
    <cfRule type="expression" dxfId="2727" priority="13353">
      <formula>IF(RIGHT(TEXT(AM88,"0.#"),1)=".",FALSE,TRUE)</formula>
    </cfRule>
    <cfRule type="expression" dxfId="2726" priority="13354">
      <formula>IF(RIGHT(TEXT(AM88,"0.#"),1)=".",TRUE,FALSE)</formula>
    </cfRule>
  </conditionalFormatting>
  <conditionalFormatting sqref="AM89">
    <cfRule type="expression" dxfId="2725" priority="13351">
      <formula>IF(RIGHT(TEXT(AM89,"0.#"),1)=".",FALSE,TRUE)</formula>
    </cfRule>
    <cfRule type="expression" dxfId="2724" priority="13352">
      <formula>IF(RIGHT(TEXT(AM89,"0.#"),1)=".",TRUE,FALSE)</formula>
    </cfRule>
  </conditionalFormatting>
  <conditionalFormatting sqref="AE92">
    <cfRule type="expression" dxfId="2723" priority="13337">
      <formula>IF(RIGHT(TEXT(AE92,"0.#"),1)=".",FALSE,TRUE)</formula>
    </cfRule>
    <cfRule type="expression" dxfId="2722" priority="13338">
      <formula>IF(RIGHT(TEXT(AE92,"0.#"),1)=".",TRUE,FALSE)</formula>
    </cfRule>
  </conditionalFormatting>
  <conditionalFormatting sqref="AE93">
    <cfRule type="expression" dxfId="2721" priority="13335">
      <formula>IF(RIGHT(TEXT(AE93,"0.#"),1)=".",FALSE,TRUE)</formula>
    </cfRule>
    <cfRule type="expression" dxfId="2720" priority="13336">
      <formula>IF(RIGHT(TEXT(AE93,"0.#"),1)=".",TRUE,FALSE)</formula>
    </cfRule>
  </conditionalFormatting>
  <conditionalFormatting sqref="AE94">
    <cfRule type="expression" dxfId="2719" priority="13333">
      <formula>IF(RIGHT(TEXT(AE94,"0.#"),1)=".",FALSE,TRUE)</formula>
    </cfRule>
    <cfRule type="expression" dxfId="2718" priority="13334">
      <formula>IF(RIGHT(TEXT(AE94,"0.#"),1)=".",TRUE,FALSE)</formula>
    </cfRule>
  </conditionalFormatting>
  <conditionalFormatting sqref="AI94">
    <cfRule type="expression" dxfId="2717" priority="13331">
      <formula>IF(RIGHT(TEXT(AI94,"0.#"),1)=".",FALSE,TRUE)</formula>
    </cfRule>
    <cfRule type="expression" dxfId="2716" priority="13332">
      <formula>IF(RIGHT(TEXT(AI94,"0.#"),1)=".",TRUE,FALSE)</formula>
    </cfRule>
  </conditionalFormatting>
  <conditionalFormatting sqref="AI93">
    <cfRule type="expression" dxfId="2715" priority="13329">
      <formula>IF(RIGHT(TEXT(AI93,"0.#"),1)=".",FALSE,TRUE)</formula>
    </cfRule>
    <cfRule type="expression" dxfId="2714" priority="13330">
      <formula>IF(RIGHT(TEXT(AI93,"0.#"),1)=".",TRUE,FALSE)</formula>
    </cfRule>
  </conditionalFormatting>
  <conditionalFormatting sqref="AI92">
    <cfRule type="expression" dxfId="2713" priority="13327">
      <formula>IF(RIGHT(TEXT(AI92,"0.#"),1)=".",FALSE,TRUE)</formula>
    </cfRule>
    <cfRule type="expression" dxfId="2712" priority="13328">
      <formula>IF(RIGHT(TEXT(AI92,"0.#"),1)=".",TRUE,FALSE)</formula>
    </cfRule>
  </conditionalFormatting>
  <conditionalFormatting sqref="AM92">
    <cfRule type="expression" dxfId="2711" priority="13325">
      <formula>IF(RIGHT(TEXT(AM92,"0.#"),1)=".",FALSE,TRUE)</formula>
    </cfRule>
    <cfRule type="expression" dxfId="2710" priority="13326">
      <formula>IF(RIGHT(TEXT(AM92,"0.#"),1)=".",TRUE,FALSE)</formula>
    </cfRule>
  </conditionalFormatting>
  <conditionalFormatting sqref="AM93">
    <cfRule type="expression" dxfId="2709" priority="13323">
      <formula>IF(RIGHT(TEXT(AM93,"0.#"),1)=".",FALSE,TRUE)</formula>
    </cfRule>
    <cfRule type="expression" dxfId="2708" priority="13324">
      <formula>IF(RIGHT(TEXT(AM93,"0.#"),1)=".",TRUE,FALSE)</formula>
    </cfRule>
  </conditionalFormatting>
  <conditionalFormatting sqref="AM94">
    <cfRule type="expression" dxfId="2707" priority="13321">
      <formula>IF(RIGHT(TEXT(AM94,"0.#"),1)=".",FALSE,TRUE)</formula>
    </cfRule>
    <cfRule type="expression" dxfId="2706" priority="13322">
      <formula>IF(RIGHT(TEXT(AM94,"0.#"),1)=".",TRUE,FALSE)</formula>
    </cfRule>
  </conditionalFormatting>
  <conditionalFormatting sqref="AE97">
    <cfRule type="expression" dxfId="2705" priority="13307">
      <formula>IF(RIGHT(TEXT(AE97,"0.#"),1)=".",FALSE,TRUE)</formula>
    </cfRule>
    <cfRule type="expression" dxfId="2704" priority="13308">
      <formula>IF(RIGHT(TEXT(AE97,"0.#"),1)=".",TRUE,FALSE)</formula>
    </cfRule>
  </conditionalFormatting>
  <conditionalFormatting sqref="AE98">
    <cfRule type="expression" dxfId="2703" priority="13305">
      <formula>IF(RIGHT(TEXT(AE98,"0.#"),1)=".",FALSE,TRUE)</formula>
    </cfRule>
    <cfRule type="expression" dxfId="2702" priority="13306">
      <formula>IF(RIGHT(TEXT(AE98,"0.#"),1)=".",TRUE,FALSE)</formula>
    </cfRule>
  </conditionalFormatting>
  <conditionalFormatting sqref="AE99">
    <cfRule type="expression" dxfId="2701" priority="13303">
      <formula>IF(RIGHT(TEXT(AE99,"0.#"),1)=".",FALSE,TRUE)</formula>
    </cfRule>
    <cfRule type="expression" dxfId="2700" priority="13304">
      <formula>IF(RIGHT(TEXT(AE99,"0.#"),1)=".",TRUE,FALSE)</formula>
    </cfRule>
  </conditionalFormatting>
  <conditionalFormatting sqref="AI99">
    <cfRule type="expression" dxfId="2699" priority="13301">
      <formula>IF(RIGHT(TEXT(AI99,"0.#"),1)=".",FALSE,TRUE)</formula>
    </cfRule>
    <cfRule type="expression" dxfId="2698" priority="13302">
      <formula>IF(RIGHT(TEXT(AI99,"0.#"),1)=".",TRUE,FALSE)</formula>
    </cfRule>
  </conditionalFormatting>
  <conditionalFormatting sqref="AI98">
    <cfRule type="expression" dxfId="2697" priority="13299">
      <formula>IF(RIGHT(TEXT(AI98,"0.#"),1)=".",FALSE,TRUE)</formula>
    </cfRule>
    <cfRule type="expression" dxfId="2696" priority="13300">
      <formula>IF(RIGHT(TEXT(AI98,"0.#"),1)=".",TRUE,FALSE)</formula>
    </cfRule>
  </conditionalFormatting>
  <conditionalFormatting sqref="AI97">
    <cfRule type="expression" dxfId="2695" priority="13297">
      <formula>IF(RIGHT(TEXT(AI97,"0.#"),1)=".",FALSE,TRUE)</formula>
    </cfRule>
    <cfRule type="expression" dxfId="2694" priority="13298">
      <formula>IF(RIGHT(TEXT(AI97,"0.#"),1)=".",TRUE,FALSE)</formula>
    </cfRule>
  </conditionalFormatting>
  <conditionalFormatting sqref="AM97">
    <cfRule type="expression" dxfId="2693" priority="13295">
      <formula>IF(RIGHT(TEXT(AM97,"0.#"),1)=".",FALSE,TRUE)</formula>
    </cfRule>
    <cfRule type="expression" dxfId="2692" priority="13296">
      <formula>IF(RIGHT(TEXT(AM97,"0.#"),1)=".",TRUE,FALSE)</formula>
    </cfRule>
  </conditionalFormatting>
  <conditionalFormatting sqref="AM98">
    <cfRule type="expression" dxfId="2691" priority="13293">
      <formula>IF(RIGHT(TEXT(AM98,"0.#"),1)=".",FALSE,TRUE)</formula>
    </cfRule>
    <cfRule type="expression" dxfId="2690" priority="13294">
      <formula>IF(RIGHT(TEXT(AM98,"0.#"),1)=".",TRUE,FALSE)</formula>
    </cfRule>
  </conditionalFormatting>
  <conditionalFormatting sqref="AM99">
    <cfRule type="expression" dxfId="2689" priority="13291">
      <formula>IF(RIGHT(TEXT(AM99,"0.#"),1)=".",FALSE,TRUE)</formula>
    </cfRule>
    <cfRule type="expression" dxfId="2688" priority="13292">
      <formula>IF(RIGHT(TEXT(AM99,"0.#"),1)=".",TRUE,FALSE)</formula>
    </cfRule>
  </conditionalFormatting>
  <conditionalFormatting sqref="AM101">
    <cfRule type="expression" dxfId="2687" priority="13275">
      <formula>IF(RIGHT(TEXT(AM101,"0.#"),1)=".",FALSE,TRUE)</formula>
    </cfRule>
    <cfRule type="expression" dxfId="2686" priority="13276">
      <formula>IF(RIGHT(TEXT(AM101,"0.#"),1)=".",TRUE,FALSE)</formula>
    </cfRule>
  </conditionalFormatting>
  <conditionalFormatting sqref="AM102">
    <cfRule type="expression" dxfId="2685" priority="13269">
      <formula>IF(RIGHT(TEXT(AM102,"0.#"),1)=".",FALSE,TRUE)</formula>
    </cfRule>
    <cfRule type="expression" dxfId="2684" priority="13270">
      <formula>IF(RIGHT(TEXT(AM102,"0.#"),1)=".",TRUE,FALSE)</formula>
    </cfRule>
  </conditionalFormatting>
  <conditionalFormatting sqref="AQ102">
    <cfRule type="expression" dxfId="2683" priority="13267">
      <formula>IF(RIGHT(TEXT(AQ102,"0.#"),1)=".",FALSE,TRUE)</formula>
    </cfRule>
    <cfRule type="expression" dxfId="2682" priority="13268">
      <formula>IF(RIGHT(TEXT(AQ102,"0.#"),1)=".",TRUE,FALSE)</formula>
    </cfRule>
  </conditionalFormatting>
  <conditionalFormatting sqref="AE104">
    <cfRule type="expression" dxfId="2681" priority="13265">
      <formula>IF(RIGHT(TEXT(AE104,"0.#"),1)=".",FALSE,TRUE)</formula>
    </cfRule>
    <cfRule type="expression" dxfId="2680" priority="13266">
      <formula>IF(RIGHT(TEXT(AE104,"0.#"),1)=".",TRUE,FALSE)</formula>
    </cfRule>
  </conditionalFormatting>
  <conditionalFormatting sqref="AI104">
    <cfRule type="expression" dxfId="2679" priority="13263">
      <formula>IF(RIGHT(TEXT(AI104,"0.#"),1)=".",FALSE,TRUE)</formula>
    </cfRule>
    <cfRule type="expression" dxfId="2678" priority="13264">
      <formula>IF(RIGHT(TEXT(AI104,"0.#"),1)=".",TRUE,FALSE)</formula>
    </cfRule>
  </conditionalFormatting>
  <conditionalFormatting sqref="AM104">
    <cfRule type="expression" dxfId="2677" priority="13261">
      <formula>IF(RIGHT(TEXT(AM104,"0.#"),1)=".",FALSE,TRUE)</formula>
    </cfRule>
    <cfRule type="expression" dxfId="2676" priority="13262">
      <formula>IF(RIGHT(TEXT(AM104,"0.#"),1)=".",TRUE,FALSE)</formula>
    </cfRule>
  </conditionalFormatting>
  <conditionalFormatting sqref="AE105">
    <cfRule type="expression" dxfId="2675" priority="13259">
      <formula>IF(RIGHT(TEXT(AE105,"0.#"),1)=".",FALSE,TRUE)</formula>
    </cfRule>
    <cfRule type="expression" dxfId="2674" priority="13260">
      <formula>IF(RIGHT(TEXT(AE105,"0.#"),1)=".",TRUE,FALSE)</formula>
    </cfRule>
  </conditionalFormatting>
  <conditionalFormatting sqref="AI105">
    <cfRule type="expression" dxfId="2673" priority="13257">
      <formula>IF(RIGHT(TEXT(AI105,"0.#"),1)=".",FALSE,TRUE)</formula>
    </cfRule>
    <cfRule type="expression" dxfId="2672" priority="13258">
      <formula>IF(RIGHT(TEXT(AI105,"0.#"),1)=".",TRUE,FALSE)</formula>
    </cfRule>
  </conditionalFormatting>
  <conditionalFormatting sqref="AM105">
    <cfRule type="expression" dxfId="2671" priority="13255">
      <formula>IF(RIGHT(TEXT(AM105,"0.#"),1)=".",FALSE,TRUE)</formula>
    </cfRule>
    <cfRule type="expression" dxfId="2670" priority="13256">
      <formula>IF(RIGHT(TEXT(AM105,"0.#"),1)=".",TRUE,FALSE)</formula>
    </cfRule>
  </conditionalFormatting>
  <conditionalFormatting sqref="AE107">
    <cfRule type="expression" dxfId="2669" priority="13251">
      <formula>IF(RIGHT(TEXT(AE107,"0.#"),1)=".",FALSE,TRUE)</formula>
    </cfRule>
    <cfRule type="expression" dxfId="2668" priority="13252">
      <formula>IF(RIGHT(TEXT(AE107,"0.#"),1)=".",TRUE,FALSE)</formula>
    </cfRule>
  </conditionalFormatting>
  <conditionalFormatting sqref="AI107">
    <cfRule type="expression" dxfId="2667" priority="13249">
      <formula>IF(RIGHT(TEXT(AI107,"0.#"),1)=".",FALSE,TRUE)</formula>
    </cfRule>
    <cfRule type="expression" dxfId="2666" priority="13250">
      <formula>IF(RIGHT(TEXT(AI107,"0.#"),1)=".",TRUE,FALSE)</formula>
    </cfRule>
  </conditionalFormatting>
  <conditionalFormatting sqref="AM107">
    <cfRule type="expression" dxfId="2665" priority="13247">
      <formula>IF(RIGHT(TEXT(AM107,"0.#"),1)=".",FALSE,TRUE)</formula>
    </cfRule>
    <cfRule type="expression" dxfId="2664" priority="13248">
      <formula>IF(RIGHT(TEXT(AM107,"0.#"),1)=".",TRUE,FALSE)</formula>
    </cfRule>
  </conditionalFormatting>
  <conditionalFormatting sqref="AE108">
    <cfRule type="expression" dxfId="2663" priority="13245">
      <formula>IF(RIGHT(TEXT(AE108,"0.#"),1)=".",FALSE,TRUE)</formula>
    </cfRule>
    <cfRule type="expression" dxfId="2662" priority="13246">
      <formula>IF(RIGHT(TEXT(AE108,"0.#"),1)=".",TRUE,FALSE)</formula>
    </cfRule>
  </conditionalFormatting>
  <conditionalFormatting sqref="AI108">
    <cfRule type="expression" dxfId="2661" priority="13243">
      <formula>IF(RIGHT(TEXT(AI108,"0.#"),1)=".",FALSE,TRUE)</formula>
    </cfRule>
    <cfRule type="expression" dxfId="2660" priority="13244">
      <formula>IF(RIGHT(TEXT(AI108,"0.#"),1)=".",TRUE,FALSE)</formula>
    </cfRule>
  </conditionalFormatting>
  <conditionalFormatting sqref="AM108">
    <cfRule type="expression" dxfId="2659" priority="13241">
      <formula>IF(RIGHT(TEXT(AM108,"0.#"),1)=".",FALSE,TRUE)</formula>
    </cfRule>
    <cfRule type="expression" dxfId="2658" priority="13242">
      <formula>IF(RIGHT(TEXT(AM108,"0.#"),1)=".",TRUE,FALSE)</formula>
    </cfRule>
  </conditionalFormatting>
  <conditionalFormatting sqref="AE110">
    <cfRule type="expression" dxfId="2657" priority="13237">
      <formula>IF(RIGHT(TEXT(AE110,"0.#"),1)=".",FALSE,TRUE)</formula>
    </cfRule>
    <cfRule type="expression" dxfId="2656" priority="13238">
      <formula>IF(RIGHT(TEXT(AE110,"0.#"),1)=".",TRUE,FALSE)</formula>
    </cfRule>
  </conditionalFormatting>
  <conditionalFormatting sqref="AI110">
    <cfRule type="expression" dxfId="2655" priority="13235">
      <formula>IF(RIGHT(TEXT(AI110,"0.#"),1)=".",FALSE,TRUE)</formula>
    </cfRule>
    <cfRule type="expression" dxfId="2654" priority="13236">
      <formula>IF(RIGHT(TEXT(AI110,"0.#"),1)=".",TRUE,FALSE)</formula>
    </cfRule>
  </conditionalFormatting>
  <conditionalFormatting sqref="AM110">
    <cfRule type="expression" dxfId="2653" priority="13233">
      <formula>IF(RIGHT(TEXT(AM110,"0.#"),1)=".",FALSE,TRUE)</formula>
    </cfRule>
    <cfRule type="expression" dxfId="2652" priority="13234">
      <formula>IF(RIGHT(TEXT(AM110,"0.#"),1)=".",TRUE,FALSE)</formula>
    </cfRule>
  </conditionalFormatting>
  <conditionalFormatting sqref="AE111">
    <cfRule type="expression" dxfId="2651" priority="13231">
      <formula>IF(RIGHT(TEXT(AE111,"0.#"),1)=".",FALSE,TRUE)</formula>
    </cfRule>
    <cfRule type="expression" dxfId="2650" priority="13232">
      <formula>IF(RIGHT(TEXT(AE111,"0.#"),1)=".",TRUE,FALSE)</formula>
    </cfRule>
  </conditionalFormatting>
  <conditionalFormatting sqref="AI111">
    <cfRule type="expression" dxfId="2649" priority="13229">
      <formula>IF(RIGHT(TEXT(AI111,"0.#"),1)=".",FALSE,TRUE)</formula>
    </cfRule>
    <cfRule type="expression" dxfId="2648" priority="13230">
      <formula>IF(RIGHT(TEXT(AI111,"0.#"),1)=".",TRUE,FALSE)</formula>
    </cfRule>
  </conditionalFormatting>
  <conditionalFormatting sqref="AM111">
    <cfRule type="expression" dxfId="2647" priority="13227">
      <formula>IF(RIGHT(TEXT(AM111,"0.#"),1)=".",FALSE,TRUE)</formula>
    </cfRule>
    <cfRule type="expression" dxfId="2646" priority="13228">
      <formula>IF(RIGHT(TEXT(AM111,"0.#"),1)=".",TRUE,FALSE)</formula>
    </cfRule>
  </conditionalFormatting>
  <conditionalFormatting sqref="AE113">
    <cfRule type="expression" dxfId="2645" priority="13223">
      <formula>IF(RIGHT(TEXT(AE113,"0.#"),1)=".",FALSE,TRUE)</formula>
    </cfRule>
    <cfRule type="expression" dxfId="2644" priority="13224">
      <formula>IF(RIGHT(TEXT(AE113,"0.#"),1)=".",TRUE,FALSE)</formula>
    </cfRule>
  </conditionalFormatting>
  <conditionalFormatting sqref="AI113">
    <cfRule type="expression" dxfId="2643" priority="13221">
      <formula>IF(RIGHT(TEXT(AI113,"0.#"),1)=".",FALSE,TRUE)</formula>
    </cfRule>
    <cfRule type="expression" dxfId="2642" priority="13222">
      <formula>IF(RIGHT(TEXT(AI113,"0.#"),1)=".",TRUE,FALSE)</formula>
    </cfRule>
  </conditionalFormatting>
  <conditionalFormatting sqref="AM113">
    <cfRule type="expression" dxfId="2641" priority="13219">
      <formula>IF(RIGHT(TEXT(AM113,"0.#"),1)=".",FALSE,TRUE)</formula>
    </cfRule>
    <cfRule type="expression" dxfId="2640" priority="13220">
      <formula>IF(RIGHT(TEXT(AM113,"0.#"),1)=".",TRUE,FALSE)</formula>
    </cfRule>
  </conditionalFormatting>
  <conditionalFormatting sqref="AE114">
    <cfRule type="expression" dxfId="2639" priority="13217">
      <formula>IF(RIGHT(TEXT(AE114,"0.#"),1)=".",FALSE,TRUE)</formula>
    </cfRule>
    <cfRule type="expression" dxfId="2638" priority="13218">
      <formula>IF(RIGHT(TEXT(AE114,"0.#"),1)=".",TRUE,FALSE)</formula>
    </cfRule>
  </conditionalFormatting>
  <conditionalFormatting sqref="AI114">
    <cfRule type="expression" dxfId="2637" priority="13215">
      <formula>IF(RIGHT(TEXT(AI114,"0.#"),1)=".",FALSE,TRUE)</formula>
    </cfRule>
    <cfRule type="expression" dxfId="2636" priority="13216">
      <formula>IF(RIGHT(TEXT(AI114,"0.#"),1)=".",TRUE,FALSE)</formula>
    </cfRule>
  </conditionalFormatting>
  <conditionalFormatting sqref="AM114">
    <cfRule type="expression" dxfId="2635" priority="13213">
      <formula>IF(RIGHT(TEXT(AM114,"0.#"),1)=".",FALSE,TRUE)</formula>
    </cfRule>
    <cfRule type="expression" dxfId="2634" priority="13214">
      <formula>IF(RIGHT(TEXT(AM114,"0.#"),1)=".",TRUE,FALSE)</formula>
    </cfRule>
  </conditionalFormatting>
  <conditionalFormatting sqref="AQ116">
    <cfRule type="expression" dxfId="2633" priority="13209">
      <formula>IF(RIGHT(TEXT(AQ116,"0.#"),1)=".",FALSE,TRUE)</formula>
    </cfRule>
    <cfRule type="expression" dxfId="2632" priority="13210">
      <formula>IF(RIGHT(TEXT(AQ116,"0.#"),1)=".",TRUE,FALSE)</formula>
    </cfRule>
  </conditionalFormatting>
  <conditionalFormatting sqref="AM116">
    <cfRule type="expression" dxfId="2631" priority="13205">
      <formula>IF(RIGHT(TEXT(AM116,"0.#"),1)=".",FALSE,TRUE)</formula>
    </cfRule>
    <cfRule type="expression" dxfId="2630" priority="13206">
      <formula>IF(RIGHT(TEXT(AM116,"0.#"),1)=".",TRUE,FALSE)</formula>
    </cfRule>
  </conditionalFormatting>
  <conditionalFormatting sqref="AM117">
    <cfRule type="expression" dxfId="2629" priority="13203">
      <formula>IF(RIGHT(TEXT(AM117,"0.#"),1)=".",FALSE,TRUE)</formula>
    </cfRule>
    <cfRule type="expression" dxfId="2628" priority="13204">
      <formula>IF(RIGHT(TEXT(AM117,"0.#"),1)=".",TRUE,FALSE)</formula>
    </cfRule>
  </conditionalFormatting>
  <conditionalFormatting sqref="AQ117">
    <cfRule type="expression" dxfId="2627" priority="13197">
      <formula>IF(RIGHT(TEXT(AQ117,"0.#"),1)=".",FALSE,TRUE)</formula>
    </cfRule>
    <cfRule type="expression" dxfId="2626" priority="13198">
      <formula>IF(RIGHT(TEXT(AQ117,"0.#"),1)=".",TRUE,FALSE)</formula>
    </cfRule>
  </conditionalFormatting>
  <conditionalFormatting sqref="AE119 AQ119">
    <cfRule type="expression" dxfId="2625" priority="13195">
      <formula>IF(RIGHT(TEXT(AE119,"0.#"),1)=".",FALSE,TRUE)</formula>
    </cfRule>
    <cfRule type="expression" dxfId="2624" priority="13196">
      <formula>IF(RIGHT(TEXT(AE119,"0.#"),1)=".",TRUE,FALSE)</formula>
    </cfRule>
  </conditionalFormatting>
  <conditionalFormatting sqref="AI119">
    <cfRule type="expression" dxfId="2623" priority="13193">
      <formula>IF(RIGHT(TEXT(AI119,"0.#"),1)=".",FALSE,TRUE)</formula>
    </cfRule>
    <cfRule type="expression" dxfId="2622" priority="13194">
      <formula>IF(RIGHT(TEXT(AI119,"0.#"),1)=".",TRUE,FALSE)</formula>
    </cfRule>
  </conditionalFormatting>
  <conditionalFormatting sqref="AM119">
    <cfRule type="expression" dxfId="2621" priority="13191">
      <formula>IF(RIGHT(TEXT(AM119,"0.#"),1)=".",FALSE,TRUE)</formula>
    </cfRule>
    <cfRule type="expression" dxfId="2620" priority="13192">
      <formula>IF(RIGHT(TEXT(AM119,"0.#"),1)=".",TRUE,FALSE)</formula>
    </cfRule>
  </conditionalFormatting>
  <conditionalFormatting sqref="AQ120">
    <cfRule type="expression" dxfId="2619" priority="13183">
      <formula>IF(RIGHT(TEXT(AQ120,"0.#"),1)=".",FALSE,TRUE)</formula>
    </cfRule>
    <cfRule type="expression" dxfId="2618" priority="13184">
      <formula>IF(RIGHT(TEXT(AQ120,"0.#"),1)=".",TRUE,FALSE)</formula>
    </cfRule>
  </conditionalFormatting>
  <conditionalFormatting sqref="AE122 AQ122">
    <cfRule type="expression" dxfId="2617" priority="13181">
      <formula>IF(RIGHT(TEXT(AE122,"0.#"),1)=".",FALSE,TRUE)</formula>
    </cfRule>
    <cfRule type="expression" dxfId="2616" priority="13182">
      <formula>IF(RIGHT(TEXT(AE122,"0.#"),1)=".",TRUE,FALSE)</formula>
    </cfRule>
  </conditionalFormatting>
  <conditionalFormatting sqref="AI122">
    <cfRule type="expression" dxfId="2615" priority="13179">
      <formula>IF(RIGHT(TEXT(AI122,"0.#"),1)=".",FALSE,TRUE)</formula>
    </cfRule>
    <cfRule type="expression" dxfId="2614" priority="13180">
      <formula>IF(RIGHT(TEXT(AI122,"0.#"),1)=".",TRUE,FALSE)</formula>
    </cfRule>
  </conditionalFormatting>
  <conditionalFormatting sqref="AM122">
    <cfRule type="expression" dxfId="2613" priority="13177">
      <formula>IF(RIGHT(TEXT(AM122,"0.#"),1)=".",FALSE,TRUE)</formula>
    </cfRule>
    <cfRule type="expression" dxfId="2612" priority="13178">
      <formula>IF(RIGHT(TEXT(AM122,"0.#"),1)=".",TRUE,FALSE)</formula>
    </cfRule>
  </conditionalFormatting>
  <conditionalFormatting sqref="AQ123">
    <cfRule type="expression" dxfId="2611" priority="13169">
      <formula>IF(RIGHT(TEXT(AQ123,"0.#"),1)=".",FALSE,TRUE)</formula>
    </cfRule>
    <cfRule type="expression" dxfId="2610" priority="13170">
      <formula>IF(RIGHT(TEXT(AQ123,"0.#"),1)=".",TRUE,FALSE)</formula>
    </cfRule>
  </conditionalFormatting>
  <conditionalFormatting sqref="AE125 AQ125">
    <cfRule type="expression" dxfId="2609" priority="13167">
      <formula>IF(RIGHT(TEXT(AE125,"0.#"),1)=".",FALSE,TRUE)</formula>
    </cfRule>
    <cfRule type="expression" dxfId="2608" priority="13168">
      <formula>IF(RIGHT(TEXT(AE125,"0.#"),1)=".",TRUE,FALSE)</formula>
    </cfRule>
  </conditionalFormatting>
  <conditionalFormatting sqref="AI125">
    <cfRule type="expression" dxfId="2607" priority="13165">
      <formula>IF(RIGHT(TEXT(AI125,"0.#"),1)=".",FALSE,TRUE)</formula>
    </cfRule>
    <cfRule type="expression" dxfId="2606" priority="13166">
      <formula>IF(RIGHT(TEXT(AI125,"0.#"),1)=".",TRUE,FALSE)</formula>
    </cfRule>
  </conditionalFormatting>
  <conditionalFormatting sqref="AM125">
    <cfRule type="expression" dxfId="2605" priority="13163">
      <formula>IF(RIGHT(TEXT(AM125,"0.#"),1)=".",FALSE,TRUE)</formula>
    </cfRule>
    <cfRule type="expression" dxfId="2604" priority="13164">
      <formula>IF(RIGHT(TEXT(AM125,"0.#"),1)=".",TRUE,FALSE)</formula>
    </cfRule>
  </conditionalFormatting>
  <conditionalFormatting sqref="AQ126">
    <cfRule type="expression" dxfId="2603" priority="13155">
      <formula>IF(RIGHT(TEXT(AQ126,"0.#"),1)=".",FALSE,TRUE)</formula>
    </cfRule>
    <cfRule type="expression" dxfId="2602" priority="13156">
      <formula>IF(RIGHT(TEXT(AQ126,"0.#"),1)=".",TRUE,FALSE)</formula>
    </cfRule>
  </conditionalFormatting>
  <conditionalFormatting sqref="AE128 AQ128">
    <cfRule type="expression" dxfId="2601" priority="13153">
      <formula>IF(RIGHT(TEXT(AE128,"0.#"),1)=".",FALSE,TRUE)</formula>
    </cfRule>
    <cfRule type="expression" dxfId="2600" priority="13154">
      <formula>IF(RIGHT(TEXT(AE128,"0.#"),1)=".",TRUE,FALSE)</formula>
    </cfRule>
  </conditionalFormatting>
  <conditionalFormatting sqref="AI128">
    <cfRule type="expression" dxfId="2599" priority="13151">
      <formula>IF(RIGHT(TEXT(AI128,"0.#"),1)=".",FALSE,TRUE)</formula>
    </cfRule>
    <cfRule type="expression" dxfId="2598" priority="13152">
      <formula>IF(RIGHT(TEXT(AI128,"0.#"),1)=".",TRUE,FALSE)</formula>
    </cfRule>
  </conditionalFormatting>
  <conditionalFormatting sqref="AM128">
    <cfRule type="expression" dxfId="2597" priority="13149">
      <formula>IF(RIGHT(TEXT(AM128,"0.#"),1)=".",FALSE,TRUE)</formula>
    </cfRule>
    <cfRule type="expression" dxfId="2596" priority="13150">
      <formula>IF(RIGHT(TEXT(AM128,"0.#"),1)=".",TRUE,FALSE)</formula>
    </cfRule>
  </conditionalFormatting>
  <conditionalFormatting sqref="AQ129">
    <cfRule type="expression" dxfId="2595" priority="13141">
      <formula>IF(RIGHT(TEXT(AQ129,"0.#"),1)=".",FALSE,TRUE)</formula>
    </cfRule>
    <cfRule type="expression" dxfId="2594" priority="13142">
      <formula>IF(RIGHT(TEXT(AQ129,"0.#"),1)=".",TRUE,FALSE)</formula>
    </cfRule>
  </conditionalFormatting>
  <conditionalFormatting sqref="AE75">
    <cfRule type="expression" dxfId="2593" priority="13139">
      <formula>IF(RIGHT(TEXT(AE75,"0.#"),1)=".",FALSE,TRUE)</formula>
    </cfRule>
    <cfRule type="expression" dxfId="2592" priority="13140">
      <formula>IF(RIGHT(TEXT(AE75,"0.#"),1)=".",TRUE,FALSE)</formula>
    </cfRule>
  </conditionalFormatting>
  <conditionalFormatting sqref="AE76">
    <cfRule type="expression" dxfId="2591" priority="13137">
      <formula>IF(RIGHT(TEXT(AE76,"0.#"),1)=".",FALSE,TRUE)</formula>
    </cfRule>
    <cfRule type="expression" dxfId="2590" priority="13138">
      <formula>IF(RIGHT(TEXT(AE76,"0.#"),1)=".",TRUE,FALSE)</formula>
    </cfRule>
  </conditionalFormatting>
  <conditionalFormatting sqref="AE77">
    <cfRule type="expression" dxfId="2589" priority="13135">
      <formula>IF(RIGHT(TEXT(AE77,"0.#"),1)=".",FALSE,TRUE)</formula>
    </cfRule>
    <cfRule type="expression" dxfId="2588" priority="13136">
      <formula>IF(RIGHT(TEXT(AE77,"0.#"),1)=".",TRUE,FALSE)</formula>
    </cfRule>
  </conditionalFormatting>
  <conditionalFormatting sqref="AI77">
    <cfRule type="expression" dxfId="2587" priority="13133">
      <formula>IF(RIGHT(TEXT(AI77,"0.#"),1)=".",FALSE,TRUE)</formula>
    </cfRule>
    <cfRule type="expression" dxfId="2586" priority="13134">
      <formula>IF(RIGHT(TEXT(AI77,"0.#"),1)=".",TRUE,FALSE)</formula>
    </cfRule>
  </conditionalFormatting>
  <conditionalFormatting sqref="AI76">
    <cfRule type="expression" dxfId="2585" priority="13131">
      <formula>IF(RIGHT(TEXT(AI76,"0.#"),1)=".",FALSE,TRUE)</formula>
    </cfRule>
    <cfRule type="expression" dxfId="2584" priority="13132">
      <formula>IF(RIGHT(TEXT(AI76,"0.#"),1)=".",TRUE,FALSE)</formula>
    </cfRule>
  </conditionalFormatting>
  <conditionalFormatting sqref="AI75">
    <cfRule type="expression" dxfId="2583" priority="13129">
      <formula>IF(RIGHT(TEXT(AI75,"0.#"),1)=".",FALSE,TRUE)</formula>
    </cfRule>
    <cfRule type="expression" dxfId="2582" priority="13130">
      <formula>IF(RIGHT(TEXT(AI75,"0.#"),1)=".",TRUE,FALSE)</formula>
    </cfRule>
  </conditionalFormatting>
  <conditionalFormatting sqref="AM75">
    <cfRule type="expression" dxfId="2581" priority="13127">
      <formula>IF(RIGHT(TEXT(AM75,"0.#"),1)=".",FALSE,TRUE)</formula>
    </cfRule>
    <cfRule type="expression" dxfId="2580" priority="13128">
      <formula>IF(RIGHT(TEXT(AM75,"0.#"),1)=".",TRUE,FALSE)</formula>
    </cfRule>
  </conditionalFormatting>
  <conditionalFormatting sqref="AM76">
    <cfRule type="expression" dxfId="2579" priority="13125">
      <formula>IF(RIGHT(TEXT(AM76,"0.#"),1)=".",FALSE,TRUE)</formula>
    </cfRule>
    <cfRule type="expression" dxfId="2578" priority="13126">
      <formula>IF(RIGHT(TEXT(AM76,"0.#"),1)=".",TRUE,FALSE)</formula>
    </cfRule>
  </conditionalFormatting>
  <conditionalFormatting sqref="AM77">
    <cfRule type="expression" dxfId="2577" priority="13123">
      <formula>IF(RIGHT(TEXT(AM77,"0.#"),1)=".",FALSE,TRUE)</formula>
    </cfRule>
    <cfRule type="expression" dxfId="2576" priority="13124">
      <formula>IF(RIGHT(TEXT(AM77,"0.#"),1)=".",TRUE,FALSE)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39:AO866">
    <cfRule type="expression" dxfId="2545" priority="6679">
      <formula>IF(AND(AL839&gt;=0, RIGHT(TEXT(AL839,"0.#"),1)&lt;&gt;"."),TRUE,FALSE)</formula>
    </cfRule>
    <cfRule type="expression" dxfId="2544" priority="6680">
      <formula>IF(AND(AL839&gt;=0, RIGHT(TEXT(AL839,"0.#"),1)="."),TRUE,FALSE)</formula>
    </cfRule>
    <cfRule type="expression" dxfId="2543" priority="6681">
      <formula>IF(AND(AL839&lt;0, RIGHT(TEXT(AL839,"0.#"),1)&lt;&gt;"."),TRUE,FALSE)</formula>
    </cfRule>
    <cfRule type="expression" dxfId="2542" priority="6682">
      <formula>IF(AND(AL839&lt;0, RIGHT(TEXT(AL839,"0.#"),1)="."),TRUE,FALSE)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39:Y866">
    <cfRule type="expression" dxfId="2471" priority="3007">
      <formula>IF(RIGHT(TEXT(Y839,"0.#"),1)=".",FALSE,TRUE)</formula>
    </cfRule>
    <cfRule type="expression" dxfId="2470" priority="3008">
      <formula>IF(RIGHT(TEXT(Y839,"0.#"),1)=".",TRUE,FALSE)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7:AO838">
    <cfRule type="expression" dxfId="2427" priority="2865">
      <formula>IF(AND(AL837&gt;=0, RIGHT(TEXT(AL837,"0.#"),1)&lt;&gt;"."),TRUE,FALSE)</formula>
    </cfRule>
    <cfRule type="expression" dxfId="2426" priority="2866">
      <formula>IF(AND(AL837&gt;=0, RIGHT(TEXT(AL837,"0.#"),1)="."),TRUE,FALSE)</formula>
    </cfRule>
    <cfRule type="expression" dxfId="2425" priority="2867">
      <formula>IF(AND(AL837&lt;0, RIGHT(TEXT(AL837,"0.#"),1)&lt;&gt;"."),TRUE,FALSE)</formula>
    </cfRule>
    <cfRule type="expression" dxfId="2424" priority="2868">
      <formula>IF(AND(AL837&lt;0, RIGHT(TEXT(AL837,"0.#"),1)="."),TRUE,FALSE)</formula>
    </cfRule>
  </conditionalFormatting>
  <conditionalFormatting sqref="Y837:Y838">
    <cfRule type="expression" dxfId="2423" priority="2863">
      <formula>IF(RIGHT(TEXT(Y837,"0.#"),1)=".",FALSE,TRUE)</formula>
    </cfRule>
    <cfRule type="expression" dxfId="2422" priority="2864">
      <formula>IF(RIGHT(TEXT(Y837,"0.#"),1)=".",TRUE,FALSE)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2:Y899">
    <cfRule type="expression" dxfId="2107" priority="2123">
      <formula>IF(RIGHT(TEXT(Y872,"0.#"),1)=".",FALSE,TRUE)</formula>
    </cfRule>
    <cfRule type="expression" dxfId="2106" priority="2124">
      <formula>IF(RIGHT(TEXT(Y872,"0.#"),1)=".",TRUE,FALSE)</formula>
    </cfRule>
  </conditionalFormatting>
  <conditionalFormatting sqref="Y870:Y871">
    <cfRule type="expression" dxfId="2105" priority="2117">
      <formula>IF(RIGHT(TEXT(Y870,"0.#"),1)=".",FALSE,TRUE)</formula>
    </cfRule>
    <cfRule type="expression" dxfId="2104" priority="2118">
      <formula>IF(RIGHT(TEXT(Y870,"0.#"),1)=".",TRUE,FALSE)</formula>
    </cfRule>
  </conditionalFormatting>
  <conditionalFormatting sqref="Y905:Y932">
    <cfRule type="expression" dxfId="2103" priority="2111">
      <formula>IF(RIGHT(TEXT(Y905,"0.#"),1)=".",FALSE,TRUE)</formula>
    </cfRule>
    <cfRule type="expression" dxfId="2102" priority="2112">
      <formula>IF(RIGHT(TEXT(Y905,"0.#"),1)=".",TRUE,FALSE)</formula>
    </cfRule>
  </conditionalFormatting>
  <conditionalFormatting sqref="Y903:Y904">
    <cfRule type="expression" dxfId="2101" priority="2105">
      <formula>IF(RIGHT(TEXT(Y903,"0.#"),1)=".",FALSE,TRUE)</formula>
    </cfRule>
    <cfRule type="expression" dxfId="2100" priority="2106">
      <formula>IF(RIGHT(TEXT(Y903,"0.#"),1)=".",TRUE,FALSE)</formula>
    </cfRule>
  </conditionalFormatting>
  <conditionalFormatting sqref="Y938:Y965">
    <cfRule type="expression" dxfId="2099" priority="2099">
      <formula>IF(RIGHT(TEXT(Y938,"0.#"),1)=".",FALSE,TRUE)</formula>
    </cfRule>
    <cfRule type="expression" dxfId="2098" priority="2100">
      <formula>IF(RIGHT(TEXT(Y938,"0.#"),1)=".",TRUE,FALSE)</formula>
    </cfRule>
  </conditionalFormatting>
  <conditionalFormatting sqref="Y936:Y937">
    <cfRule type="expression" dxfId="2097" priority="2093">
      <formula>IF(RIGHT(TEXT(Y936,"0.#"),1)=".",FALSE,TRUE)</formula>
    </cfRule>
    <cfRule type="expression" dxfId="2096" priority="2094">
      <formula>IF(RIGHT(TEXT(Y936,"0.#"),1)=".",TRUE,FALSE)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13:AQ13">
    <cfRule type="expression" dxfId="755" priority="55">
      <formula>IF(RIGHT(TEXT(P13,"0.#"),1)=".",FALSE,TRUE)</formula>
    </cfRule>
    <cfRule type="expression" dxfId="754" priority="56">
      <formula>IF(RIGHT(TEXT(P13,"0.#"),1)=".",TRUE,FALSE)</formula>
    </cfRule>
  </conditionalFormatting>
  <conditionalFormatting sqref="P14:AC14">
    <cfRule type="expression" dxfId="753" priority="53">
      <formula>IF(RIGHT(TEXT(P14,"0.#"),1)=".",FALSE,TRUE)</formula>
    </cfRule>
    <cfRule type="expression" dxfId="752" priority="54">
      <formula>IF(RIGHT(TEXT(P14,"0.#"),1)=".",TRUE,FALSE)</formula>
    </cfRule>
  </conditionalFormatting>
  <conditionalFormatting sqref="P15:AC17">
    <cfRule type="expression" dxfId="751" priority="51">
      <formula>IF(RIGHT(TEXT(P15,"0.#"),1)=".",FALSE,TRUE)</formula>
    </cfRule>
    <cfRule type="expression" dxfId="750" priority="52">
      <formula>IF(RIGHT(TEXT(P15,"0.#"),1)=".",TRUE,FALSE)</formula>
    </cfRule>
  </conditionalFormatting>
  <conditionalFormatting sqref="P19:AC19">
    <cfRule type="expression" dxfId="749" priority="49">
      <formula>IF(RIGHT(TEXT(P19,"0.#"),1)=".",FALSE,TRUE)</formula>
    </cfRule>
    <cfRule type="expression" dxfId="748" priority="50">
      <formula>IF(RIGHT(TEXT(P19,"0.#"),1)=".",TRUE,FALSE)</formula>
    </cfRule>
  </conditionalFormatting>
  <conditionalFormatting sqref="AI34">
    <cfRule type="expression" dxfId="747" priority="37">
      <formula>IF(RIGHT(TEXT(AI34,"0.#"),1)=".",FALSE,TRUE)</formula>
    </cfRule>
    <cfRule type="expression" dxfId="746" priority="38">
      <formula>IF(RIGHT(TEXT(AI34,"0.#"),1)=".",TRUE,FALSE)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E138:AE139 AI138:AI139">
    <cfRule type="expression" dxfId="717" priority="17">
      <formula>IF(RIGHT(TEXT(AE138,"0.#"),1)=".",FALSE,TRUE)</formula>
    </cfRule>
    <cfRule type="expression" dxfId="716" priority="18">
      <formula>IF(RIGHT(TEXT(AE138,"0.#"),1)=".",TRUE,FALSE)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7">
    <cfRule type="expression" dxfId="713" priority="13">
      <formula>IF(RIGHT(TEXT(AD15,"0.#"),1)=".",FALSE,TRUE)</formula>
    </cfRule>
    <cfRule type="expression" dxfId="712" priority="14">
      <formula>IF(RIGHT(TEXT(AD15,"0.#"),1)=".",TRUE,FALSE)</formula>
    </cfRule>
  </conditionalFormatting>
  <conditionalFormatting sqref="AM134:AM135 AQ134:AQ135 AU134:AU135">
    <cfRule type="expression" dxfId="711" priority="11">
      <formula>IF(RIGHT(TEXT(AM134,"0.#"),1)=".",FALSE,TRUE)</formula>
    </cfRule>
    <cfRule type="expression" dxfId="710" priority="12">
      <formula>IF(RIGHT(TEXT(AM134,"0.#"),1)=".",TRUE,FALSE)</formula>
    </cfRule>
  </conditionalFormatting>
  <conditionalFormatting sqref="AM138:AM139 AQ138:AQ139 AU138:AU139">
    <cfRule type="expression" dxfId="709" priority="9">
      <formula>IF(RIGHT(TEXT(AM138,"0.#"),1)=".",FALSE,TRUE)</formula>
    </cfRule>
    <cfRule type="expression" dxfId="708" priority="10">
      <formula>IF(RIGHT(TEXT(AM138,"0.#"),1)=".",TRUE,FALSE)</formula>
    </cfRule>
  </conditionalFormatting>
  <conditionalFormatting sqref="AD19:AJ19">
    <cfRule type="expression" dxfId="707" priority="7">
      <formula>IF(RIGHT(TEXT(AD19,"0.#"),1)=".",FALSE,TRUE)</formula>
    </cfRule>
    <cfRule type="expression" dxfId="706" priority="8">
      <formula>IF(RIGHT(TEXT(AD19,"0.#"),1)=".",TRUE,FALSE)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P24:P27">
    <cfRule type="expression" dxfId="703" priority="3">
      <formula>IF(RIGHT(TEXT(P24,"0.#"),1)=".",FALSE,TRUE)</formula>
    </cfRule>
    <cfRule type="expression" dxfId="702" priority="4">
      <formula>IF(RIGHT(TEXT(P24,"0.#"),1)=".",TRUE,FALSE)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8"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2018-06-29T08:27:19Z</cp:lastPrinted>
  <dcterms:created xsi:type="dcterms:W3CDTF">2012-03-13T00:50:25Z</dcterms:created>
  <dcterms:modified xsi:type="dcterms:W3CDTF">2018-07-05T06:49:11Z</dcterms:modified>
</cp:coreProperties>
</file>