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P882"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P18" i="3"/>
  <c r="P20" i="3" s="1"/>
</calcChain>
</file>

<file path=xl/sharedStrings.xml><?xml version="1.0" encoding="utf-8"?>
<sst xmlns="http://schemas.openxmlformats.org/spreadsheetml/2006/main" count="2896" uniqueCount="638">
  <si>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</si>
  <si>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</si>
  <si>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</si>
  <si>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</si>
  <si>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</si>
  <si>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</si>
  <si>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</si>
  <si>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</si>
  <si>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</si>
  <si>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</si>
  <si>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</si>
  <si>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</si>
  <si>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</si>
  <si>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</si>
  <si>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</si>
  <si>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</si>
  <si>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</si>
  <si>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</si>
  <si>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</si>
  <si>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</si>
  <si>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</si>
  <si>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</si>
  <si>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</si>
  <si>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</si>
  <si>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</si>
  <si>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</si>
  <si>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</si>
  <si>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</si>
  <si>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</si>
  <si>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</si>
  <si>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</si>
  <si>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</si>
  <si>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</si>
  <si>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</si>
  <si>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</si>
  <si>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</si>
  <si>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</si>
  <si>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</si>
  <si>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</si>
  <si>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</si>
  <si>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</si>
  <si>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</si>
  <si>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</si>
  <si>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</si>
  <si>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</si>
  <si>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</si>
  <si>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</si>
  <si>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</si>
  <si>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</si>
  <si>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</si>
  <si>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</si>
  <si>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</si>
  <si>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</si>
  <si>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</si>
  <si>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</si>
  <si>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</si>
  <si>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</si>
  <si>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</si>
  <si>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</si>
  <si>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</si>
  <si>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</si>
  <si>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</si>
  <si>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</si>
  <si>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</si>
  <si>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</si>
  <si>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</si>
  <si>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</si>
  <si>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</si>
  <si>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</si>
  <si>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</si>
  <si>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</si>
  <si>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</si>
  <si>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</si>
  <si>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</si>
  <si>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</si>
  <si>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</si>
  <si>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</si>
  <si>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</si>
  <si>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</si>
  <si>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</si>
  <si>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</si>
  <si>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</si>
  <si>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</si>
  <si>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</si>
  <si>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</si>
  <si>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</si>
  <si>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</si>
  <si>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</si>
  <si>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</si>
  <si>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</si>
  <si>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</si>
  <si>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</si>
  <si>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</si>
  <si>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</si>
  <si>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</si>
  <si>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</si>
  <si>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</si>
  <si>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</si>
  <si>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</si>
  <si>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</si>
  <si>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</si>
  <si>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</si>
  <si>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</si>
  <si>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</si>
  <si>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</si>
  <si>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</si>
  <si>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</si>
  <si>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</si>
  <si>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</si>
  <si>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</si>
  <si>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</si>
  <si>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</si>
  <si>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</si>
  <si>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</si>
  <si>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</si>
  <si>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</si>
  <si>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</si>
  <si>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</si>
  <si>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</si>
  <si>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</si>
  <si>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</si>
  <si>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</si>
  <si>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</si>
  <si>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</si>
  <si>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</si>
  <si>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</si>
  <si>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</si>
  <si>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</si>
  <si>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</si>
  <si>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</si>
  <si>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</si>
  <si>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</si>
  <si>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</si>
  <si>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</si>
  <si>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</si>
  <si>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</si>
  <si>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</si>
  <si>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</si>
  <si>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</si>
  <si>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</si>
  <si>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</si>
  <si>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</si>
  <si>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</si>
  <si>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</si>
  <si>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</si>
  <si>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</si>
  <si>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</si>
  <si>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</si>
  <si>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</si>
  <si>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</si>
  <si>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</si>
  <si>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</si>
  <si>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</si>
  <si>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</si>
  <si>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</si>
  <si>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</si>
  <si>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</si>
  <si>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</si>
  <si>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</si>
  <si>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</si>
  <si>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</si>
  <si>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</si>
  <si>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</si>
  <si>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</si>
  <si>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</si>
  <si>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</si>
  <si>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</si>
  <si>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</si>
  <si>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</si>
  <si>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</si>
  <si>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</si>
  <si>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</si>
  <si>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</si>
  <si>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</si>
  <si>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</si>
  <si>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</si>
  <si>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</si>
  <si>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</si>
  <si>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</si>
  <si>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</si>
  <si>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</si>
  <si>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</si>
  <si>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</si>
  <si>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</si>
  <si>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</si>
  <si>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</si>
  <si>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</si>
  <si>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</si>
  <si>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</si>
  <si>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</si>
  <si>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</si>
  <si>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</si>
  <si>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</si>
  <si>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</si>
  <si>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</si>
  <si>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</si>
  <si>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</si>
  <si>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</si>
  <si>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</si>
  <si>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</si>
  <si>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</si>
  <si>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</si>
  <si>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</si>
  <si>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</si>
  <si>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</si>
  <si>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</si>
  <si>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</si>
  <si>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</si>
  <si>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</si>
  <si>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</si>
  <si>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</si>
  <si>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</si>
  <si>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</si>
  <si>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</si>
  <si>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</si>
  <si>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</si>
  <si>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</si>
  <si>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</si>
  <si>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</si>
  <si>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</si>
  <si>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</si>
  <si>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</si>
  <si>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</si>
  <si>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</si>
  <si>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</si>
  <si>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</si>
  <si>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</si>
  <si>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</si>
  <si>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</si>
  <si>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</si>
  <si>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</si>
  <si>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</si>
  <si>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</si>
  <si>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</si>
  <si>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</si>
  <si>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</si>
  <si>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</si>
  <si>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</si>
  <si>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</si>
  <si>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</si>
  <si>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</si>
  <si>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</si>
  <si>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</si>
  <si>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</si>
  <si>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</si>
  <si>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</si>
  <si>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</si>
  <si>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</si>
  <si>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</si>
  <si>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</si>
  <si>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</si>
  <si>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</si>
  <si>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</si>
  <si>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</si>
  <si>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</si>
  <si>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</si>
  <si>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</si>
  <si>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</si>
  <si>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</si>
  <si>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</si>
  <si>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</si>
  <si>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</si>
  <si>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</si>
  <si>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</si>
  <si>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</si>
  <si>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</si>
  <si>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</si>
  <si>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</si>
  <si>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</si>
  <si>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</si>
  <si>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</si>
  <si>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</si>
  <si>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</si>
  <si>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</si>
  <si>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</si>
  <si>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</si>
  <si>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</si>
  <si>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</si>
  <si>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</si>
  <si>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</si>
  <si>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</si>
  <si>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</si>
  <si>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</si>
  <si>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</si>
  <si>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</si>
  <si>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</si>
  <si>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</si>
  <si>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</si>
  <si>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</si>
  <si>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</si>
  <si>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</si>
  <si>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</si>
  <si>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</si>
  <si>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</si>
  <si>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</si>
  <si>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</si>
  <si>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</si>
  <si>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</si>
  <si>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</si>
  <si>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</si>
  <si>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</si>
  <si>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</si>
  <si>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</si>
  <si>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</si>
  <si>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</si>
  <si>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</si>
  <si>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</si>
  <si>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</si>
  <si>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</si>
  <si>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</si>
  <si>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</si>
  <si>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</si>
  <si>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</si>
  <si>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</si>
  <si>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</si>
  <si>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</si>
  <si>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</si>
  <si>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</si>
  <si>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</si>
  <si>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</si>
  <si>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</si>
  <si>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</si>
  <si>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</si>
  <si>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</si>
  <si>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</si>
  <si>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</si>
  <si>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</si>
  <si>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</si>
  <si>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</si>
  <si>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</si>
  <si>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</si>
  <si>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</si>
  <si>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</si>
  <si>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</si>
  <si>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</si>
  <si>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</si>
  <si>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</si>
  <si>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</si>
  <si>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</si>
  <si>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</si>
  <si>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</si>
  <si>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</si>
  <si>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</si>
  <si>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</si>
  <si>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</si>
  <si>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</si>
  <si>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</si>
  <si>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</si>
  <si>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</si>
  <si>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</si>
  <si>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</si>
  <si>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</si>
  <si>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</si>
  <si>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</si>
  <si>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</si>
  <si>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</si>
  <si>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</si>
  <si>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</si>
  <si>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</si>
  <si>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</si>
  <si>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</si>
  <si>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</si>
  <si>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</si>
  <si>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</si>
  <si>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</si>
  <si>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</si>
  <si>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</si>
  <si>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</si>
  <si>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</si>
  <si>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</si>
  <si>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</si>
  <si>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</si>
  <si>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</si>
  <si>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</si>
  <si>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</si>
  <si>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</si>
  <si>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</si>
  <si>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</si>
  <si>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</si>
  <si>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</si>
  <si>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</si>
  <si>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</si>
  <si>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</si>
  <si>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</si>
  <si>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</si>
  <si>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</si>
  <si>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</si>
  <si>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</si>
  <si>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</si>
  <si>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</si>
  <si>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</si>
  <si>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</si>
  <si>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</si>
  <si>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</si>
  <si>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</si>
  <si>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</si>
  <si>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</si>
  <si>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</si>
  <si>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</si>
  <si>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</si>
  <si>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</si>
  <si>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</si>
  <si>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</si>
  <si>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</si>
  <si>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</si>
  <si>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</si>
  <si>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</si>
  <si>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</si>
  <si>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</si>
  <si>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</si>
  <si>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</si>
  <si>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</si>
  <si>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</si>
  <si>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</si>
  <si>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</si>
  <si>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</si>
  <si>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</si>
  <si>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</si>
  <si>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</si>
  <si>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</si>
  <si>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</si>
  <si>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</si>
  <si>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</si>
  <si>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</si>
  <si>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</si>
  <si>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</si>
  <si>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</si>
  <si>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</si>
  <si>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</si>
  <si>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</si>
  <si>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</si>
  <si>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</si>
  <si>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</si>
  <si>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</si>
  <si>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</si>
  <si>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</si>
  <si>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</si>
  <si>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</si>
  <si>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</si>
  <si>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</si>
  <si>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</si>
  <si>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</si>
  <si>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</si>
  <si>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</si>
  <si>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</si>
  <si>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</si>
  <si>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</si>
  <si>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</si>
  <si>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</si>
  <si>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</si>
  <si>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</si>
  <si>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</si>
  <si>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</si>
  <si>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</si>
  <si>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</si>
  <si>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</si>
  <si>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</si>
  <si>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</si>
  <si>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</si>
  <si>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</si>
  <si>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</si>
  <si>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</si>
  <si>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</si>
  <si>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</si>
  <si>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</si>
  <si>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</si>
  <si>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</si>
  <si>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</si>
  <si>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</si>
  <si>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</si>
  <si>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</si>
  <si>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</si>
  <si>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</si>
  <si>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</si>
  <si>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</si>
  <si>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</si>
  <si>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</si>
  <si>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</si>
  <si>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</si>
  <si>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</si>
  <si>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</si>
  <si>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</si>
  <si>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</si>
  <si>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</si>
  <si>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</si>
  <si>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</si>
  <si>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</si>
  <si>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</si>
  <si>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</si>
  <si>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</si>
  <si>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</si>
  <si>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</si>
  <si>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</si>
  <si>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</si>
  <si>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</si>
  <si>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</si>
  <si>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</si>
  <si>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</si>
  <si>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</si>
  <si>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</si>
  <si>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</si>
  <si>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</si>
  <si>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</si>
  <si>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</si>
  <si>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</si>
  <si>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</si>
  <si>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</si>
  <si>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</si>
  <si>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</si>
  <si>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</si>
  <si>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</si>
  <si>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</si>
  <si>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</si>
  <si>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</si>
  <si>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</si>
  <si>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</si>
  <si>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</si>
  <si>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</si>
  <si>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</si>
  <si>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</si>
  <si>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</si>
  <si>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</si>
  <si>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</si>
  <si>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</si>
  <si>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</si>
  <si>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</si>
  <si>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</si>
  <si>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</si>
  <si>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</si>
  <si>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</si>
  <si>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</si>
  <si>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</si>
  <si>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</si>
  <si>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</si>
  <si>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</si>
  <si>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</si>
  <si>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</si>
  <si>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</si>
  <si>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</si>
  <si>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</si>
  <si>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</si>
  <si>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</si>
  <si>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</si>
  <si>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</si>
  <si>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</si>
  <si>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</si>
  <si>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</si>
  <si>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</si>
  <si>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</si>
  <si>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ポジティブ・アクション周知啓発事業</t>
    <rPh sb="11" eb="13">
      <t>シュウチ</t>
    </rPh>
    <rPh sb="13" eb="15">
      <t>ケイハツ</t>
    </rPh>
    <rPh sb="15" eb="17">
      <t>ジギョウ</t>
    </rPh>
    <phoneticPr fontId="5"/>
  </si>
  <si>
    <t>雇用環境・均等局</t>
    <rPh sb="0" eb="2">
      <t>コヨウ</t>
    </rPh>
    <rPh sb="2" eb="4">
      <t>カンキョウ</t>
    </rPh>
    <rPh sb="5" eb="7">
      <t>キントウ</t>
    </rPh>
    <rPh sb="7" eb="8">
      <t>キョク</t>
    </rPh>
    <phoneticPr fontId="5"/>
  </si>
  <si>
    <t>雇用機会均等課</t>
    <rPh sb="0" eb="2">
      <t>コヨウ</t>
    </rPh>
    <rPh sb="2" eb="4">
      <t>キカイ</t>
    </rPh>
    <rPh sb="4" eb="6">
      <t>キントウ</t>
    </rPh>
    <rPh sb="6" eb="7">
      <t>カ</t>
    </rPh>
    <phoneticPr fontId="5"/>
  </si>
  <si>
    <t>雇用機会均等課長
堀井　奈津子</t>
    <rPh sb="0" eb="2">
      <t>コヨウ</t>
    </rPh>
    <rPh sb="2" eb="4">
      <t>キカイ</t>
    </rPh>
    <rPh sb="4" eb="6">
      <t>キントウ</t>
    </rPh>
    <rPh sb="6" eb="8">
      <t>カチョウ</t>
    </rPh>
    <rPh sb="9" eb="11">
      <t>ホリイ</t>
    </rPh>
    <rPh sb="12" eb="15">
      <t>ナツコ</t>
    </rPh>
    <phoneticPr fontId="5"/>
  </si>
  <si>
    <t>○</t>
  </si>
  <si>
    <t>労働者災害補償保険法第29条第1項第3号
雇用保険法第62条第1項第5号
雇用の分野における男女の均等な機会及び待遇の確保等に関する法律第14条</t>
    <rPh sb="0" eb="3">
      <t>ロウドウシャ</t>
    </rPh>
    <rPh sb="3" eb="5">
      <t>サイガイ</t>
    </rPh>
    <rPh sb="5" eb="7">
      <t>ホショウ</t>
    </rPh>
    <rPh sb="7" eb="10">
      <t>ホケンホウ</t>
    </rPh>
    <rPh sb="10" eb="11">
      <t>ダイ</t>
    </rPh>
    <rPh sb="13" eb="14">
      <t>ジョウ</t>
    </rPh>
    <rPh sb="14" eb="15">
      <t>ダイ</t>
    </rPh>
    <rPh sb="16" eb="17">
      <t>コウ</t>
    </rPh>
    <rPh sb="17" eb="18">
      <t>ダイ</t>
    </rPh>
    <rPh sb="19" eb="20">
      <t>ゴウ</t>
    </rPh>
    <rPh sb="21" eb="23">
      <t>コヨウ</t>
    </rPh>
    <rPh sb="23" eb="26">
      <t>ホケンホウ</t>
    </rPh>
    <rPh sb="26" eb="27">
      <t>ダイ</t>
    </rPh>
    <rPh sb="29" eb="30">
      <t>ジョウ</t>
    </rPh>
    <rPh sb="30" eb="31">
      <t>ダイ</t>
    </rPh>
    <rPh sb="32" eb="33">
      <t>コウ</t>
    </rPh>
    <rPh sb="33" eb="34">
      <t>ダイ</t>
    </rPh>
    <rPh sb="35" eb="36">
      <t>ゴウ</t>
    </rPh>
    <rPh sb="37" eb="39">
      <t>コヨウ</t>
    </rPh>
    <rPh sb="40" eb="42">
      <t>ブンヤ</t>
    </rPh>
    <rPh sb="46" eb="48">
      <t>ダンジョ</t>
    </rPh>
    <rPh sb="49" eb="51">
      <t>キントウ</t>
    </rPh>
    <rPh sb="52" eb="54">
      <t>キカイ</t>
    </rPh>
    <rPh sb="54" eb="55">
      <t>オヨ</t>
    </rPh>
    <rPh sb="56" eb="58">
      <t>タイグウ</t>
    </rPh>
    <rPh sb="59" eb="61">
      <t>カクホ</t>
    </rPh>
    <rPh sb="61" eb="62">
      <t>トウ</t>
    </rPh>
    <rPh sb="63" eb="64">
      <t>カン</t>
    </rPh>
    <rPh sb="66" eb="68">
      <t>ホウリツ</t>
    </rPh>
    <rPh sb="68" eb="69">
      <t>ダイ</t>
    </rPh>
    <rPh sb="71" eb="72">
      <t>ジョウ</t>
    </rPh>
    <phoneticPr fontId="5"/>
  </si>
  <si>
    <t>男女が能力を発揮できる職場環境の整備に向けて、職場において男女労働者間に事実上生じている格差を解消するために、企業が自主的かつ積極的に雇用管理の改善に取り組むこと（ポジティブ・アクション）を促進することを目的とする。</t>
    <phoneticPr fontId="5"/>
  </si>
  <si>
    <t>ポジティブ・アクションについて、男女雇用機会均等法の規定の周知を徹底し、職場における男女間格差の解消の必要性についての認識を広めるため、企業と経営者団体や行政が連携した協議会の開催や企業に対して必要な情報提供等を行うとともに、ポジティブ・アクションを進める前提として職場環境を改善するため、雇用均等指導員（均等担当）を配置する等、セクシュアルハラスメント防止対策等を推進する。</t>
    <rPh sb="159" eb="161">
      <t>ハイチ</t>
    </rPh>
    <rPh sb="163" eb="164">
      <t>トウ</t>
    </rPh>
    <phoneticPr fontId="5"/>
  </si>
  <si>
    <t>諸謝金（雇用）</t>
    <rPh sb="0" eb="1">
      <t>ショ</t>
    </rPh>
    <rPh sb="1" eb="3">
      <t>シャキン</t>
    </rPh>
    <rPh sb="4" eb="6">
      <t>コヨウ</t>
    </rPh>
    <phoneticPr fontId="5"/>
  </si>
  <si>
    <t>庁費（雇用）</t>
    <rPh sb="0" eb="2">
      <t>チョウヒ</t>
    </rPh>
    <rPh sb="3" eb="5">
      <t>コヨウ</t>
    </rPh>
    <phoneticPr fontId="5"/>
  </si>
  <si>
    <t>諸謝金（労災）</t>
    <rPh sb="0" eb="1">
      <t>ショ</t>
    </rPh>
    <rPh sb="1" eb="3">
      <t>シャキン</t>
    </rPh>
    <rPh sb="4" eb="6">
      <t>ロウサイ</t>
    </rPh>
    <phoneticPr fontId="5"/>
  </si>
  <si>
    <t>男女雇用機会均等法に基づき、事業主に対し都道府県労働局が実施した行政指導の是正割合（年度内）90%以上</t>
    <rPh sb="10" eb="11">
      <t>モト</t>
    </rPh>
    <rPh sb="14" eb="17">
      <t>ジギョウヌシ</t>
    </rPh>
    <rPh sb="18" eb="19">
      <t>タイ</t>
    </rPh>
    <rPh sb="20" eb="24">
      <t>トドウフケン</t>
    </rPh>
    <rPh sb="24" eb="27">
      <t>ロウドウキョク</t>
    </rPh>
    <rPh sb="28" eb="30">
      <t>ジッシ</t>
    </rPh>
    <rPh sb="32" eb="34">
      <t>ギョウセイ</t>
    </rPh>
    <rPh sb="34" eb="36">
      <t>シドウ</t>
    </rPh>
    <rPh sb="37" eb="39">
      <t>ゼセイ</t>
    </rPh>
    <rPh sb="39" eb="41">
      <t>ワリアイ</t>
    </rPh>
    <rPh sb="42" eb="45">
      <t>ネンドナイ</t>
    </rPh>
    <rPh sb="49" eb="51">
      <t>イジョウ</t>
    </rPh>
    <phoneticPr fontId="5"/>
  </si>
  <si>
    <t>％</t>
    <phoneticPr fontId="5"/>
  </si>
  <si>
    <t>男女雇用機会均等関係業務報告</t>
    <rPh sb="0" eb="2">
      <t>ダンジョ</t>
    </rPh>
    <rPh sb="2" eb="4">
      <t>コヨウ</t>
    </rPh>
    <rPh sb="4" eb="6">
      <t>キカイ</t>
    </rPh>
    <rPh sb="6" eb="8">
      <t>キントウ</t>
    </rPh>
    <rPh sb="8" eb="10">
      <t>カンケイ</t>
    </rPh>
    <rPh sb="10" eb="12">
      <t>ギョウム</t>
    </rPh>
    <rPh sb="12" eb="14">
      <t>ホウコク</t>
    </rPh>
    <phoneticPr fontId="5"/>
  </si>
  <si>
    <t>機会均等推進責任者を選任する事業所数</t>
    <rPh sb="0" eb="2">
      <t>キカイ</t>
    </rPh>
    <rPh sb="2" eb="4">
      <t>キントウ</t>
    </rPh>
    <rPh sb="4" eb="6">
      <t>スイシン</t>
    </rPh>
    <rPh sb="6" eb="9">
      <t>セキニンシャ</t>
    </rPh>
    <rPh sb="10" eb="12">
      <t>センニン</t>
    </rPh>
    <rPh sb="14" eb="17">
      <t>ジギョウショ</t>
    </rPh>
    <rPh sb="17" eb="18">
      <t>スウ</t>
    </rPh>
    <phoneticPr fontId="5"/>
  </si>
  <si>
    <t>所</t>
    <rPh sb="0" eb="1">
      <t>ショ</t>
    </rPh>
    <phoneticPr fontId="5"/>
  </si>
  <si>
    <t>執行額（Ｘ）（百万円）
／機会均等推進責任者を選任する事業所数（Ｙ）　　　　　　　　　　　　　</t>
    <phoneticPr fontId="5"/>
  </si>
  <si>
    <t>　　円</t>
    <rPh sb="2" eb="3">
      <t>エン</t>
    </rPh>
    <phoneticPr fontId="5"/>
  </si>
  <si>
    <t>　　　X/Y</t>
    <phoneticPr fontId="5"/>
  </si>
  <si>
    <t>184
/87,710</t>
    <phoneticPr fontId="5"/>
  </si>
  <si>
    <t>男女雇用機会均等法に基づき、事業主に対し都道府県労働局が実施した行政指導の是正割合（年度内）</t>
    <rPh sb="0" eb="2">
      <t>ダンジョ</t>
    </rPh>
    <rPh sb="2" eb="4">
      <t>コヨウ</t>
    </rPh>
    <rPh sb="4" eb="6">
      <t>キカイ</t>
    </rPh>
    <rPh sb="6" eb="9">
      <t>キントウホウ</t>
    </rPh>
    <rPh sb="10" eb="11">
      <t>モト</t>
    </rPh>
    <rPh sb="14" eb="17">
      <t>ジギョウヌシ</t>
    </rPh>
    <rPh sb="18" eb="19">
      <t>タイ</t>
    </rPh>
    <rPh sb="20" eb="24">
      <t>トドウフケン</t>
    </rPh>
    <rPh sb="24" eb="27">
      <t>ロウドウキョク</t>
    </rPh>
    <rPh sb="28" eb="30">
      <t>ジッシ</t>
    </rPh>
    <rPh sb="32" eb="34">
      <t>ギョウセイ</t>
    </rPh>
    <rPh sb="34" eb="36">
      <t>シドウ</t>
    </rPh>
    <rPh sb="37" eb="39">
      <t>ゼセイ</t>
    </rPh>
    <rPh sb="39" eb="41">
      <t>ワリアイ</t>
    </rPh>
    <rPh sb="42" eb="44">
      <t>ネンド</t>
    </rPh>
    <rPh sb="44" eb="45">
      <t>ナイ</t>
    </rPh>
    <phoneticPr fontId="5"/>
  </si>
  <si>
    <t>ポジティブ・アクションについて、男女雇用機会均等法の規定の周知を徹底し、職場における男女間格差の解消の必要性についての認識を広めるため、企業に対して必要な情報提供等を行うとともに、ポジティブ・アクションを進める前提として職場環境を改善するため、雇用均等指導員（均等担当）を配置する等、セクシュアルハラスメント防止対策等を推進する。
男女が能力を発揮できる職場環境の整備に向けて、職場において男女労働者間に事実上生じている格差を解消するために、企業が自主的かつ積極的に雇用管理の改善に取り組むこと（ポジティブ・アクション）を促進することに寄与する。</t>
    <phoneticPr fontId="5"/>
  </si>
  <si>
    <t>-</t>
  </si>
  <si>
    <t>男女労働者が性別により差別されることなくその能力を発揮し、充実した職業生活を送ることができるようにするためには、男女労働者間に事実上生じている格差の解消に向けて企業がポジティブ・アクションに取り組むことが重要である。これに対応するためには、ポジティブアクションの取組を一層強力に進める必要があり、本事業は上記の目的の実現に資するものであり、国民や社会のニーズを反映している。</t>
    <phoneticPr fontId="5"/>
  </si>
  <si>
    <t>「第４次男女共同参画基本計画」「少子化社会対策大綱」で掲げた目標を達成するためには、ポジティブ・アクションの未取組企業、取組が遅れている業種・規模の企業に対し有効な施策を全国斉一的に展開していくことが必要であることから、国が実施すべき事業である。</t>
    <phoneticPr fontId="5"/>
  </si>
  <si>
    <t>％</t>
    <phoneticPr fontId="5"/>
  </si>
  <si>
    <t>％</t>
    <phoneticPr fontId="5"/>
  </si>
  <si>
    <t>職場における男女労働者間に事実上生じている格差を解消するため企業が自主的かつ積極的に雇用管理の改善に取り組むことを促進することは、男女が能力を発揮できる職場環境の整備、ひいては雇用の安定に資するものであり、優先度の高い事業である。</t>
    <phoneticPr fontId="5"/>
  </si>
  <si>
    <t>無</t>
  </si>
  <si>
    <t>労働保険料を財源にポジティブ・アクションへの取組を促進することによって、女性労働者の雇用の安定に資する事業であるので、受益者との負担関係は妥当である。</t>
    <rPh sb="0" eb="2">
      <t>ロウドウ</t>
    </rPh>
    <rPh sb="2" eb="5">
      <t>ホケンリョウ</t>
    </rPh>
    <rPh sb="6" eb="8">
      <t>ザイゲン</t>
    </rPh>
    <rPh sb="22" eb="24">
      <t>トリクミ</t>
    </rPh>
    <rPh sb="25" eb="27">
      <t>ソクシン</t>
    </rPh>
    <rPh sb="36" eb="38">
      <t>ジョセイ</t>
    </rPh>
    <rPh sb="38" eb="41">
      <t>ロウドウシャ</t>
    </rPh>
    <rPh sb="42" eb="44">
      <t>コヨウ</t>
    </rPh>
    <rPh sb="45" eb="47">
      <t>アンテイ</t>
    </rPh>
    <rPh sb="48" eb="49">
      <t>シ</t>
    </rPh>
    <rPh sb="51" eb="53">
      <t>ジギョウ</t>
    </rPh>
    <rPh sb="59" eb="62">
      <t>ジュエキシャ</t>
    </rPh>
    <rPh sb="64" eb="66">
      <t>フタン</t>
    </rPh>
    <rPh sb="66" eb="68">
      <t>カンケイ</t>
    </rPh>
    <rPh sb="69" eb="71">
      <t>ダトウ</t>
    </rPh>
    <phoneticPr fontId="5"/>
  </si>
  <si>
    <t>集計中</t>
    <rPh sb="0" eb="3">
      <t>シュウケイチュウ</t>
    </rPh>
    <phoneticPr fontId="5"/>
  </si>
  <si>
    <t>‐</t>
  </si>
  <si>
    <t>成果目標に見合った実績となっている。</t>
    <rPh sb="0" eb="2">
      <t>セイカ</t>
    </rPh>
    <rPh sb="2" eb="4">
      <t>モクヒョウ</t>
    </rPh>
    <rPh sb="5" eb="7">
      <t>ミア</t>
    </rPh>
    <rPh sb="9" eb="11">
      <t>ジッセキ</t>
    </rPh>
    <phoneticPr fontId="5"/>
  </si>
  <si>
    <t>ポジティブ・アクションやハラスメント対策にかかる事業主の取組を、専門的な知識や経験を有する雇用均等指導員の個別のアドバイス等により支援するものであり、成果目標を上回っているため、実効性は高い。</t>
    <rPh sb="18" eb="20">
      <t>タイサク</t>
    </rPh>
    <phoneticPr fontId="5"/>
  </si>
  <si>
    <t>当初見込みに見合ったものとなっている。</t>
    <rPh sb="0" eb="2">
      <t>トウショ</t>
    </rPh>
    <rPh sb="2" eb="4">
      <t>ミコ</t>
    </rPh>
    <rPh sb="6" eb="8">
      <t>ミア</t>
    </rPh>
    <phoneticPr fontId="5"/>
  </si>
  <si>
    <t>女性の活躍推進及び両立支援に関する総合的情報提供事業</t>
    <phoneticPr fontId="5"/>
  </si>
  <si>
    <t>ここ数年、成果目標は当初の90％の目標を上回っている。また、活動指標である機会均等推進責任者を選任する事業所数についても、毎年目標を達成しており、効果的に事業を実施できている。</t>
    <rPh sb="2" eb="4">
      <t>スウネン</t>
    </rPh>
    <rPh sb="5" eb="7">
      <t>セイカ</t>
    </rPh>
    <rPh sb="7" eb="9">
      <t>モクヒョウ</t>
    </rPh>
    <rPh sb="10" eb="12">
      <t>トウショ</t>
    </rPh>
    <rPh sb="17" eb="19">
      <t>モクヒョウ</t>
    </rPh>
    <rPh sb="20" eb="22">
      <t>ウワマワ</t>
    </rPh>
    <rPh sb="30" eb="32">
      <t>カツドウ</t>
    </rPh>
    <rPh sb="32" eb="34">
      <t>シヒョウ</t>
    </rPh>
    <rPh sb="37" eb="39">
      <t>キカイ</t>
    </rPh>
    <rPh sb="39" eb="41">
      <t>キントウ</t>
    </rPh>
    <rPh sb="41" eb="43">
      <t>スイシン</t>
    </rPh>
    <rPh sb="43" eb="46">
      <t>セキニンシャ</t>
    </rPh>
    <rPh sb="47" eb="49">
      <t>センニン</t>
    </rPh>
    <rPh sb="51" eb="54">
      <t>ジギョウショ</t>
    </rPh>
    <rPh sb="54" eb="55">
      <t>スウ</t>
    </rPh>
    <rPh sb="61" eb="63">
      <t>マイトシ</t>
    </rPh>
    <rPh sb="63" eb="65">
      <t>モクヒョウ</t>
    </rPh>
    <rPh sb="66" eb="68">
      <t>タッセイ</t>
    </rPh>
    <rPh sb="73" eb="76">
      <t>コウカテキ</t>
    </rPh>
    <rPh sb="77" eb="79">
      <t>ジギョウ</t>
    </rPh>
    <rPh sb="80" eb="82">
      <t>ジッシ</t>
    </rPh>
    <phoneticPr fontId="5"/>
  </si>
  <si>
    <t>より一層、効率的・効果的な事業運営となるよう、印刷物の作成については、少額なものを除き一般競争入札を実施するとともに、必要経費について、引き続き適切に予算要求を行ってまいりたい。</t>
    <rPh sb="2" eb="4">
      <t>イッソウ</t>
    </rPh>
    <rPh sb="5" eb="8">
      <t>コウリツテキ</t>
    </rPh>
    <rPh sb="9" eb="12">
      <t>コウカテキ</t>
    </rPh>
    <rPh sb="13" eb="15">
      <t>ジギョウ</t>
    </rPh>
    <rPh sb="15" eb="17">
      <t>ウンエイ</t>
    </rPh>
    <rPh sb="23" eb="26">
      <t>インサツブツ</t>
    </rPh>
    <rPh sb="27" eb="29">
      <t>サクセイ</t>
    </rPh>
    <rPh sb="35" eb="37">
      <t>ショウガク</t>
    </rPh>
    <rPh sb="41" eb="42">
      <t>ノゾ</t>
    </rPh>
    <rPh sb="43" eb="45">
      <t>イッパン</t>
    </rPh>
    <rPh sb="45" eb="47">
      <t>キョウソウ</t>
    </rPh>
    <rPh sb="47" eb="49">
      <t>ニュウサツ</t>
    </rPh>
    <rPh sb="50" eb="52">
      <t>ジッシ</t>
    </rPh>
    <rPh sb="59" eb="61">
      <t>ヒツヨウ</t>
    </rPh>
    <rPh sb="61" eb="63">
      <t>ケイヒ</t>
    </rPh>
    <rPh sb="72" eb="74">
      <t>テキセツ</t>
    </rPh>
    <rPh sb="75" eb="77">
      <t>ヨサン</t>
    </rPh>
    <rPh sb="77" eb="79">
      <t>ヨウキュウ</t>
    </rPh>
    <rPh sb="80" eb="81">
      <t>オコナ</t>
    </rPh>
    <phoneticPr fontId="5"/>
  </si>
  <si>
    <t>719</t>
    <phoneticPr fontId="5"/>
  </si>
  <si>
    <t>801</t>
    <phoneticPr fontId="5"/>
  </si>
  <si>
    <t>632</t>
    <phoneticPr fontId="5"/>
  </si>
  <si>
    <t>401</t>
    <phoneticPr fontId="5"/>
  </si>
  <si>
    <t>404</t>
    <phoneticPr fontId="5"/>
  </si>
  <si>
    <t>409</t>
    <phoneticPr fontId="5"/>
  </si>
  <si>
    <t>404</t>
    <phoneticPr fontId="5"/>
  </si>
  <si>
    <t>「ニッポン一億総活躍プラン」（平成28年6月2日閣議決定）
「経済財政運営と改革の基本方針2017」（平成29年6月9日閣
議決定）
「第4次男女共同参画基本計画」（平成27年12月25日閣議決
定）
「少子化社会対策大綱」（平成27年3月20日閣議決定）</t>
    <phoneticPr fontId="5"/>
  </si>
  <si>
    <t>218
/90,399</t>
    <phoneticPr fontId="5"/>
  </si>
  <si>
    <t>管理費</t>
    <rPh sb="0" eb="3">
      <t>カンリヒ</t>
    </rPh>
    <phoneticPr fontId="5"/>
  </si>
  <si>
    <t>人件費、一般管理費等</t>
    <rPh sb="0" eb="3">
      <t>ジンケンヒ</t>
    </rPh>
    <rPh sb="4" eb="6">
      <t>イッパン</t>
    </rPh>
    <rPh sb="6" eb="9">
      <t>カンリヒ</t>
    </rPh>
    <rPh sb="9" eb="10">
      <t>トウ</t>
    </rPh>
    <phoneticPr fontId="5"/>
  </si>
  <si>
    <t>事業費</t>
    <rPh sb="0" eb="3">
      <t>ジギョウヒ</t>
    </rPh>
    <phoneticPr fontId="5"/>
  </si>
  <si>
    <t>講師謝金、旅費、印刷製本費等</t>
    <rPh sb="0" eb="2">
      <t>コウシ</t>
    </rPh>
    <rPh sb="2" eb="4">
      <t>シャキン</t>
    </rPh>
    <rPh sb="5" eb="7">
      <t>リョヒ</t>
    </rPh>
    <rPh sb="8" eb="10">
      <t>インサツ</t>
    </rPh>
    <rPh sb="10" eb="12">
      <t>セイホン</t>
    </rPh>
    <rPh sb="12" eb="13">
      <t>ヒ</t>
    </rPh>
    <rPh sb="13" eb="14">
      <t>トウ</t>
    </rPh>
    <phoneticPr fontId="5"/>
  </si>
  <si>
    <t>消費税</t>
    <rPh sb="0" eb="3">
      <t>ショウヒゼイ</t>
    </rPh>
    <phoneticPr fontId="5"/>
  </si>
  <si>
    <t>東京海上日動リスクコンサルティング株式会社</t>
    <rPh sb="0" eb="2">
      <t>トウキョウ</t>
    </rPh>
    <rPh sb="2" eb="4">
      <t>カイジョウ</t>
    </rPh>
    <rPh sb="4" eb="6">
      <t>ニチドウ</t>
    </rPh>
    <rPh sb="17" eb="19">
      <t>カブシキ</t>
    </rPh>
    <rPh sb="19" eb="21">
      <t>カイシャ</t>
    </rPh>
    <phoneticPr fontId="5"/>
  </si>
  <si>
    <t>職場におけるハラスメント防止のための周知・広報、研修会の実施等</t>
    <rPh sb="0" eb="2">
      <t>ショクバ</t>
    </rPh>
    <rPh sb="12" eb="14">
      <t>ボウシ</t>
    </rPh>
    <rPh sb="18" eb="20">
      <t>シュウチ</t>
    </rPh>
    <rPh sb="21" eb="23">
      <t>コウホウ</t>
    </rPh>
    <rPh sb="24" eb="27">
      <t>ケンシュウカイ</t>
    </rPh>
    <rPh sb="28" eb="30">
      <t>ジッシ</t>
    </rPh>
    <rPh sb="30" eb="31">
      <t>トウ</t>
    </rPh>
    <phoneticPr fontId="5"/>
  </si>
  <si>
    <t>雇用均等指導員については、ハローワークで公募を行い、公正に採用している。また、調達については、一般競争入札（総合評価落札方式）及び予算決算及び会計令に基づき少額随意契約により実施している。</t>
    <rPh sb="0" eb="2">
      <t>コヨウ</t>
    </rPh>
    <rPh sb="2" eb="4">
      <t>キントウ</t>
    </rPh>
    <rPh sb="4" eb="7">
      <t>シドウイン</t>
    </rPh>
    <rPh sb="20" eb="22">
      <t>コウボ</t>
    </rPh>
    <rPh sb="23" eb="24">
      <t>オコナ</t>
    </rPh>
    <rPh sb="26" eb="28">
      <t>コウセイ</t>
    </rPh>
    <rPh sb="29" eb="31">
      <t>サイヨウ</t>
    </rPh>
    <rPh sb="39" eb="41">
      <t>チョウタツ</t>
    </rPh>
    <rPh sb="47" eb="49">
      <t>イッパン</t>
    </rPh>
    <rPh sb="49" eb="51">
      <t>キョウソウ</t>
    </rPh>
    <rPh sb="51" eb="53">
      <t>ニュウサツ</t>
    </rPh>
    <rPh sb="54" eb="56">
      <t>ソウゴウ</t>
    </rPh>
    <rPh sb="56" eb="58">
      <t>ヒョウカ</t>
    </rPh>
    <rPh sb="58" eb="60">
      <t>ラクサツ</t>
    </rPh>
    <rPh sb="60" eb="62">
      <t>ホウシキ</t>
    </rPh>
    <rPh sb="63" eb="64">
      <t>オヨ</t>
    </rPh>
    <rPh sb="65" eb="67">
      <t>ヨサン</t>
    </rPh>
    <rPh sb="67" eb="69">
      <t>ケッサン</t>
    </rPh>
    <rPh sb="69" eb="70">
      <t>オヨ</t>
    </rPh>
    <rPh sb="71" eb="73">
      <t>カイケイ</t>
    </rPh>
    <rPh sb="73" eb="74">
      <t>レイ</t>
    </rPh>
    <rPh sb="75" eb="76">
      <t>モト</t>
    </rPh>
    <rPh sb="78" eb="80">
      <t>ショウガク</t>
    </rPh>
    <rPh sb="80" eb="82">
      <t>ズイイ</t>
    </rPh>
    <rPh sb="82" eb="84">
      <t>ケイヤク</t>
    </rPh>
    <rPh sb="87" eb="89">
      <t>ジッシ</t>
    </rPh>
    <phoneticPr fontId="5"/>
  </si>
  <si>
    <t>雇用均等指導員の謝金、旅費、周知啓発用作成経費、研修会実施経費等、真に必要な経費のみを計上している。</t>
    <rPh sb="24" eb="27">
      <t>ケンシュウカイ</t>
    </rPh>
    <rPh sb="27" eb="29">
      <t>ジッシ</t>
    </rPh>
    <rPh sb="29" eb="31">
      <t>ケイヒ</t>
    </rPh>
    <rPh sb="31" eb="32">
      <t>ナド</t>
    </rPh>
    <phoneticPr fontId="5"/>
  </si>
  <si>
    <t>印刷製本費</t>
    <rPh sb="0" eb="2">
      <t>インサツ</t>
    </rPh>
    <rPh sb="2" eb="4">
      <t>セイホン</t>
    </rPh>
    <rPh sb="4" eb="5">
      <t>ヒ</t>
    </rPh>
    <phoneticPr fontId="5"/>
  </si>
  <si>
    <t>株式会社あーす</t>
    <rPh sb="0" eb="2">
      <t>カブシキ</t>
    </rPh>
    <rPh sb="2" eb="4">
      <t>カイシャ</t>
    </rPh>
    <phoneticPr fontId="5"/>
  </si>
  <si>
    <t>株式会社内山回漕店</t>
    <rPh sb="0" eb="2">
      <t>カブシキ</t>
    </rPh>
    <rPh sb="2" eb="4">
      <t>カイシャ</t>
    </rPh>
    <rPh sb="4" eb="6">
      <t>ウチヤマ</t>
    </rPh>
    <rPh sb="6" eb="8">
      <t>カイソウ</t>
    </rPh>
    <rPh sb="8" eb="9">
      <t>ミセ</t>
    </rPh>
    <phoneticPr fontId="5"/>
  </si>
  <si>
    <t>パンフレット印刷</t>
    <rPh sb="6" eb="8">
      <t>インサツ</t>
    </rPh>
    <phoneticPr fontId="5"/>
  </si>
  <si>
    <t>パンフレット発送</t>
    <rPh sb="6" eb="8">
      <t>ハッソウ</t>
    </rPh>
    <phoneticPr fontId="5"/>
  </si>
  <si>
    <t>男女雇用機会均等法の規定について、事業主に対し都道府県労働局が実施した行政指導の結果、年度内に是正された割合
(計算式)
年度内に是正した行政指導件数／年度内に労働局が実施した行政指導件数</t>
    <rPh sb="35" eb="37">
      <t>ギョウセイ</t>
    </rPh>
    <rPh sb="37" eb="39">
      <t>シドウ</t>
    </rPh>
    <rPh sb="43" eb="46">
      <t>ネンドナイ</t>
    </rPh>
    <rPh sb="56" eb="59">
      <t>ケイサンシキ</t>
    </rPh>
    <rPh sb="61" eb="64">
      <t>ネンドナイ</t>
    </rPh>
    <rPh sb="65" eb="67">
      <t>ゼセイ</t>
    </rPh>
    <rPh sb="69" eb="71">
      <t>ギョウセイ</t>
    </rPh>
    <rPh sb="71" eb="73">
      <t>シドウ</t>
    </rPh>
    <rPh sb="73" eb="75">
      <t>ケンスウ</t>
    </rPh>
    <rPh sb="76" eb="79">
      <t>ネンドナイ</t>
    </rPh>
    <rPh sb="80" eb="83">
      <t>ロウドウキョク</t>
    </rPh>
    <rPh sb="84" eb="86">
      <t>ジッシ</t>
    </rPh>
    <rPh sb="88" eb="90">
      <t>ギョウセイ</t>
    </rPh>
    <rPh sb="90" eb="92">
      <t>シドウ</t>
    </rPh>
    <rPh sb="92" eb="94">
      <t>ケンスウ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</si>
  <si>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</si>
  <si>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</si>
  <si>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</si>
  <si>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</si>
  <si>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</si>
  <si>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</si>
  <si>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</si>
  <si>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</si>
  <si>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</si>
  <si>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</si>
  <si>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</si>
  <si>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</si>
  <si>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○○労働局</t>
    <rPh sb="2" eb="5">
      <t>ロウドウキョク</t>
    </rPh>
    <phoneticPr fontId="5"/>
  </si>
  <si>
    <t>-</t>
    <phoneticPr fontId="5"/>
  </si>
  <si>
    <t>417/93,242</t>
    <phoneticPr fontId="5"/>
  </si>
  <si>
    <t>男女労働者の均等な機会と待遇の確保対策、女性の活躍推進、仕事と家庭の両立支援等を推進すること（Ⅳ-1-1）</t>
    <rPh sb="0" eb="2">
      <t>ダンジョ</t>
    </rPh>
    <rPh sb="2" eb="5">
      <t>ロウドウシャ</t>
    </rPh>
    <rPh sb="6" eb="8">
      <t>キントウ</t>
    </rPh>
    <rPh sb="9" eb="11">
      <t>キカイ</t>
    </rPh>
    <rPh sb="12" eb="14">
      <t>タイグウ</t>
    </rPh>
    <rPh sb="15" eb="17">
      <t>カクホ</t>
    </rPh>
    <rPh sb="17" eb="19">
      <t>タイサク</t>
    </rPh>
    <rPh sb="20" eb="22">
      <t>ジョセイ</t>
    </rPh>
    <rPh sb="23" eb="25">
      <t>カツヤク</t>
    </rPh>
    <rPh sb="25" eb="27">
      <t>スイシン</t>
    </rPh>
    <rPh sb="28" eb="30">
      <t>シゴト</t>
    </rPh>
    <rPh sb="31" eb="33">
      <t>カテイ</t>
    </rPh>
    <rPh sb="34" eb="36">
      <t>リョウリツ</t>
    </rPh>
    <rPh sb="36" eb="38">
      <t>シエン</t>
    </rPh>
    <rPh sb="38" eb="39">
      <t>トウ</t>
    </rPh>
    <rPh sb="40" eb="42">
      <t>スイシン</t>
    </rPh>
    <phoneticPr fontId="5"/>
  </si>
  <si>
    <t>男女労働者の均等な機会と待遇の確保対策、女性の活躍推進、仕事と家庭の両立支援等を推進すること（Ⅳ-1）</t>
    <rPh sb="0" eb="2">
      <t>ダンジョ</t>
    </rPh>
    <rPh sb="2" eb="5">
      <t>ロウドウシャ</t>
    </rPh>
    <rPh sb="6" eb="8">
      <t>キントウ</t>
    </rPh>
    <rPh sb="9" eb="11">
      <t>キカイ</t>
    </rPh>
    <rPh sb="12" eb="14">
      <t>タイグウ</t>
    </rPh>
    <rPh sb="15" eb="17">
      <t>カクホ</t>
    </rPh>
    <rPh sb="17" eb="19">
      <t>タイサク</t>
    </rPh>
    <rPh sb="20" eb="22">
      <t>ジョセイ</t>
    </rPh>
    <rPh sb="23" eb="25">
      <t>カツヤク</t>
    </rPh>
    <rPh sb="25" eb="27">
      <t>スイシン</t>
    </rPh>
    <rPh sb="28" eb="30">
      <t>シゴト</t>
    </rPh>
    <rPh sb="31" eb="33">
      <t>カテイ</t>
    </rPh>
    <rPh sb="34" eb="36">
      <t>リョウリツ</t>
    </rPh>
    <rPh sb="36" eb="38">
      <t>シエン</t>
    </rPh>
    <rPh sb="38" eb="39">
      <t>トウ</t>
    </rPh>
    <rPh sb="40" eb="42">
      <t>スイシン</t>
    </rPh>
    <phoneticPr fontId="5"/>
  </si>
  <si>
    <t>仕事と家庭両立支援事業等委託費（雇用）</t>
    <rPh sb="0" eb="2">
      <t>シゴト</t>
    </rPh>
    <rPh sb="3" eb="5">
      <t>カテイ</t>
    </rPh>
    <rPh sb="5" eb="7">
      <t>リョウリツ</t>
    </rPh>
    <rPh sb="7" eb="9">
      <t>シエン</t>
    </rPh>
    <rPh sb="9" eb="11">
      <t>ジギョウ</t>
    </rPh>
    <rPh sb="11" eb="12">
      <t>トウ</t>
    </rPh>
    <rPh sb="12" eb="15">
      <t>イタクヒ</t>
    </rPh>
    <rPh sb="16" eb="18">
      <t>コヨウ</t>
    </rPh>
    <phoneticPr fontId="5"/>
  </si>
  <si>
    <t>労働保険業務庁費（雇用）</t>
    <rPh sb="0" eb="2">
      <t>ロウドウ</t>
    </rPh>
    <rPh sb="2" eb="4">
      <t>ホケン</t>
    </rPh>
    <rPh sb="4" eb="6">
      <t>ギョウム</t>
    </rPh>
    <rPh sb="6" eb="8">
      <t>チョウヒ</t>
    </rPh>
    <rPh sb="9" eb="11">
      <t>コヨウ</t>
    </rPh>
    <phoneticPr fontId="5"/>
  </si>
  <si>
    <t>ポジティブ・アクションやセクシュアル・ハラスメント防止対策にかかる周知啓発用資料の作成や事業主向けの研修会の実施等により、労使に対する有用な情報を提供している。</t>
    <rPh sb="25" eb="27">
      <t>ボウシ</t>
    </rPh>
    <rPh sb="27" eb="29">
      <t>タイサク</t>
    </rPh>
    <rPh sb="33" eb="35">
      <t>シュウチ</t>
    </rPh>
    <rPh sb="35" eb="37">
      <t>ケイハツ</t>
    </rPh>
    <rPh sb="37" eb="38">
      <t>ヨウ</t>
    </rPh>
    <rPh sb="38" eb="40">
      <t>シリョウ</t>
    </rPh>
    <rPh sb="41" eb="43">
      <t>サクセイ</t>
    </rPh>
    <rPh sb="44" eb="47">
      <t>ジギョウヌシ</t>
    </rPh>
    <rPh sb="47" eb="48">
      <t>ム</t>
    </rPh>
    <rPh sb="50" eb="53">
      <t>ケンシュウカイ</t>
    </rPh>
    <rPh sb="54" eb="56">
      <t>ジッシ</t>
    </rPh>
    <rPh sb="56" eb="57">
      <t>トウ</t>
    </rPh>
    <rPh sb="61" eb="63">
      <t>ロウシ</t>
    </rPh>
    <rPh sb="64" eb="65">
      <t>タイ</t>
    </rPh>
    <rPh sb="67" eb="69">
      <t>ユウヨウ</t>
    </rPh>
    <rPh sb="70" eb="72">
      <t>ジョウホウ</t>
    </rPh>
    <rPh sb="73" eb="75">
      <t>テイキョウ</t>
    </rPh>
    <phoneticPr fontId="5"/>
  </si>
  <si>
    <t>女性の活躍推進及び両立支援に関する総合的情報提供事業（雇用環境・均等局）と併せて、政府の重要施策である女性の活躍推進に資する事業として行っているものであり、当該事業は労働者及び事業主からポジティブ・アクションについての相談への対応及び事業主に対する指導を行う雇用均等指導員等に係る経費である。</t>
    <rPh sb="27" eb="29">
      <t>コヨウ</t>
    </rPh>
    <rPh sb="29" eb="31">
      <t>カンキョウ</t>
    </rPh>
    <rPh sb="32" eb="34">
      <t>キントウ</t>
    </rPh>
    <rPh sb="34" eb="35">
      <t>キョク</t>
    </rPh>
    <rPh sb="37" eb="38">
      <t>アワ</t>
    </rPh>
    <rPh sb="41" eb="43">
      <t>セイフ</t>
    </rPh>
    <rPh sb="44" eb="46">
      <t>ジュウヨウ</t>
    </rPh>
    <rPh sb="46" eb="48">
      <t>セサク</t>
    </rPh>
    <rPh sb="51" eb="53">
      <t>ジョセイ</t>
    </rPh>
    <rPh sb="54" eb="56">
      <t>カツヤク</t>
    </rPh>
    <rPh sb="56" eb="58">
      <t>スイシン</t>
    </rPh>
    <rPh sb="59" eb="60">
      <t>シ</t>
    </rPh>
    <rPh sb="62" eb="64">
      <t>ジギョウ</t>
    </rPh>
    <rPh sb="67" eb="68">
      <t>オコナ</t>
    </rPh>
    <rPh sb="78" eb="80">
      <t>トウガイ</t>
    </rPh>
    <rPh sb="80" eb="82">
      <t>ジギョウ</t>
    </rPh>
    <rPh sb="83" eb="86">
      <t>ロウドウシャ</t>
    </rPh>
    <rPh sb="86" eb="87">
      <t>オヨ</t>
    </rPh>
    <rPh sb="88" eb="91">
      <t>ジギョウヌシ</t>
    </rPh>
    <rPh sb="109" eb="111">
      <t>ソウダン</t>
    </rPh>
    <rPh sb="113" eb="115">
      <t>タイオウ</t>
    </rPh>
    <rPh sb="115" eb="116">
      <t>オヨ</t>
    </rPh>
    <rPh sb="117" eb="120">
      <t>ジギョウヌシ</t>
    </rPh>
    <rPh sb="121" eb="122">
      <t>タイ</t>
    </rPh>
    <rPh sb="124" eb="126">
      <t>シドウ</t>
    </rPh>
    <rPh sb="127" eb="128">
      <t>オコナ</t>
    </rPh>
    <rPh sb="129" eb="131">
      <t>コヨウ</t>
    </rPh>
    <rPh sb="131" eb="133">
      <t>キントウ</t>
    </rPh>
    <rPh sb="133" eb="136">
      <t>シドウイン</t>
    </rPh>
    <rPh sb="136" eb="137">
      <t>トウ</t>
    </rPh>
    <rPh sb="138" eb="139">
      <t>カカ</t>
    </rPh>
    <rPh sb="140" eb="142">
      <t>ケイヒ</t>
    </rPh>
    <phoneticPr fontId="5"/>
  </si>
  <si>
    <t>－</t>
    <phoneticPr fontId="5"/>
  </si>
  <si>
    <t>ｰ</t>
    <phoneticPr fontId="5"/>
  </si>
  <si>
    <t>-</t>
    <phoneticPr fontId="5"/>
  </si>
  <si>
    <t>A. ○○労働局</t>
    <rPh sb="5" eb="8">
      <t>ロウドウキョク</t>
    </rPh>
    <phoneticPr fontId="5"/>
  </si>
  <si>
    <t>B. 株式会社あーす</t>
    <rPh sb="3" eb="5">
      <t>カブシキ</t>
    </rPh>
    <rPh sb="5" eb="7">
      <t>カイシャ</t>
    </rPh>
    <phoneticPr fontId="5"/>
  </si>
  <si>
    <t>C. 東京海上日動リスクコンサルティング株式会社</t>
    <rPh sb="3" eb="5">
      <t>トウキョウ</t>
    </rPh>
    <rPh sb="5" eb="7">
      <t>カイジョウ</t>
    </rPh>
    <rPh sb="7" eb="9">
      <t>ニチドウ</t>
    </rPh>
    <rPh sb="20" eb="22">
      <t>カブシキ</t>
    </rPh>
    <rPh sb="22" eb="24">
      <t>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</si>
</sst>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149678</xdr:colOff>
      <xdr:row>741</xdr:row>
      <xdr:rowOff>54432</xdr:rowOff>
    </xdr:from>
    <xdr:to>
      <xdr:col>44</xdr:col>
      <xdr:colOff>176893</xdr:colOff>
      <xdr:row>743</xdr:row>
      <xdr:rowOff>231322</xdr:rowOff>
    </xdr:to>
    <xdr:sp macro="" textlink="">
      <xdr:nvSpPr>
        <xdr:cNvPr id="2" name="正方形/長方形 1"/>
        <xdr:cNvSpPr/>
      </xdr:nvSpPr>
      <xdr:spPr>
        <a:xfrm>
          <a:off x="2598964" y="42971361"/>
          <a:ext cx="6558643" cy="88446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厚生労働省（集計中）</a:t>
          </a:r>
          <a:endParaRPr kumimoji="1" lang="en-US" altLang="ja-JP" sz="1100">
            <a:solidFill>
              <a:sysClr val="windowText" lastClr="000000"/>
            </a:solidFill>
          </a:endParaRPr>
        </a:p>
        <a:p>
          <a:pPr algn="ct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clientData/>
  </xdr:twoCellAnchor>
  <xdr:twoCellAnchor>
    <xdr:from>
      <xdr:col>16</xdr:col>
      <xdr:colOff>100205</xdr:colOff>
      <xdr:row>743</xdr:row>
      <xdr:rowOff>291957</xdr:rowOff>
    </xdr:from>
    <xdr:to>
      <xdr:col>16</xdr:col>
      <xdr:colOff>108857</xdr:colOff>
      <xdr:row>747</xdr:row>
      <xdr:rowOff>95250</xdr:rowOff>
    </xdr:to>
    <xdr:cxnSp macro="">
      <xdr:nvCxnSpPr>
        <xdr:cNvPr id="3" name="直線矢印コネクタ 2"/>
        <xdr:cNvCxnSpPr/>
      </xdr:nvCxnSpPr>
      <xdr:spPr>
        <a:xfrm>
          <a:off x="3365919" y="43916457"/>
          <a:ext cx="8652" cy="121843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13607</xdr:colOff>
      <xdr:row>743</xdr:row>
      <xdr:rowOff>278351</xdr:rowOff>
    </xdr:from>
    <xdr:to>
      <xdr:col>30</xdr:col>
      <xdr:colOff>29367</xdr:colOff>
      <xdr:row>747</xdr:row>
      <xdr:rowOff>81643</xdr:rowOff>
    </xdr:to>
    <xdr:cxnSp macro="">
      <xdr:nvCxnSpPr>
        <xdr:cNvPr id="4" name="直線矢印コネクタ 3"/>
        <xdr:cNvCxnSpPr/>
      </xdr:nvCxnSpPr>
      <xdr:spPr>
        <a:xfrm flipH="1">
          <a:off x="6136821" y="43902851"/>
          <a:ext cx="15760" cy="121843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182497</xdr:colOff>
      <xdr:row>744</xdr:row>
      <xdr:rowOff>40821</xdr:rowOff>
    </xdr:from>
    <xdr:to>
      <xdr:col>28</xdr:col>
      <xdr:colOff>169413</xdr:colOff>
      <xdr:row>746</xdr:row>
      <xdr:rowOff>54430</xdr:rowOff>
    </xdr:to>
    <xdr:sp macro="" textlink="">
      <xdr:nvSpPr>
        <xdr:cNvPr id="5" name="大かっこ 4"/>
        <xdr:cNvSpPr/>
      </xdr:nvSpPr>
      <xdr:spPr>
        <a:xfrm>
          <a:off x="3652318" y="43624500"/>
          <a:ext cx="2232095" cy="7211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solidFill>
                <a:sysClr val="windowText" lastClr="000000"/>
              </a:solidFill>
            </a:rPr>
            <a:t>ポジティブ・アクション周知啓発事業内容についての企画立案</a:t>
          </a:r>
        </a:p>
      </xdr:txBody>
    </xdr:sp>
    <xdr:clientData/>
  </xdr:twoCellAnchor>
  <xdr:twoCellAnchor>
    <xdr:from>
      <xdr:col>7</xdr:col>
      <xdr:colOff>70336</xdr:colOff>
      <xdr:row>748</xdr:row>
      <xdr:rowOff>40821</xdr:rowOff>
    </xdr:from>
    <xdr:to>
      <xdr:col>21</xdr:col>
      <xdr:colOff>173087</xdr:colOff>
      <xdr:row>750</xdr:row>
      <xdr:rowOff>215300</xdr:rowOff>
    </xdr:to>
    <xdr:sp macro="" textlink="">
      <xdr:nvSpPr>
        <xdr:cNvPr id="6" name="正方形/長方形 5"/>
        <xdr:cNvSpPr/>
      </xdr:nvSpPr>
      <xdr:spPr>
        <a:xfrm>
          <a:off x="1499086" y="45039642"/>
          <a:ext cx="2960251" cy="74597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Ａ．都道府県労働局（</a:t>
          </a:r>
          <a:r>
            <a:rPr kumimoji="1" lang="en-US" altLang="ja-JP" sz="1100">
              <a:solidFill>
                <a:sysClr val="windowText" lastClr="000000"/>
              </a:solidFill>
            </a:rPr>
            <a:t>47</a:t>
          </a:r>
          <a:r>
            <a:rPr kumimoji="1" lang="ja-JP" altLang="en-US" sz="1100">
              <a:solidFill>
                <a:sysClr val="windowText" lastClr="000000"/>
              </a:solidFill>
            </a:rPr>
            <a:t>局）</a:t>
          </a:r>
          <a:endParaRPr kumimoji="1" lang="en-US" altLang="ja-JP" sz="1100">
            <a:solidFill>
              <a:sysClr val="windowText" lastClr="000000"/>
            </a:solidFill>
          </a:endParaRPr>
        </a:p>
        <a:p>
          <a:pPr algn="ctr"/>
          <a:r>
            <a:rPr kumimoji="1" lang="ja-JP" altLang="en-US" sz="1100">
              <a:solidFill>
                <a:sysClr val="windowText" lastClr="000000"/>
              </a:solidFill>
            </a:rPr>
            <a:t>（集計中）</a:t>
          </a:r>
          <a:endParaRPr kumimoji="1" lang="en-US" altLang="ja-JP" sz="1100">
            <a:solidFill>
              <a:sysClr val="windowText" lastClr="000000"/>
            </a:solidFill>
          </a:endParaRPr>
        </a:p>
        <a:p>
          <a:pPr algn="ct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23</xdr:col>
      <xdr:colOff>170490</xdr:colOff>
      <xdr:row>748</xdr:row>
      <xdr:rowOff>40822</xdr:rowOff>
    </xdr:from>
    <xdr:to>
      <xdr:col>36</xdr:col>
      <xdr:colOff>101428</xdr:colOff>
      <xdr:row>750</xdr:row>
      <xdr:rowOff>217704</xdr:rowOff>
    </xdr:to>
    <xdr:sp macro="" textlink="">
      <xdr:nvSpPr>
        <xdr:cNvPr id="7" name="正方形/長方形 6"/>
        <xdr:cNvSpPr/>
      </xdr:nvSpPr>
      <xdr:spPr>
        <a:xfrm>
          <a:off x="4864954" y="45039643"/>
          <a:ext cx="2584331" cy="74838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Ｂ．株式会社あーす等（２社）</a:t>
          </a:r>
          <a:endParaRPr kumimoji="1" lang="en-US" altLang="ja-JP" sz="1100">
            <a:solidFill>
              <a:sysClr val="windowText" lastClr="000000"/>
            </a:solidFill>
          </a:endParaRPr>
        </a:p>
        <a:p>
          <a:pPr algn="ctr"/>
          <a:r>
            <a:rPr kumimoji="1" lang="en-US" altLang="ja-JP" sz="1100">
              <a:solidFill>
                <a:sysClr val="windowText" lastClr="000000"/>
              </a:solidFill>
            </a:rPr>
            <a:t>1.7</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clientData/>
  </xdr:twoCellAnchor>
  <xdr:twoCellAnchor>
    <xdr:from>
      <xdr:col>7</xdr:col>
      <xdr:colOff>68036</xdr:colOff>
      <xdr:row>751</xdr:row>
      <xdr:rowOff>83855</xdr:rowOff>
    </xdr:from>
    <xdr:to>
      <xdr:col>22</xdr:col>
      <xdr:colOff>33336</xdr:colOff>
      <xdr:row>752</xdr:row>
      <xdr:rowOff>290561</xdr:rowOff>
    </xdr:to>
    <xdr:sp macro="" textlink="">
      <xdr:nvSpPr>
        <xdr:cNvPr id="8" name="大かっこ 7"/>
        <xdr:cNvSpPr/>
      </xdr:nvSpPr>
      <xdr:spPr>
        <a:xfrm>
          <a:off x="1496786" y="45871891"/>
          <a:ext cx="3026907" cy="5604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ポジティブ・アクション促進のための周知啓発等</a:t>
          </a:r>
          <a:endParaRPr kumimoji="1" lang="en-US" altLang="ja-JP" sz="1100">
            <a:solidFill>
              <a:sysClr val="windowText" lastClr="000000"/>
            </a:solidFill>
          </a:endParaRPr>
        </a:p>
      </xdr:txBody>
    </xdr:sp>
    <xdr:clientData/>
  </xdr:twoCellAnchor>
  <xdr:twoCellAnchor>
    <xdr:from>
      <xdr:col>23</xdr:col>
      <xdr:colOff>98451</xdr:colOff>
      <xdr:row>751</xdr:row>
      <xdr:rowOff>97463</xdr:rowOff>
    </xdr:from>
    <xdr:to>
      <xdr:col>36</xdr:col>
      <xdr:colOff>170904</xdr:colOff>
      <xdr:row>752</xdr:row>
      <xdr:rowOff>265483</xdr:rowOff>
    </xdr:to>
    <xdr:sp macro="" textlink="">
      <xdr:nvSpPr>
        <xdr:cNvPr id="9" name="大かっこ 8"/>
        <xdr:cNvSpPr/>
      </xdr:nvSpPr>
      <xdr:spPr>
        <a:xfrm>
          <a:off x="4792915" y="47450320"/>
          <a:ext cx="2725846" cy="5218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広報、パンフレット印刷、梱包発送等</a:t>
          </a:r>
        </a:p>
      </xdr:txBody>
    </xdr:sp>
    <xdr:clientData/>
  </xdr:twoCellAnchor>
  <xdr:twoCellAnchor>
    <xdr:from>
      <xdr:col>11</xdr:col>
      <xdr:colOff>176892</xdr:colOff>
      <xdr:row>780</xdr:row>
      <xdr:rowOff>68038</xdr:rowOff>
    </xdr:from>
    <xdr:to>
      <xdr:col>21</xdr:col>
      <xdr:colOff>95250</xdr:colOff>
      <xdr:row>785</xdr:row>
      <xdr:rowOff>1</xdr:rowOff>
    </xdr:to>
    <xdr:sp macro="" textlink="">
      <xdr:nvSpPr>
        <xdr:cNvPr id="10" name="正方形/長方形 9"/>
        <xdr:cNvSpPr/>
      </xdr:nvSpPr>
      <xdr:spPr>
        <a:xfrm>
          <a:off x="2422071" y="49570824"/>
          <a:ext cx="1959429" cy="149678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4000"/>
            <a:t>集計中</a:t>
          </a:r>
        </a:p>
      </xdr:txBody>
    </xdr:sp>
    <xdr:clientData/>
  </xdr:twoCellAnchor>
  <xdr:twoCellAnchor>
    <xdr:from>
      <xdr:col>11</xdr:col>
      <xdr:colOff>16327</xdr:colOff>
      <xdr:row>837</xdr:row>
      <xdr:rowOff>261257</xdr:rowOff>
    </xdr:from>
    <xdr:to>
      <xdr:col>44</xdr:col>
      <xdr:colOff>97971</xdr:colOff>
      <xdr:row>843</xdr:row>
      <xdr:rowOff>370114</xdr:rowOff>
    </xdr:to>
    <xdr:sp macro="" textlink="">
      <xdr:nvSpPr>
        <xdr:cNvPr id="11" name="正方形/長方形 10"/>
        <xdr:cNvSpPr/>
      </xdr:nvSpPr>
      <xdr:spPr>
        <a:xfrm>
          <a:off x="2261506" y="56023328"/>
          <a:ext cx="6817179" cy="239485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4000"/>
            <a:t>集計中</a:t>
          </a:r>
        </a:p>
      </xdr:txBody>
    </xdr:sp>
    <xdr:clientData/>
  </xdr:twoCellAnchor>
  <xdr:twoCellAnchor>
    <xdr:from>
      <xdr:col>38</xdr:col>
      <xdr:colOff>68036</xdr:colOff>
      <xdr:row>748</xdr:row>
      <xdr:rowOff>68036</xdr:rowOff>
    </xdr:from>
    <xdr:to>
      <xdr:col>49</xdr:col>
      <xdr:colOff>407188</xdr:colOff>
      <xdr:row>751</xdr:row>
      <xdr:rowOff>3220</xdr:rowOff>
    </xdr:to>
    <xdr:sp macro="" textlink="">
      <xdr:nvSpPr>
        <xdr:cNvPr id="13" name="正方形/長方形 12"/>
        <xdr:cNvSpPr/>
      </xdr:nvSpPr>
      <xdr:spPr>
        <a:xfrm>
          <a:off x="7824107" y="45066857"/>
          <a:ext cx="2584331" cy="72439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　東京海上日動リスクコンサルティング株式会社</a:t>
          </a:r>
          <a:endParaRPr kumimoji="1" lang="en-US" altLang="ja-JP" sz="1100">
            <a:solidFill>
              <a:sysClr val="windowText" lastClr="000000"/>
            </a:solidFill>
          </a:endParaRPr>
        </a:p>
        <a:p>
          <a:pPr algn="ctr"/>
          <a:r>
            <a:rPr kumimoji="1" lang="ja-JP" altLang="en-US" sz="1100">
              <a:solidFill>
                <a:sysClr val="windowText" lastClr="000000"/>
              </a:solidFill>
            </a:rPr>
            <a:t>７５百万円</a:t>
          </a:r>
          <a:endParaRPr kumimoji="1" lang="en-US" altLang="ja-JP" sz="1100">
            <a:solidFill>
              <a:sysClr val="windowText" lastClr="000000"/>
            </a:solidFill>
          </a:endParaRPr>
        </a:p>
      </xdr:txBody>
    </xdr:sp>
    <xdr:clientData/>
  </xdr:twoCellAnchor>
  <xdr:twoCellAnchor>
    <xdr:from>
      <xdr:col>37</xdr:col>
      <xdr:colOff>176893</xdr:colOff>
      <xdr:row>751</xdr:row>
      <xdr:rowOff>68034</xdr:rowOff>
    </xdr:from>
    <xdr:to>
      <xdr:col>49</xdr:col>
      <xdr:colOff>467060</xdr:colOff>
      <xdr:row>752</xdr:row>
      <xdr:rowOff>285749</xdr:rowOff>
    </xdr:to>
    <xdr:sp macro="" textlink="">
      <xdr:nvSpPr>
        <xdr:cNvPr id="14" name="大かっこ 13"/>
        <xdr:cNvSpPr/>
      </xdr:nvSpPr>
      <xdr:spPr>
        <a:xfrm>
          <a:off x="7728857" y="47420891"/>
          <a:ext cx="2739453" cy="5715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職場におけるハラスメント防止に関する周知・広報、研修会の実施等</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40</xdr:col>
      <xdr:colOff>54428</xdr:colOff>
      <xdr:row>743</xdr:row>
      <xdr:rowOff>272143</xdr:rowOff>
    </xdr:from>
    <xdr:to>
      <xdr:col>40</xdr:col>
      <xdr:colOff>54580</xdr:colOff>
      <xdr:row>747</xdr:row>
      <xdr:rowOff>81643</xdr:rowOff>
    </xdr:to>
    <xdr:cxnSp macro="">
      <xdr:nvCxnSpPr>
        <xdr:cNvPr id="15" name="直線矢印コネクタ 14"/>
        <xdr:cNvCxnSpPr/>
      </xdr:nvCxnSpPr>
      <xdr:spPr>
        <a:xfrm flipH="1">
          <a:off x="8218714" y="43896643"/>
          <a:ext cx="152" cy="122464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81643</xdr:colOff>
      <xdr:row>744</xdr:row>
      <xdr:rowOff>68035</xdr:rowOff>
    </xdr:from>
    <xdr:to>
      <xdr:col>49</xdr:col>
      <xdr:colOff>367393</xdr:colOff>
      <xdr:row>746</xdr:row>
      <xdr:rowOff>57828</xdr:rowOff>
    </xdr:to>
    <xdr:sp macro="" textlink="">
      <xdr:nvSpPr>
        <xdr:cNvPr id="17" name="大かっこ 16"/>
        <xdr:cNvSpPr/>
      </xdr:nvSpPr>
      <xdr:spPr>
        <a:xfrm>
          <a:off x="8450036" y="43651714"/>
          <a:ext cx="1918607" cy="6973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solidFill>
                <a:sysClr val="windowText" lastClr="000000"/>
              </a:solidFill>
            </a:rPr>
            <a:t>職場におけるハラスメント対策支援事業</a:t>
          </a:r>
        </a:p>
      </xdr:txBody>
    </xdr:sp>
    <xdr:clientData/>
  </xdr:twoCellAnchor>
  <xdr:twoCellAnchor>
    <xdr:from>
      <xdr:col>30</xdr:col>
      <xdr:colOff>163286</xdr:colOff>
      <xdr:row>17</xdr:row>
      <xdr:rowOff>258538</xdr:rowOff>
    </xdr:from>
    <xdr:to>
      <xdr:col>34</xdr:col>
      <xdr:colOff>54429</xdr:colOff>
      <xdr:row>18</xdr:row>
      <xdr:rowOff>258537</xdr:rowOff>
    </xdr:to>
    <xdr:sp macro="" textlink="">
      <xdr:nvSpPr>
        <xdr:cNvPr id="16" name="正方形/長方形 15"/>
        <xdr:cNvSpPr/>
      </xdr:nvSpPr>
      <xdr:spPr>
        <a:xfrm>
          <a:off x="6286500" y="7443109"/>
          <a:ext cx="707572" cy="27214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集計中</a:t>
          </a:r>
        </a:p>
      </xdr:txBody>
    </xdr:sp>
    <xdr:clientData/>
  </xdr:twoCellAnchor>
  <xdr:twoCellAnchor>
    <xdr:from>
      <xdr:col>38</xdr:col>
      <xdr:colOff>1</xdr:colOff>
      <xdr:row>115</xdr:row>
      <xdr:rowOff>122466</xdr:rowOff>
    </xdr:from>
    <xdr:to>
      <xdr:col>41</xdr:col>
      <xdr:colOff>190501</xdr:colOff>
      <xdr:row>116</xdr:row>
      <xdr:rowOff>231322</xdr:rowOff>
    </xdr:to>
    <xdr:sp macro="" textlink="">
      <xdr:nvSpPr>
        <xdr:cNvPr id="21" name="正方形/長方形 20"/>
        <xdr:cNvSpPr/>
      </xdr:nvSpPr>
      <xdr:spPr>
        <a:xfrm>
          <a:off x="7756072" y="14927037"/>
          <a:ext cx="802822" cy="40821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集計中</a:t>
          </a:r>
        </a:p>
      </xdr:txBody>
    </xdr:sp>
    <xdr:clientData/>
  </xdr:twoCellAnchor>
  <xdr:twoCellAnchor>
    <xdr:from>
      <xdr:col>24</xdr:col>
      <xdr:colOff>81644</xdr:colOff>
      <xdr:row>747</xdr:row>
      <xdr:rowOff>40820</xdr:rowOff>
    </xdr:from>
    <xdr:to>
      <xdr:col>35</xdr:col>
      <xdr:colOff>190501</xdr:colOff>
      <xdr:row>748</xdr:row>
      <xdr:rowOff>0</xdr:rowOff>
    </xdr:to>
    <xdr:sp macro="" textlink="">
      <xdr:nvSpPr>
        <xdr:cNvPr id="23" name="正方形/長方形 22"/>
        <xdr:cNvSpPr/>
      </xdr:nvSpPr>
      <xdr:spPr>
        <a:xfrm>
          <a:off x="4980215" y="44685856"/>
          <a:ext cx="2354036" cy="31296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a:p>
          <a:pPr algn="ctr"/>
          <a:endParaRPr kumimoji="1" lang="en-US" altLang="ja-JP" sz="1100">
            <a:solidFill>
              <a:sysClr val="windowText" lastClr="000000"/>
            </a:solidFill>
          </a:endParaRPr>
        </a:p>
      </xdr:txBody>
    </xdr:sp>
    <xdr:clientData/>
  </xdr:twoCellAnchor>
  <xdr:twoCellAnchor>
    <xdr:from>
      <xdr:col>39</xdr:col>
      <xdr:colOff>54428</xdr:colOff>
      <xdr:row>747</xdr:row>
      <xdr:rowOff>68036</xdr:rowOff>
    </xdr:from>
    <xdr:to>
      <xdr:col>49</xdr:col>
      <xdr:colOff>367393</xdr:colOff>
      <xdr:row>748</xdr:row>
      <xdr:rowOff>27216</xdr:rowOff>
    </xdr:to>
    <xdr:sp macro="" textlink="">
      <xdr:nvSpPr>
        <xdr:cNvPr id="25" name="正方形/長方形 24"/>
        <xdr:cNvSpPr/>
      </xdr:nvSpPr>
      <xdr:spPr>
        <a:xfrm>
          <a:off x="8014607" y="44713072"/>
          <a:ext cx="2354036" cy="31296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p>
      </xdr:txBody>
    </xdr:sp>
    <xdr:clientData/>
  </xdr:twoCellAnchor>
  <xdr:twoCellAnchor>
    <xdr:from>
      <xdr:col>8</xdr:col>
      <xdr:colOff>149679</xdr:colOff>
      <xdr:row>747</xdr:row>
      <xdr:rowOff>95250</xdr:rowOff>
    </xdr:from>
    <xdr:to>
      <xdr:col>20</xdr:col>
      <xdr:colOff>54429</xdr:colOff>
      <xdr:row>747</xdr:row>
      <xdr:rowOff>299357</xdr:rowOff>
    </xdr:to>
    <xdr:sp macro="" textlink="">
      <xdr:nvSpPr>
        <xdr:cNvPr id="26" name="正方形/長方形 25"/>
        <xdr:cNvSpPr/>
      </xdr:nvSpPr>
      <xdr:spPr>
        <a:xfrm>
          <a:off x="1782536" y="44740286"/>
          <a:ext cx="2354036" cy="2041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予算示達</a:t>
          </a:r>
          <a:endParaRPr kumimoji="1" lang="en-US" altLang="ja-JP" sz="1100">
            <a:solidFill>
              <a:sysClr val="windowText" lastClr="000000"/>
            </a:solidFill>
          </a:endParaRPr>
        </a:p>
      </xdr:txBody>
    </xdr:sp>
    <xdr:clientData/>
  </xdr:twoCellAnchor>
  <xdr:twoCellAnchor>
    <xdr:from>
      <xdr:col>30</xdr:col>
      <xdr:colOff>0</xdr:colOff>
      <xdr:row>708</xdr:row>
      <xdr:rowOff>13607</xdr:rowOff>
    </xdr:from>
    <xdr:to>
      <xdr:col>35</xdr:col>
      <xdr:colOff>13607</xdr:colOff>
      <xdr:row>708</xdr:row>
      <xdr:rowOff>312965</xdr:rowOff>
    </xdr:to>
    <xdr:sp macro="" textlink="">
      <xdr:nvSpPr>
        <xdr:cNvPr id="12" name="正方形/長方形 11"/>
        <xdr:cNvSpPr/>
      </xdr:nvSpPr>
      <xdr:spPr>
        <a:xfrm>
          <a:off x="6123214" y="29105678"/>
          <a:ext cx="1034143" cy="2993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集計中</a:t>
          </a:r>
        </a:p>
      </xdr:txBody>
    </xdr:sp>
    <xdr:clientData/>
  </xdr:twoCellAnchor>
  <xdr:twoCellAnchor>
    <xdr:from>
      <xdr:col>29</xdr:col>
      <xdr:colOff>176893</xdr:colOff>
      <xdr:row>711</xdr:row>
      <xdr:rowOff>27215</xdr:rowOff>
    </xdr:from>
    <xdr:to>
      <xdr:col>34</xdr:col>
      <xdr:colOff>190500</xdr:colOff>
      <xdr:row>711</xdr:row>
      <xdr:rowOff>326573</xdr:rowOff>
    </xdr:to>
    <xdr:sp macro="" textlink="">
      <xdr:nvSpPr>
        <xdr:cNvPr id="24" name="正方形/長方形 23"/>
        <xdr:cNvSpPr/>
      </xdr:nvSpPr>
      <xdr:spPr>
        <a:xfrm>
          <a:off x="6096000" y="30139822"/>
          <a:ext cx="1034143" cy="2993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H1136" sqref="AH11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414</v>
      </c>
      <c r="AT2" s="940"/>
      <c r="AU2" s="940"/>
      <c r="AV2" s="52" t="str">
        <f>IF(AW2="", "", "-")</f>
        <v/>
      </c>
      <c r="AW2" s="911"/>
      <c r="AX2" s="911"/>
    </row>
    <row r="3" spans="1:50" ht="21" customHeight="1" thickBot="1" x14ac:dyDescent="0.2">
      <c r="A3" s="868" t="s">
        <v>533</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548</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549</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550</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182</v>
      </c>
      <c r="H5" s="841"/>
      <c r="I5" s="841"/>
      <c r="J5" s="841"/>
      <c r="K5" s="841"/>
      <c r="L5" s="841"/>
      <c r="M5" s="842" t="s">
        <v>66</v>
      </c>
      <c r="N5" s="843"/>
      <c r="O5" s="843"/>
      <c r="P5" s="843"/>
      <c r="Q5" s="843"/>
      <c r="R5" s="844"/>
      <c r="S5" s="845" t="s">
        <v>131</v>
      </c>
      <c r="T5" s="841"/>
      <c r="U5" s="841"/>
      <c r="V5" s="841"/>
      <c r="W5" s="841"/>
      <c r="X5" s="846"/>
      <c r="Y5" s="699" t="s">
        <v>3</v>
      </c>
      <c r="Z5" s="539"/>
      <c r="AA5" s="539"/>
      <c r="AB5" s="539"/>
      <c r="AC5" s="539"/>
      <c r="AD5" s="540"/>
      <c r="AE5" s="700" t="s">
        <v>551</v>
      </c>
      <c r="AF5" s="700"/>
      <c r="AG5" s="700"/>
      <c r="AH5" s="700"/>
      <c r="AI5" s="700"/>
      <c r="AJ5" s="700"/>
      <c r="AK5" s="700"/>
      <c r="AL5" s="700"/>
      <c r="AM5" s="700"/>
      <c r="AN5" s="700"/>
      <c r="AO5" s="700"/>
      <c r="AP5" s="701"/>
      <c r="AQ5" s="702" t="s">
        <v>552</v>
      </c>
      <c r="AR5" s="703"/>
      <c r="AS5" s="703"/>
      <c r="AT5" s="703"/>
      <c r="AU5" s="703"/>
      <c r="AV5" s="703"/>
      <c r="AW5" s="703"/>
      <c r="AX5" s="704"/>
    </row>
    <row r="6" spans="1:50" ht="39" customHeight="1" x14ac:dyDescent="0.15">
      <c r="A6" s="707" t="s">
        <v>4</v>
      </c>
      <c r="B6" s="708"/>
      <c r="C6" s="708"/>
      <c r="D6" s="708"/>
      <c r="E6" s="708"/>
      <c r="F6" s="708"/>
      <c r="G6" s="391" t="str">
        <f>入力規則等!F39</f>
        <v>労働保険特別会計労災勘定、労働保険特別会計雇用勘定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99" customHeight="1" x14ac:dyDescent="0.15">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2" t="s">
        <v>546</v>
      </c>
      <c r="Z7" s="439"/>
      <c r="AA7" s="439"/>
      <c r="AB7" s="439"/>
      <c r="AC7" s="439"/>
      <c r="AD7" s="923"/>
      <c r="AE7" s="912" t="s">
        <v>594</v>
      </c>
      <c r="AF7" s="913"/>
      <c r="AG7" s="913"/>
      <c r="AH7" s="913"/>
      <c r="AI7" s="913"/>
      <c r="AJ7" s="913"/>
      <c r="AK7" s="913"/>
      <c r="AL7" s="913"/>
      <c r="AM7" s="913"/>
      <c r="AN7" s="913"/>
      <c r="AO7" s="913"/>
      <c r="AP7" s="913"/>
      <c r="AQ7" s="913"/>
      <c r="AR7" s="913"/>
      <c r="AS7" s="913"/>
      <c r="AT7" s="913"/>
      <c r="AU7" s="913"/>
      <c r="AV7" s="913"/>
      <c r="AW7" s="913"/>
      <c r="AX7" s="914"/>
    </row>
    <row r="8" spans="1:50" ht="33" customHeight="1" x14ac:dyDescent="0.15">
      <c r="A8" s="491" t="s">
        <v>389</v>
      </c>
      <c r="B8" s="492"/>
      <c r="C8" s="492"/>
      <c r="D8" s="492"/>
      <c r="E8" s="492"/>
      <c r="F8" s="493"/>
      <c r="G8" s="941" t="str">
        <f>入力規則等!A26</f>
        <v>自殺対策、男女共同参画</v>
      </c>
      <c r="H8" s="721"/>
      <c r="I8" s="721"/>
      <c r="J8" s="721"/>
      <c r="K8" s="721"/>
      <c r="L8" s="721"/>
      <c r="M8" s="721"/>
      <c r="N8" s="721"/>
      <c r="O8" s="721"/>
      <c r="P8" s="721"/>
      <c r="Q8" s="721"/>
      <c r="R8" s="721"/>
      <c r="S8" s="721"/>
      <c r="T8" s="721"/>
      <c r="U8" s="721"/>
      <c r="V8" s="721"/>
      <c r="W8" s="721"/>
      <c r="X8" s="942"/>
      <c r="Y8" s="847" t="s">
        <v>390</v>
      </c>
      <c r="Z8" s="848"/>
      <c r="AA8" s="848"/>
      <c r="AB8" s="848"/>
      <c r="AC8" s="848"/>
      <c r="AD8" s="849"/>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3.25" customHeight="1" x14ac:dyDescent="0.15">
      <c r="A9" s="850" t="s">
        <v>23</v>
      </c>
      <c r="B9" s="851"/>
      <c r="C9" s="851"/>
      <c r="D9" s="851"/>
      <c r="E9" s="851"/>
      <c r="F9" s="851"/>
      <c r="G9" s="852" t="s">
        <v>555</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55.5" customHeight="1" x14ac:dyDescent="0.15">
      <c r="A10" s="661" t="s">
        <v>30</v>
      </c>
      <c r="B10" s="662"/>
      <c r="C10" s="662"/>
      <c r="D10" s="662"/>
      <c r="E10" s="662"/>
      <c r="F10" s="662"/>
      <c r="G10" s="755" t="s">
        <v>556</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36.75" customHeight="1" x14ac:dyDescent="0.15">
      <c r="A11" s="661" t="s">
        <v>5</v>
      </c>
      <c r="B11" s="662"/>
      <c r="C11" s="662"/>
      <c r="D11" s="662"/>
      <c r="E11" s="662"/>
      <c r="F11" s="663"/>
      <c r="G11" s="696" t="str">
        <f>入力規則等!P10</f>
        <v>直接実施</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3" t="s">
        <v>24</v>
      </c>
      <c r="B12" s="944"/>
      <c r="C12" s="944"/>
      <c r="D12" s="944"/>
      <c r="E12" s="944"/>
      <c r="F12" s="945"/>
      <c r="G12" s="761"/>
      <c r="H12" s="762"/>
      <c r="I12" s="762"/>
      <c r="J12" s="762"/>
      <c r="K12" s="762"/>
      <c r="L12" s="762"/>
      <c r="M12" s="762"/>
      <c r="N12" s="762"/>
      <c r="O12" s="762"/>
      <c r="P12" s="411" t="s">
        <v>357</v>
      </c>
      <c r="Q12" s="412"/>
      <c r="R12" s="412"/>
      <c r="S12" s="412"/>
      <c r="T12" s="412"/>
      <c r="U12" s="412"/>
      <c r="V12" s="413"/>
      <c r="W12" s="411" t="s">
        <v>363</v>
      </c>
      <c r="X12" s="412"/>
      <c r="Y12" s="412"/>
      <c r="Z12" s="412"/>
      <c r="AA12" s="412"/>
      <c r="AB12" s="412"/>
      <c r="AC12" s="413"/>
      <c r="AD12" s="411" t="s">
        <v>471</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23"/>
    </row>
    <row r="13" spans="1:50" ht="21.6" customHeight="1" x14ac:dyDescent="0.15">
      <c r="A13" s="615"/>
      <c r="B13" s="616"/>
      <c r="C13" s="616"/>
      <c r="D13" s="616"/>
      <c r="E13" s="616"/>
      <c r="F13" s="617"/>
      <c r="G13" s="724" t="s">
        <v>6</v>
      </c>
      <c r="H13" s="725"/>
      <c r="I13" s="765" t="s">
        <v>7</v>
      </c>
      <c r="J13" s="766"/>
      <c r="K13" s="766"/>
      <c r="L13" s="766"/>
      <c r="M13" s="766"/>
      <c r="N13" s="766"/>
      <c r="O13" s="767"/>
      <c r="P13" s="658">
        <v>196</v>
      </c>
      <c r="Q13" s="659"/>
      <c r="R13" s="659"/>
      <c r="S13" s="659"/>
      <c r="T13" s="659"/>
      <c r="U13" s="659"/>
      <c r="V13" s="660"/>
      <c r="W13" s="658">
        <v>236</v>
      </c>
      <c r="X13" s="659"/>
      <c r="Y13" s="659"/>
      <c r="Z13" s="659"/>
      <c r="AA13" s="659"/>
      <c r="AB13" s="659"/>
      <c r="AC13" s="660"/>
      <c r="AD13" s="658">
        <v>395</v>
      </c>
      <c r="AE13" s="659"/>
      <c r="AF13" s="659"/>
      <c r="AG13" s="659"/>
      <c r="AH13" s="659"/>
      <c r="AI13" s="659"/>
      <c r="AJ13" s="660"/>
      <c r="AK13" s="658">
        <v>417</v>
      </c>
      <c r="AL13" s="659"/>
      <c r="AM13" s="659"/>
      <c r="AN13" s="659"/>
      <c r="AO13" s="659"/>
      <c r="AP13" s="659"/>
      <c r="AQ13" s="660"/>
      <c r="AR13" s="919"/>
      <c r="AS13" s="920"/>
      <c r="AT13" s="920"/>
      <c r="AU13" s="920"/>
      <c r="AV13" s="920"/>
      <c r="AW13" s="920"/>
      <c r="AX13" s="921"/>
    </row>
    <row r="14" spans="1:50" ht="21.6" customHeight="1" x14ac:dyDescent="0.15">
      <c r="A14" s="615"/>
      <c r="B14" s="616"/>
      <c r="C14" s="616"/>
      <c r="D14" s="616"/>
      <c r="E14" s="616"/>
      <c r="F14" s="617"/>
      <c r="G14" s="726"/>
      <c r="H14" s="727"/>
      <c r="I14" s="712" t="s">
        <v>8</v>
      </c>
      <c r="J14" s="763"/>
      <c r="K14" s="763"/>
      <c r="L14" s="763"/>
      <c r="M14" s="763"/>
      <c r="N14" s="763"/>
      <c r="O14" s="764"/>
      <c r="P14" s="658" t="s">
        <v>611</v>
      </c>
      <c r="Q14" s="659"/>
      <c r="R14" s="659"/>
      <c r="S14" s="659"/>
      <c r="T14" s="659"/>
      <c r="U14" s="659"/>
      <c r="V14" s="660"/>
      <c r="W14" s="658" t="s">
        <v>611</v>
      </c>
      <c r="X14" s="659"/>
      <c r="Y14" s="659"/>
      <c r="Z14" s="659"/>
      <c r="AA14" s="659"/>
      <c r="AB14" s="659"/>
      <c r="AC14" s="660"/>
      <c r="AD14" s="658" t="s">
        <v>611</v>
      </c>
      <c r="AE14" s="659"/>
      <c r="AF14" s="659"/>
      <c r="AG14" s="659"/>
      <c r="AH14" s="659"/>
      <c r="AI14" s="659"/>
      <c r="AJ14" s="660"/>
      <c r="AK14" s="658" t="s">
        <v>611</v>
      </c>
      <c r="AL14" s="659"/>
      <c r="AM14" s="659"/>
      <c r="AN14" s="659"/>
      <c r="AO14" s="659"/>
      <c r="AP14" s="659"/>
      <c r="AQ14" s="660"/>
      <c r="AR14" s="789"/>
      <c r="AS14" s="789"/>
      <c r="AT14" s="789"/>
      <c r="AU14" s="789"/>
      <c r="AV14" s="789"/>
      <c r="AW14" s="789"/>
      <c r="AX14" s="790"/>
    </row>
    <row r="15" spans="1:50" ht="21.6" customHeight="1" x14ac:dyDescent="0.15">
      <c r="A15" s="615"/>
      <c r="B15" s="616"/>
      <c r="C15" s="616"/>
      <c r="D15" s="616"/>
      <c r="E15" s="616"/>
      <c r="F15" s="617"/>
      <c r="G15" s="726"/>
      <c r="H15" s="727"/>
      <c r="I15" s="712" t="s">
        <v>51</v>
      </c>
      <c r="J15" s="713"/>
      <c r="K15" s="713"/>
      <c r="L15" s="713"/>
      <c r="M15" s="713"/>
      <c r="N15" s="713"/>
      <c r="O15" s="714"/>
      <c r="P15" s="658" t="s">
        <v>611</v>
      </c>
      <c r="Q15" s="659"/>
      <c r="R15" s="659"/>
      <c r="S15" s="659"/>
      <c r="T15" s="659"/>
      <c r="U15" s="659"/>
      <c r="V15" s="660"/>
      <c r="W15" s="658" t="s">
        <v>611</v>
      </c>
      <c r="X15" s="659"/>
      <c r="Y15" s="659"/>
      <c r="Z15" s="659"/>
      <c r="AA15" s="659"/>
      <c r="AB15" s="659"/>
      <c r="AC15" s="660"/>
      <c r="AD15" s="658" t="s">
        <v>611</v>
      </c>
      <c r="AE15" s="659"/>
      <c r="AF15" s="659"/>
      <c r="AG15" s="659"/>
      <c r="AH15" s="659"/>
      <c r="AI15" s="659"/>
      <c r="AJ15" s="660"/>
      <c r="AK15" s="658" t="s">
        <v>611</v>
      </c>
      <c r="AL15" s="659"/>
      <c r="AM15" s="659"/>
      <c r="AN15" s="659"/>
      <c r="AO15" s="659"/>
      <c r="AP15" s="659"/>
      <c r="AQ15" s="660"/>
      <c r="AR15" s="658"/>
      <c r="AS15" s="659"/>
      <c r="AT15" s="659"/>
      <c r="AU15" s="659"/>
      <c r="AV15" s="659"/>
      <c r="AW15" s="659"/>
      <c r="AX15" s="807"/>
    </row>
    <row r="16" spans="1:50" ht="21.6" customHeight="1" x14ac:dyDescent="0.15">
      <c r="A16" s="615"/>
      <c r="B16" s="616"/>
      <c r="C16" s="616"/>
      <c r="D16" s="616"/>
      <c r="E16" s="616"/>
      <c r="F16" s="617"/>
      <c r="G16" s="726"/>
      <c r="H16" s="727"/>
      <c r="I16" s="712" t="s">
        <v>52</v>
      </c>
      <c r="J16" s="713"/>
      <c r="K16" s="713"/>
      <c r="L16" s="713"/>
      <c r="M16" s="713"/>
      <c r="N16" s="713"/>
      <c r="O16" s="714"/>
      <c r="P16" s="658" t="s">
        <v>611</v>
      </c>
      <c r="Q16" s="659"/>
      <c r="R16" s="659"/>
      <c r="S16" s="659"/>
      <c r="T16" s="659"/>
      <c r="U16" s="659"/>
      <c r="V16" s="660"/>
      <c r="W16" s="658" t="s">
        <v>611</v>
      </c>
      <c r="X16" s="659"/>
      <c r="Y16" s="659"/>
      <c r="Z16" s="659"/>
      <c r="AA16" s="659"/>
      <c r="AB16" s="659"/>
      <c r="AC16" s="660"/>
      <c r="AD16" s="658" t="s">
        <v>611</v>
      </c>
      <c r="AE16" s="659"/>
      <c r="AF16" s="659"/>
      <c r="AG16" s="659"/>
      <c r="AH16" s="659"/>
      <c r="AI16" s="659"/>
      <c r="AJ16" s="660"/>
      <c r="AK16" s="658" t="s">
        <v>612</v>
      </c>
      <c r="AL16" s="659"/>
      <c r="AM16" s="659"/>
      <c r="AN16" s="659"/>
      <c r="AO16" s="659"/>
      <c r="AP16" s="659"/>
      <c r="AQ16" s="660"/>
      <c r="AR16" s="758"/>
      <c r="AS16" s="759"/>
      <c r="AT16" s="759"/>
      <c r="AU16" s="759"/>
      <c r="AV16" s="759"/>
      <c r="AW16" s="759"/>
      <c r="AX16" s="760"/>
    </row>
    <row r="17" spans="1:50" ht="21.6" customHeight="1" x14ac:dyDescent="0.15">
      <c r="A17" s="615"/>
      <c r="B17" s="616"/>
      <c r="C17" s="616"/>
      <c r="D17" s="616"/>
      <c r="E17" s="616"/>
      <c r="F17" s="617"/>
      <c r="G17" s="726"/>
      <c r="H17" s="727"/>
      <c r="I17" s="712" t="s">
        <v>50</v>
      </c>
      <c r="J17" s="763"/>
      <c r="K17" s="763"/>
      <c r="L17" s="763"/>
      <c r="M17" s="763"/>
      <c r="N17" s="763"/>
      <c r="O17" s="764"/>
      <c r="P17" s="658" t="s">
        <v>612</v>
      </c>
      <c r="Q17" s="659"/>
      <c r="R17" s="659"/>
      <c r="S17" s="659"/>
      <c r="T17" s="659"/>
      <c r="U17" s="659"/>
      <c r="V17" s="660"/>
      <c r="W17" s="658" t="s">
        <v>611</v>
      </c>
      <c r="X17" s="659"/>
      <c r="Y17" s="659"/>
      <c r="Z17" s="659"/>
      <c r="AA17" s="659"/>
      <c r="AB17" s="659"/>
      <c r="AC17" s="660"/>
      <c r="AD17" s="658" t="s">
        <v>611</v>
      </c>
      <c r="AE17" s="659"/>
      <c r="AF17" s="659"/>
      <c r="AG17" s="659"/>
      <c r="AH17" s="659"/>
      <c r="AI17" s="659"/>
      <c r="AJ17" s="660"/>
      <c r="AK17" s="658" t="s">
        <v>611</v>
      </c>
      <c r="AL17" s="659"/>
      <c r="AM17" s="659"/>
      <c r="AN17" s="659"/>
      <c r="AO17" s="659"/>
      <c r="AP17" s="659"/>
      <c r="AQ17" s="660"/>
      <c r="AR17" s="917"/>
      <c r="AS17" s="917"/>
      <c r="AT17" s="917"/>
      <c r="AU17" s="917"/>
      <c r="AV17" s="917"/>
      <c r="AW17" s="917"/>
      <c r="AX17" s="918"/>
    </row>
    <row r="18" spans="1:50" ht="21.6" customHeight="1" x14ac:dyDescent="0.15">
      <c r="A18" s="615"/>
      <c r="B18" s="616"/>
      <c r="C18" s="616"/>
      <c r="D18" s="616"/>
      <c r="E18" s="616"/>
      <c r="F18" s="617"/>
      <c r="G18" s="728"/>
      <c r="H18" s="729"/>
      <c r="I18" s="717" t="s">
        <v>20</v>
      </c>
      <c r="J18" s="718"/>
      <c r="K18" s="718"/>
      <c r="L18" s="718"/>
      <c r="M18" s="718"/>
      <c r="N18" s="718"/>
      <c r="O18" s="719"/>
      <c r="P18" s="879">
        <f>SUM(P13:V17)</f>
        <v>196</v>
      </c>
      <c r="Q18" s="880"/>
      <c r="R18" s="880"/>
      <c r="S18" s="880"/>
      <c r="T18" s="880"/>
      <c r="U18" s="880"/>
      <c r="V18" s="881"/>
      <c r="W18" s="879">
        <f>SUM(W13:AC17)</f>
        <v>236</v>
      </c>
      <c r="X18" s="880"/>
      <c r="Y18" s="880"/>
      <c r="Z18" s="880"/>
      <c r="AA18" s="880"/>
      <c r="AB18" s="880"/>
      <c r="AC18" s="881"/>
      <c r="AD18" s="879">
        <f>SUM(AD13:AJ17)</f>
        <v>395</v>
      </c>
      <c r="AE18" s="880"/>
      <c r="AF18" s="880"/>
      <c r="AG18" s="880"/>
      <c r="AH18" s="880"/>
      <c r="AI18" s="880"/>
      <c r="AJ18" s="881"/>
      <c r="AK18" s="879">
        <f>SUM(AK13:AQ17)</f>
        <v>417</v>
      </c>
      <c r="AL18" s="880"/>
      <c r="AM18" s="880"/>
      <c r="AN18" s="880"/>
      <c r="AO18" s="880"/>
      <c r="AP18" s="880"/>
      <c r="AQ18" s="881"/>
      <c r="AR18" s="879">
        <f>SUM(AR13:AX17)</f>
        <v>0</v>
      </c>
      <c r="AS18" s="880"/>
      <c r="AT18" s="880"/>
      <c r="AU18" s="880"/>
      <c r="AV18" s="880"/>
      <c r="AW18" s="880"/>
      <c r="AX18" s="882"/>
    </row>
    <row r="19" spans="1:50" ht="21.6" customHeight="1" x14ac:dyDescent="0.15">
      <c r="A19" s="615"/>
      <c r="B19" s="616"/>
      <c r="C19" s="616"/>
      <c r="D19" s="616"/>
      <c r="E19" s="616"/>
      <c r="F19" s="617"/>
      <c r="G19" s="877" t="s">
        <v>9</v>
      </c>
      <c r="H19" s="878"/>
      <c r="I19" s="878"/>
      <c r="J19" s="878"/>
      <c r="K19" s="878"/>
      <c r="L19" s="878"/>
      <c r="M19" s="878"/>
      <c r="N19" s="878"/>
      <c r="O19" s="878"/>
      <c r="P19" s="658">
        <v>184</v>
      </c>
      <c r="Q19" s="659"/>
      <c r="R19" s="659"/>
      <c r="S19" s="659"/>
      <c r="T19" s="659"/>
      <c r="U19" s="659"/>
      <c r="V19" s="660"/>
      <c r="W19" s="658">
        <v>218</v>
      </c>
      <c r="X19" s="659"/>
      <c r="Y19" s="659"/>
      <c r="Z19" s="659"/>
      <c r="AA19" s="659"/>
      <c r="AB19" s="659"/>
      <c r="AC19" s="660"/>
      <c r="AD19" s="658"/>
      <c r="AE19" s="659"/>
      <c r="AF19" s="659"/>
      <c r="AG19" s="659"/>
      <c r="AH19" s="659"/>
      <c r="AI19" s="659"/>
      <c r="AJ19" s="660"/>
      <c r="AK19" s="323"/>
      <c r="AL19" s="323"/>
      <c r="AM19" s="323"/>
      <c r="AN19" s="323"/>
      <c r="AO19" s="323"/>
      <c r="AP19" s="323"/>
      <c r="AQ19" s="323"/>
      <c r="AR19" s="323"/>
      <c r="AS19" s="323"/>
      <c r="AT19" s="323"/>
      <c r="AU19" s="323"/>
      <c r="AV19" s="323"/>
      <c r="AW19" s="323"/>
      <c r="AX19" s="325"/>
    </row>
    <row r="20" spans="1:50" ht="21.6" customHeight="1" x14ac:dyDescent="0.15">
      <c r="A20" s="615"/>
      <c r="B20" s="616"/>
      <c r="C20" s="616"/>
      <c r="D20" s="616"/>
      <c r="E20" s="616"/>
      <c r="F20" s="617"/>
      <c r="G20" s="877" t="s">
        <v>10</v>
      </c>
      <c r="H20" s="878"/>
      <c r="I20" s="878"/>
      <c r="J20" s="878"/>
      <c r="K20" s="878"/>
      <c r="L20" s="878"/>
      <c r="M20" s="878"/>
      <c r="N20" s="878"/>
      <c r="O20" s="878"/>
      <c r="P20" s="311">
        <f>IF(P18=0, "-", SUM(P19)/P18)</f>
        <v>0.93877551020408168</v>
      </c>
      <c r="Q20" s="311"/>
      <c r="R20" s="311"/>
      <c r="S20" s="311"/>
      <c r="T20" s="311"/>
      <c r="U20" s="311"/>
      <c r="V20" s="311"/>
      <c r="W20" s="311">
        <f t="shared" ref="W20" si="0">IF(W18=0, "-", SUM(W19)/W18)</f>
        <v>0.92372881355932202</v>
      </c>
      <c r="X20" s="311"/>
      <c r="Y20" s="311"/>
      <c r="Z20" s="311"/>
      <c r="AA20" s="311"/>
      <c r="AB20" s="311"/>
      <c r="AC20" s="311"/>
      <c r="AD20" s="311">
        <f t="shared" ref="AD20" si="1">IF(AD18=0, "-", SUM(AD19)/AD18)</f>
        <v>0</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1.6" customHeight="1" x14ac:dyDescent="0.15">
      <c r="A21" s="850"/>
      <c r="B21" s="851"/>
      <c r="C21" s="851"/>
      <c r="D21" s="851"/>
      <c r="E21" s="851"/>
      <c r="F21" s="946"/>
      <c r="G21" s="309" t="s">
        <v>496</v>
      </c>
      <c r="H21" s="310"/>
      <c r="I21" s="310"/>
      <c r="J21" s="310"/>
      <c r="K21" s="310"/>
      <c r="L21" s="310"/>
      <c r="M21" s="310"/>
      <c r="N21" s="310"/>
      <c r="O21" s="310"/>
      <c r="P21" s="311">
        <f>IF(P19=0, "-", SUM(P19)/SUM(P13,P14))</f>
        <v>0.93877551020408168</v>
      </c>
      <c r="Q21" s="311"/>
      <c r="R21" s="311"/>
      <c r="S21" s="311"/>
      <c r="T21" s="311"/>
      <c r="U21" s="311"/>
      <c r="V21" s="311"/>
      <c r="W21" s="311">
        <f t="shared" ref="W21" si="2">IF(W19=0, "-", SUM(W19)/SUM(W13,W14))</f>
        <v>0.92372881355932202</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4" t="s">
        <v>538</v>
      </c>
      <c r="B22" s="965"/>
      <c r="C22" s="965"/>
      <c r="D22" s="965"/>
      <c r="E22" s="965"/>
      <c r="F22" s="966"/>
      <c r="G22" s="951" t="s">
        <v>473</v>
      </c>
      <c r="H22" s="215"/>
      <c r="I22" s="215"/>
      <c r="J22" s="215"/>
      <c r="K22" s="215"/>
      <c r="L22" s="215"/>
      <c r="M22" s="215"/>
      <c r="N22" s="215"/>
      <c r="O22" s="216"/>
      <c r="P22" s="936" t="s">
        <v>536</v>
      </c>
      <c r="Q22" s="215"/>
      <c r="R22" s="215"/>
      <c r="S22" s="215"/>
      <c r="T22" s="215"/>
      <c r="U22" s="215"/>
      <c r="V22" s="216"/>
      <c r="W22" s="936" t="s">
        <v>537</v>
      </c>
      <c r="X22" s="215"/>
      <c r="Y22" s="215"/>
      <c r="Z22" s="215"/>
      <c r="AA22" s="215"/>
      <c r="AB22" s="215"/>
      <c r="AC22" s="216"/>
      <c r="AD22" s="936" t="s">
        <v>472</v>
      </c>
      <c r="AE22" s="215"/>
      <c r="AF22" s="215"/>
      <c r="AG22" s="215"/>
      <c r="AH22" s="215"/>
      <c r="AI22" s="215"/>
      <c r="AJ22" s="215"/>
      <c r="AK22" s="215"/>
      <c r="AL22" s="215"/>
      <c r="AM22" s="215"/>
      <c r="AN22" s="215"/>
      <c r="AO22" s="215"/>
      <c r="AP22" s="215"/>
      <c r="AQ22" s="215"/>
      <c r="AR22" s="215"/>
      <c r="AS22" s="215"/>
      <c r="AT22" s="215"/>
      <c r="AU22" s="215"/>
      <c r="AV22" s="215"/>
      <c r="AW22" s="215"/>
      <c r="AX22" s="973"/>
    </row>
    <row r="23" spans="1:50" ht="24.95" customHeight="1" x14ac:dyDescent="0.15">
      <c r="A23" s="967"/>
      <c r="B23" s="968"/>
      <c r="C23" s="968"/>
      <c r="D23" s="968"/>
      <c r="E23" s="968"/>
      <c r="F23" s="969"/>
      <c r="G23" s="952" t="s">
        <v>557</v>
      </c>
      <c r="H23" s="953"/>
      <c r="I23" s="953"/>
      <c r="J23" s="953"/>
      <c r="K23" s="953"/>
      <c r="L23" s="953"/>
      <c r="M23" s="953"/>
      <c r="N23" s="953"/>
      <c r="O23" s="954"/>
      <c r="P23" s="919">
        <v>185</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4.95" customHeight="1" x14ac:dyDescent="0.15">
      <c r="A24" s="967"/>
      <c r="B24" s="968"/>
      <c r="C24" s="968"/>
      <c r="D24" s="968"/>
      <c r="E24" s="968"/>
      <c r="F24" s="969"/>
      <c r="G24" s="955" t="s">
        <v>628</v>
      </c>
      <c r="H24" s="956"/>
      <c r="I24" s="956"/>
      <c r="J24" s="956"/>
      <c r="K24" s="956"/>
      <c r="L24" s="956"/>
      <c r="M24" s="956"/>
      <c r="N24" s="956"/>
      <c r="O24" s="957"/>
      <c r="P24" s="658">
        <v>100</v>
      </c>
      <c r="Q24" s="659"/>
      <c r="R24" s="659"/>
      <c r="S24" s="659"/>
      <c r="T24" s="659"/>
      <c r="U24" s="659"/>
      <c r="V24" s="660"/>
      <c r="W24" s="658"/>
      <c r="X24" s="659"/>
      <c r="Y24" s="659"/>
      <c r="Z24" s="659"/>
      <c r="AA24" s="659"/>
      <c r="AB24" s="659"/>
      <c r="AC24" s="660"/>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4.95" customHeight="1" x14ac:dyDescent="0.15">
      <c r="A25" s="967"/>
      <c r="B25" s="968"/>
      <c r="C25" s="968"/>
      <c r="D25" s="968"/>
      <c r="E25" s="968"/>
      <c r="F25" s="969"/>
      <c r="G25" s="955" t="s">
        <v>559</v>
      </c>
      <c r="H25" s="956"/>
      <c r="I25" s="956"/>
      <c r="J25" s="956"/>
      <c r="K25" s="956"/>
      <c r="L25" s="956"/>
      <c r="M25" s="956"/>
      <c r="N25" s="956"/>
      <c r="O25" s="957"/>
      <c r="P25" s="658">
        <v>42</v>
      </c>
      <c r="Q25" s="659"/>
      <c r="R25" s="659"/>
      <c r="S25" s="659"/>
      <c r="T25" s="659"/>
      <c r="U25" s="659"/>
      <c r="V25" s="660"/>
      <c r="W25" s="658"/>
      <c r="X25" s="659"/>
      <c r="Y25" s="659"/>
      <c r="Z25" s="659"/>
      <c r="AA25" s="659"/>
      <c r="AB25" s="659"/>
      <c r="AC25" s="660"/>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4.95" customHeight="1" x14ac:dyDescent="0.15">
      <c r="A26" s="967"/>
      <c r="B26" s="968"/>
      <c r="C26" s="968"/>
      <c r="D26" s="968"/>
      <c r="E26" s="968"/>
      <c r="F26" s="969"/>
      <c r="G26" s="955" t="s">
        <v>558</v>
      </c>
      <c r="H26" s="956"/>
      <c r="I26" s="956"/>
      <c r="J26" s="956"/>
      <c r="K26" s="956"/>
      <c r="L26" s="956"/>
      <c r="M26" s="956"/>
      <c r="N26" s="956"/>
      <c r="O26" s="957"/>
      <c r="P26" s="658">
        <v>39</v>
      </c>
      <c r="Q26" s="659"/>
      <c r="R26" s="659"/>
      <c r="S26" s="659"/>
      <c r="T26" s="659"/>
      <c r="U26" s="659"/>
      <c r="V26" s="660"/>
      <c r="W26" s="658"/>
      <c r="X26" s="659"/>
      <c r="Y26" s="659"/>
      <c r="Z26" s="659"/>
      <c r="AA26" s="659"/>
      <c r="AB26" s="659"/>
      <c r="AC26" s="660"/>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4.95" customHeight="1" x14ac:dyDescent="0.15">
      <c r="A27" s="967"/>
      <c r="B27" s="968"/>
      <c r="C27" s="968"/>
      <c r="D27" s="968"/>
      <c r="E27" s="968"/>
      <c r="F27" s="969"/>
      <c r="G27" s="955" t="s">
        <v>629</v>
      </c>
      <c r="H27" s="956"/>
      <c r="I27" s="956"/>
      <c r="J27" s="956"/>
      <c r="K27" s="956"/>
      <c r="L27" s="956"/>
      <c r="M27" s="956"/>
      <c r="N27" s="956"/>
      <c r="O27" s="957"/>
      <c r="P27" s="658">
        <v>29</v>
      </c>
      <c r="Q27" s="659"/>
      <c r="R27" s="659"/>
      <c r="S27" s="659"/>
      <c r="T27" s="659"/>
      <c r="U27" s="659"/>
      <c r="V27" s="660"/>
      <c r="W27" s="658"/>
      <c r="X27" s="659"/>
      <c r="Y27" s="659"/>
      <c r="Z27" s="659"/>
      <c r="AA27" s="659"/>
      <c r="AB27" s="659"/>
      <c r="AC27" s="660"/>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4.95" customHeight="1" x14ac:dyDescent="0.15">
      <c r="A28" s="967"/>
      <c r="B28" s="968"/>
      <c r="C28" s="968"/>
      <c r="D28" s="968"/>
      <c r="E28" s="968"/>
      <c r="F28" s="969"/>
      <c r="G28" s="958" t="s">
        <v>477</v>
      </c>
      <c r="H28" s="959"/>
      <c r="I28" s="959"/>
      <c r="J28" s="959"/>
      <c r="K28" s="959"/>
      <c r="L28" s="959"/>
      <c r="M28" s="959"/>
      <c r="N28" s="959"/>
      <c r="O28" s="960"/>
      <c r="P28" s="879">
        <f>P29-SUM(P23:P27)</f>
        <v>22</v>
      </c>
      <c r="Q28" s="880"/>
      <c r="R28" s="880"/>
      <c r="S28" s="880"/>
      <c r="T28" s="880"/>
      <c r="U28" s="880"/>
      <c r="V28" s="881"/>
      <c r="W28" s="879">
        <f>W29-SUM(W23:W27)</f>
        <v>0</v>
      </c>
      <c r="X28" s="880"/>
      <c r="Y28" s="880"/>
      <c r="Z28" s="880"/>
      <c r="AA28" s="880"/>
      <c r="AB28" s="880"/>
      <c r="AC28" s="881"/>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4.95" customHeight="1" thickBot="1" x14ac:dyDescent="0.2">
      <c r="A29" s="970"/>
      <c r="B29" s="971"/>
      <c r="C29" s="971"/>
      <c r="D29" s="971"/>
      <c r="E29" s="971"/>
      <c r="F29" s="972"/>
      <c r="G29" s="961" t="s">
        <v>474</v>
      </c>
      <c r="H29" s="962"/>
      <c r="I29" s="962"/>
      <c r="J29" s="962"/>
      <c r="K29" s="962"/>
      <c r="L29" s="962"/>
      <c r="M29" s="962"/>
      <c r="N29" s="962"/>
      <c r="O29" s="963"/>
      <c r="P29" s="933">
        <f>AK13</f>
        <v>417</v>
      </c>
      <c r="Q29" s="934"/>
      <c r="R29" s="934"/>
      <c r="S29" s="934"/>
      <c r="T29" s="934"/>
      <c r="U29" s="934"/>
      <c r="V29" s="935"/>
      <c r="W29" s="933">
        <f>AR13</f>
        <v>0</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490</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357</v>
      </c>
      <c r="AF30" s="860"/>
      <c r="AG30" s="860"/>
      <c r="AH30" s="861"/>
      <c r="AI30" s="859" t="s">
        <v>363</v>
      </c>
      <c r="AJ30" s="860"/>
      <c r="AK30" s="860"/>
      <c r="AL30" s="861"/>
      <c r="AM30" s="915" t="s">
        <v>471</v>
      </c>
      <c r="AN30" s="915"/>
      <c r="AO30" s="915"/>
      <c r="AP30" s="859"/>
      <c r="AQ30" s="768" t="s">
        <v>355</v>
      </c>
      <c r="AR30" s="769"/>
      <c r="AS30" s="769"/>
      <c r="AT30" s="770"/>
      <c r="AU30" s="775" t="s">
        <v>253</v>
      </c>
      <c r="AV30" s="775"/>
      <c r="AW30" s="775"/>
      <c r="AX30" s="916"/>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90" t="s">
        <v>621</v>
      </c>
      <c r="AR31" s="193"/>
      <c r="AS31" s="126" t="s">
        <v>356</v>
      </c>
      <c r="AT31" s="127"/>
      <c r="AU31" s="192">
        <v>30</v>
      </c>
      <c r="AV31" s="192"/>
      <c r="AW31" s="394" t="s">
        <v>300</v>
      </c>
      <c r="AX31" s="395"/>
    </row>
    <row r="32" spans="1:50" ht="45" customHeight="1" x14ac:dyDescent="0.15">
      <c r="A32" s="399"/>
      <c r="B32" s="397"/>
      <c r="C32" s="397"/>
      <c r="D32" s="397"/>
      <c r="E32" s="397"/>
      <c r="F32" s="398"/>
      <c r="G32" s="560" t="s">
        <v>560</v>
      </c>
      <c r="H32" s="561"/>
      <c r="I32" s="561"/>
      <c r="J32" s="561"/>
      <c r="K32" s="561"/>
      <c r="L32" s="561"/>
      <c r="M32" s="561"/>
      <c r="N32" s="561"/>
      <c r="O32" s="562"/>
      <c r="P32" s="98" t="s">
        <v>610</v>
      </c>
      <c r="Q32" s="98"/>
      <c r="R32" s="98"/>
      <c r="S32" s="98"/>
      <c r="T32" s="98"/>
      <c r="U32" s="98"/>
      <c r="V32" s="98"/>
      <c r="W32" s="98"/>
      <c r="X32" s="99"/>
      <c r="Y32" s="467" t="s">
        <v>12</v>
      </c>
      <c r="Z32" s="527"/>
      <c r="AA32" s="528"/>
      <c r="AB32" s="457" t="s">
        <v>561</v>
      </c>
      <c r="AC32" s="457"/>
      <c r="AD32" s="457"/>
      <c r="AE32" s="211">
        <v>98.7</v>
      </c>
      <c r="AF32" s="212"/>
      <c r="AG32" s="212"/>
      <c r="AH32" s="212"/>
      <c r="AI32" s="211">
        <v>97.4</v>
      </c>
      <c r="AJ32" s="212"/>
      <c r="AK32" s="212"/>
      <c r="AL32" s="212"/>
      <c r="AM32" s="211">
        <v>99.2</v>
      </c>
      <c r="AN32" s="212"/>
      <c r="AO32" s="212"/>
      <c r="AP32" s="212"/>
      <c r="AQ32" s="333" t="s">
        <v>621</v>
      </c>
      <c r="AR32" s="200"/>
      <c r="AS32" s="200"/>
      <c r="AT32" s="334"/>
      <c r="AU32" s="212" t="s">
        <v>620</v>
      </c>
      <c r="AV32" s="212"/>
      <c r="AW32" s="212"/>
      <c r="AX32" s="214"/>
    </row>
    <row r="33" spans="1:50" ht="4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561</v>
      </c>
      <c r="AC33" s="519"/>
      <c r="AD33" s="519"/>
      <c r="AE33" s="211">
        <v>90</v>
      </c>
      <c r="AF33" s="212"/>
      <c r="AG33" s="212"/>
      <c r="AH33" s="212"/>
      <c r="AI33" s="211">
        <v>90</v>
      </c>
      <c r="AJ33" s="212"/>
      <c r="AK33" s="212"/>
      <c r="AL33" s="212"/>
      <c r="AM33" s="211">
        <v>90</v>
      </c>
      <c r="AN33" s="212"/>
      <c r="AO33" s="212"/>
      <c r="AP33" s="212"/>
      <c r="AQ33" s="333" t="s">
        <v>621</v>
      </c>
      <c r="AR33" s="200"/>
      <c r="AS33" s="200"/>
      <c r="AT33" s="334"/>
      <c r="AU33" s="212">
        <v>90</v>
      </c>
      <c r="AV33" s="212"/>
      <c r="AW33" s="212"/>
      <c r="AX33" s="214"/>
    </row>
    <row r="34" spans="1:50" ht="4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110</v>
      </c>
      <c r="AF34" s="212"/>
      <c r="AG34" s="212"/>
      <c r="AH34" s="212"/>
      <c r="AI34" s="211">
        <v>108</v>
      </c>
      <c r="AJ34" s="212"/>
      <c r="AK34" s="212"/>
      <c r="AL34" s="212"/>
      <c r="AM34" s="211">
        <v>110</v>
      </c>
      <c r="AN34" s="212"/>
      <c r="AO34" s="212"/>
      <c r="AP34" s="212"/>
      <c r="AQ34" s="333" t="s">
        <v>621</v>
      </c>
      <c r="AR34" s="200"/>
      <c r="AS34" s="200"/>
      <c r="AT34" s="334"/>
      <c r="AU34" s="212" t="s">
        <v>622</v>
      </c>
      <c r="AV34" s="212"/>
      <c r="AW34" s="212"/>
      <c r="AX34" s="214"/>
    </row>
    <row r="35" spans="1:50" ht="23.25" customHeight="1" x14ac:dyDescent="0.15">
      <c r="A35" s="219" t="s">
        <v>526</v>
      </c>
      <c r="B35" s="220"/>
      <c r="C35" s="220"/>
      <c r="D35" s="220"/>
      <c r="E35" s="220"/>
      <c r="F35" s="221"/>
      <c r="G35" s="225" t="s">
        <v>562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1" t="s">
        <v>490</v>
      </c>
      <c r="B37" s="772"/>
      <c r="C37" s="772"/>
      <c r="D37" s="772"/>
      <c r="E37" s="772"/>
      <c r="F37" s="773"/>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07" t="s">
        <v>253</v>
      </c>
      <c r="AV37" s="407"/>
      <c r="AW37" s="407"/>
      <c r="AX37" s="910"/>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90"/>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1" t="s">
        <v>490</v>
      </c>
      <c r="B44" s="772"/>
      <c r="C44" s="772"/>
      <c r="D44" s="772"/>
      <c r="E44" s="772"/>
      <c r="F44" s="773"/>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07" t="s">
        <v>253</v>
      </c>
      <c r="AV44" s="407"/>
      <c r="AW44" s="407"/>
      <c r="AX44" s="910"/>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90"/>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490</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24" t="s">
        <v>253</v>
      </c>
      <c r="AV51" s="924"/>
      <c r="AW51" s="924"/>
      <c r="AX51" s="925"/>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90"/>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5" t="s">
        <v>14</v>
      </c>
      <c r="AC55" s="595"/>
      <c r="AD55" s="595"/>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490</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24" t="s">
        <v>253</v>
      </c>
      <c r="AV58" s="924"/>
      <c r="AW58" s="924"/>
      <c r="AX58" s="925"/>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90"/>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491</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486</v>
      </c>
      <c r="X65" s="484"/>
      <c r="Y65" s="487"/>
      <c r="Z65" s="487"/>
      <c r="AA65" s="488"/>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497</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491</v>
      </c>
      <c r="B73" s="503"/>
      <c r="C73" s="503"/>
      <c r="D73" s="503"/>
      <c r="E73" s="503"/>
      <c r="F73" s="504"/>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0"/>
      <c r="AR74" s="193"/>
      <c r="AS74" s="126" t="s">
        <v>356</v>
      </c>
      <c r="AT74" s="127"/>
      <c r="AU74" s="590"/>
      <c r="AV74" s="193"/>
      <c r="AW74" s="126" t="s">
        <v>300</v>
      </c>
      <c r="AX74" s="188"/>
    </row>
    <row r="75" spans="1:50" ht="23.25" hidden="1" customHeight="1" x14ac:dyDescent="0.15">
      <c r="A75" s="505"/>
      <c r="B75" s="506"/>
      <c r="C75" s="506"/>
      <c r="D75" s="506"/>
      <c r="E75" s="506"/>
      <c r="F75" s="507"/>
      <c r="G75" s="610"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1"/>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2"/>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891"/>
      <c r="AF77" s="892"/>
      <c r="AG77" s="892"/>
      <c r="AH77" s="892"/>
      <c r="AI77" s="891"/>
      <c r="AJ77" s="892"/>
      <c r="AK77" s="892"/>
      <c r="AL77" s="892"/>
      <c r="AM77" s="891"/>
      <c r="AN77" s="892"/>
      <c r="AO77" s="892"/>
      <c r="AP77" s="892"/>
      <c r="AQ77" s="333"/>
      <c r="AR77" s="200"/>
      <c r="AS77" s="200"/>
      <c r="AT77" s="334"/>
      <c r="AU77" s="212"/>
      <c r="AV77" s="212"/>
      <c r="AW77" s="212"/>
      <c r="AX77" s="214"/>
    </row>
    <row r="78" spans="1:50" ht="69.75" hidden="1" customHeight="1" x14ac:dyDescent="0.15">
      <c r="A78" s="328" t="s">
        <v>529</v>
      </c>
      <c r="B78" s="329"/>
      <c r="C78" s="329"/>
      <c r="D78" s="329"/>
      <c r="E78" s="326" t="s">
        <v>464</v>
      </c>
      <c r="F78" s="327"/>
      <c r="G78" s="57" t="s">
        <v>365</v>
      </c>
      <c r="H78" s="587"/>
      <c r="I78" s="588"/>
      <c r="J78" s="588"/>
      <c r="K78" s="588"/>
      <c r="L78" s="588"/>
      <c r="M78" s="588"/>
      <c r="N78" s="588"/>
      <c r="O78" s="589"/>
      <c r="P78" s="140"/>
      <c r="Q78" s="140"/>
      <c r="R78" s="140"/>
      <c r="S78" s="140"/>
      <c r="T78" s="140"/>
      <c r="U78" s="140"/>
      <c r="V78" s="140"/>
      <c r="W78" s="140"/>
      <c r="X78" s="14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485</v>
      </c>
      <c r="AP79" s="272"/>
      <c r="AQ79" s="272"/>
      <c r="AR79" s="81" t="s">
        <v>483</v>
      </c>
      <c r="AS79" s="271"/>
      <c r="AT79" s="272"/>
      <c r="AU79" s="272"/>
      <c r="AV79" s="272"/>
      <c r="AW79" s="272"/>
      <c r="AX79" s="947"/>
    </row>
    <row r="80" spans="1:50" ht="18.75" hidden="1" customHeight="1" x14ac:dyDescent="0.15">
      <c r="A80" s="865" t="s">
        <v>266</v>
      </c>
      <c r="B80" s="520" t="s">
        <v>482</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6"/>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6"/>
      <c r="B82" s="523"/>
      <c r="C82" s="424"/>
      <c r="D82" s="424"/>
      <c r="E82" s="424"/>
      <c r="F82" s="425"/>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3"/>
      <c r="C83" s="424"/>
      <c r="D83" s="424"/>
      <c r="E83" s="424"/>
      <c r="F83" s="425"/>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4"/>
      <c r="C84" s="525"/>
      <c r="D84" s="525"/>
      <c r="E84" s="525"/>
      <c r="F84" s="526"/>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471</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6"/>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6"/>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6"/>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6"/>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5" t="s">
        <v>14</v>
      </c>
      <c r="AC89" s="595"/>
      <c r="AD89" s="595"/>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6"/>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471</v>
      </c>
      <c r="AN90" s="243"/>
      <c r="AO90" s="243"/>
      <c r="AP90" s="237"/>
      <c r="AQ90" s="152" t="s">
        <v>355</v>
      </c>
      <c r="AR90" s="123"/>
      <c r="AS90" s="123"/>
      <c r="AT90" s="124"/>
      <c r="AU90" s="529" t="s">
        <v>253</v>
      </c>
      <c r="AV90" s="529"/>
      <c r="AW90" s="529"/>
      <c r="AX90" s="530"/>
    </row>
    <row r="91" spans="1:60" ht="18.75" hidden="1" customHeight="1" x14ac:dyDescent="0.15">
      <c r="A91" s="866"/>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6"/>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6"/>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6"/>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5" t="s">
        <v>14</v>
      </c>
      <c r="AC94" s="595"/>
      <c r="AD94" s="595"/>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6"/>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471</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6"/>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6"/>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6"/>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7"/>
      <c r="AC98" s="578"/>
      <c r="AD98" s="579"/>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7"/>
      <c r="B99" s="426"/>
      <c r="C99" s="426"/>
      <c r="D99" s="426"/>
      <c r="E99" s="426"/>
      <c r="F99" s="427"/>
      <c r="G99" s="580"/>
      <c r="H99" s="208"/>
      <c r="I99" s="208"/>
      <c r="J99" s="208"/>
      <c r="K99" s="208"/>
      <c r="L99" s="208"/>
      <c r="M99" s="208"/>
      <c r="N99" s="208"/>
      <c r="O99" s="581"/>
      <c r="P99" s="514"/>
      <c r="Q99" s="514"/>
      <c r="R99" s="514"/>
      <c r="S99" s="514"/>
      <c r="T99" s="514"/>
      <c r="U99" s="514"/>
      <c r="V99" s="514"/>
      <c r="W99" s="514"/>
      <c r="X99" s="515"/>
      <c r="Y99" s="896" t="s">
        <v>13</v>
      </c>
      <c r="Z99" s="897"/>
      <c r="AA99" s="898"/>
      <c r="AB99" s="893" t="s">
        <v>14</v>
      </c>
      <c r="AC99" s="894"/>
      <c r="AD99" s="895"/>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492</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5"/>
      <c r="Z100" s="856"/>
      <c r="AA100" s="857"/>
      <c r="AB100" s="477" t="s">
        <v>11</v>
      </c>
      <c r="AC100" s="477"/>
      <c r="AD100" s="477"/>
      <c r="AE100" s="535" t="s">
        <v>357</v>
      </c>
      <c r="AF100" s="536"/>
      <c r="AG100" s="536"/>
      <c r="AH100" s="537"/>
      <c r="AI100" s="535" t="s">
        <v>363</v>
      </c>
      <c r="AJ100" s="536"/>
      <c r="AK100" s="536"/>
      <c r="AL100" s="537"/>
      <c r="AM100" s="535" t="s">
        <v>471</v>
      </c>
      <c r="AN100" s="536"/>
      <c r="AO100" s="536"/>
      <c r="AP100" s="537"/>
      <c r="AQ100" s="313" t="s">
        <v>493</v>
      </c>
      <c r="AR100" s="314"/>
      <c r="AS100" s="314"/>
      <c r="AT100" s="315"/>
      <c r="AU100" s="313" t="s">
        <v>539</v>
      </c>
      <c r="AV100" s="314"/>
      <c r="AW100" s="314"/>
      <c r="AX100" s="316"/>
    </row>
    <row r="101" spans="1:60" ht="23.25" customHeight="1" x14ac:dyDescent="0.15">
      <c r="A101" s="418"/>
      <c r="B101" s="419"/>
      <c r="C101" s="419"/>
      <c r="D101" s="419"/>
      <c r="E101" s="419"/>
      <c r="F101" s="420"/>
      <c r="G101" s="98" t="s">
        <v>563</v>
      </c>
      <c r="H101" s="98"/>
      <c r="I101" s="98"/>
      <c r="J101" s="98"/>
      <c r="K101" s="98"/>
      <c r="L101" s="98"/>
      <c r="M101" s="98"/>
      <c r="N101" s="98"/>
      <c r="O101" s="98"/>
      <c r="P101" s="98"/>
      <c r="Q101" s="98"/>
      <c r="R101" s="98"/>
      <c r="S101" s="98"/>
      <c r="T101" s="98"/>
      <c r="U101" s="98"/>
      <c r="V101" s="98"/>
      <c r="W101" s="98"/>
      <c r="X101" s="99"/>
      <c r="Y101" s="538" t="s">
        <v>55</v>
      </c>
      <c r="Z101" s="539"/>
      <c r="AA101" s="540"/>
      <c r="AB101" s="457" t="s">
        <v>564</v>
      </c>
      <c r="AC101" s="457"/>
      <c r="AD101" s="457"/>
      <c r="AE101" s="211">
        <v>87710</v>
      </c>
      <c r="AF101" s="212"/>
      <c r="AG101" s="212"/>
      <c r="AH101" s="213"/>
      <c r="AI101" s="211">
        <v>90399</v>
      </c>
      <c r="AJ101" s="212"/>
      <c r="AK101" s="212"/>
      <c r="AL101" s="213"/>
      <c r="AM101" s="211">
        <v>93242</v>
      </c>
      <c r="AN101" s="212"/>
      <c r="AO101" s="212"/>
      <c r="AP101" s="213"/>
      <c r="AQ101" s="211" t="s">
        <v>624</v>
      </c>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564</v>
      </c>
      <c r="AC102" s="457"/>
      <c r="AD102" s="457"/>
      <c r="AE102" s="414">
        <v>85341</v>
      </c>
      <c r="AF102" s="414"/>
      <c r="AG102" s="414"/>
      <c r="AH102" s="414"/>
      <c r="AI102" s="414">
        <v>87710</v>
      </c>
      <c r="AJ102" s="414"/>
      <c r="AK102" s="414"/>
      <c r="AL102" s="414"/>
      <c r="AM102" s="414">
        <v>90399</v>
      </c>
      <c r="AN102" s="414"/>
      <c r="AO102" s="414"/>
      <c r="AP102" s="414"/>
      <c r="AQ102" s="266">
        <v>93242</v>
      </c>
      <c r="AR102" s="267"/>
      <c r="AS102" s="267"/>
      <c r="AT102" s="312"/>
      <c r="AU102" s="266"/>
      <c r="AV102" s="267"/>
      <c r="AW102" s="267"/>
      <c r="AX102" s="312"/>
    </row>
    <row r="103" spans="1:60" ht="31.5" hidden="1" customHeight="1" x14ac:dyDescent="0.15">
      <c r="A103" s="415" t="s">
        <v>492</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471</v>
      </c>
      <c r="AN103" s="412"/>
      <c r="AO103" s="412"/>
      <c r="AP103" s="413"/>
      <c r="AQ103" s="277" t="s">
        <v>493</v>
      </c>
      <c r="AR103" s="278"/>
      <c r="AS103" s="278"/>
      <c r="AT103" s="317"/>
      <c r="AU103" s="277" t="s">
        <v>539</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492</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471</v>
      </c>
      <c r="AN106" s="412"/>
      <c r="AO106" s="412"/>
      <c r="AP106" s="413"/>
      <c r="AQ106" s="277" t="s">
        <v>493</v>
      </c>
      <c r="AR106" s="278"/>
      <c r="AS106" s="278"/>
      <c r="AT106" s="317"/>
      <c r="AU106" s="277" t="s">
        <v>539</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492</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471</v>
      </c>
      <c r="AN109" s="412"/>
      <c r="AO109" s="412"/>
      <c r="AP109" s="413"/>
      <c r="AQ109" s="277" t="s">
        <v>493</v>
      </c>
      <c r="AR109" s="278"/>
      <c r="AS109" s="278"/>
      <c r="AT109" s="317"/>
      <c r="AU109" s="277" t="s">
        <v>539</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492</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471</v>
      </c>
      <c r="AN112" s="412"/>
      <c r="AO112" s="412"/>
      <c r="AP112" s="413"/>
      <c r="AQ112" s="277" t="s">
        <v>493</v>
      </c>
      <c r="AR112" s="278"/>
      <c r="AS112" s="278"/>
      <c r="AT112" s="317"/>
      <c r="AU112" s="277" t="s">
        <v>539</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471</v>
      </c>
      <c r="AN115" s="412"/>
      <c r="AO115" s="412"/>
      <c r="AP115" s="413"/>
      <c r="AQ115" s="592" t="s">
        <v>540</v>
      </c>
      <c r="AR115" s="593"/>
      <c r="AS115" s="593"/>
      <c r="AT115" s="593"/>
      <c r="AU115" s="593"/>
      <c r="AV115" s="593"/>
      <c r="AW115" s="593"/>
      <c r="AX115" s="594"/>
    </row>
    <row r="116" spans="1:50" ht="23.25" customHeight="1" x14ac:dyDescent="0.15">
      <c r="A116" s="435"/>
      <c r="B116" s="436"/>
      <c r="C116" s="436"/>
      <c r="D116" s="436"/>
      <c r="E116" s="436"/>
      <c r="F116" s="437"/>
      <c r="G116" s="389" t="s">
        <v>565</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566</v>
      </c>
      <c r="AC116" s="459"/>
      <c r="AD116" s="460"/>
      <c r="AE116" s="414">
        <v>2098</v>
      </c>
      <c r="AF116" s="414"/>
      <c r="AG116" s="414"/>
      <c r="AH116" s="414"/>
      <c r="AI116" s="414">
        <v>2412</v>
      </c>
      <c r="AJ116" s="414"/>
      <c r="AK116" s="414"/>
      <c r="AL116" s="414"/>
      <c r="AM116" s="414"/>
      <c r="AN116" s="414"/>
      <c r="AO116" s="414"/>
      <c r="AP116" s="414"/>
      <c r="AQ116" s="211">
        <v>4472</v>
      </c>
      <c r="AR116" s="212"/>
      <c r="AS116" s="212"/>
      <c r="AT116" s="212"/>
      <c r="AU116" s="212"/>
      <c r="AV116" s="212"/>
      <c r="AW116" s="212"/>
      <c r="AX116" s="214"/>
    </row>
    <row r="117" spans="1:50" ht="33"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567</v>
      </c>
      <c r="AC117" s="469"/>
      <c r="AD117" s="470"/>
      <c r="AE117" s="591" t="s">
        <v>568</v>
      </c>
      <c r="AF117" s="547"/>
      <c r="AG117" s="547"/>
      <c r="AH117" s="547"/>
      <c r="AI117" s="591" t="s">
        <v>595</v>
      </c>
      <c r="AJ117" s="547"/>
      <c r="AK117" s="547"/>
      <c r="AL117" s="547"/>
      <c r="AM117" s="547"/>
      <c r="AN117" s="547"/>
      <c r="AO117" s="547"/>
      <c r="AP117" s="547"/>
      <c r="AQ117" s="547" t="s">
        <v>625</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471</v>
      </c>
      <c r="AN118" s="412"/>
      <c r="AO118" s="412"/>
      <c r="AP118" s="413"/>
      <c r="AQ118" s="592" t="s">
        <v>540</v>
      </c>
      <c r="AR118" s="593"/>
      <c r="AS118" s="593"/>
      <c r="AT118" s="593"/>
      <c r="AU118" s="593"/>
      <c r="AV118" s="593"/>
      <c r="AW118" s="593"/>
      <c r="AX118" s="594"/>
    </row>
    <row r="119" spans="1:50" ht="23.25" hidden="1" customHeight="1" x14ac:dyDescent="0.15">
      <c r="A119" s="435"/>
      <c r="B119" s="436"/>
      <c r="C119" s="436"/>
      <c r="D119" s="436"/>
      <c r="E119" s="436"/>
      <c r="F119" s="437"/>
      <c r="G119" s="389" t="s">
        <v>502</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501</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471</v>
      </c>
      <c r="AN121" s="412"/>
      <c r="AO121" s="412"/>
      <c r="AP121" s="413"/>
      <c r="AQ121" s="592" t="s">
        <v>540</v>
      </c>
      <c r="AR121" s="593"/>
      <c r="AS121" s="593"/>
      <c r="AT121" s="593"/>
      <c r="AU121" s="593"/>
      <c r="AV121" s="593"/>
      <c r="AW121" s="593"/>
      <c r="AX121" s="594"/>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471</v>
      </c>
      <c r="AN124" s="412"/>
      <c r="AO124" s="412"/>
      <c r="AP124" s="413"/>
      <c r="AQ124" s="592" t="s">
        <v>540</v>
      </c>
      <c r="AR124" s="593"/>
      <c r="AS124" s="593"/>
      <c r="AT124" s="593"/>
      <c r="AU124" s="593"/>
      <c r="AV124" s="593"/>
      <c r="AW124" s="593"/>
      <c r="AX124" s="594"/>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9"/>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0"/>
      <c r="Y126" s="467" t="s">
        <v>49</v>
      </c>
      <c r="Z126" s="442"/>
      <c r="AA126" s="443"/>
      <c r="AB126" s="468" t="s">
        <v>501</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2"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6"/>
      <c r="Z127" s="927"/>
      <c r="AA127" s="928"/>
      <c r="AB127" s="240" t="s">
        <v>11</v>
      </c>
      <c r="AC127" s="241"/>
      <c r="AD127" s="242"/>
      <c r="AE127" s="411" t="s">
        <v>357</v>
      </c>
      <c r="AF127" s="412"/>
      <c r="AG127" s="412"/>
      <c r="AH127" s="413"/>
      <c r="AI127" s="411" t="s">
        <v>363</v>
      </c>
      <c r="AJ127" s="412"/>
      <c r="AK127" s="412"/>
      <c r="AL127" s="413"/>
      <c r="AM127" s="411" t="s">
        <v>471</v>
      </c>
      <c r="AN127" s="412"/>
      <c r="AO127" s="412"/>
      <c r="AP127" s="413"/>
      <c r="AQ127" s="592" t="s">
        <v>540</v>
      </c>
      <c r="AR127" s="593"/>
      <c r="AS127" s="593"/>
      <c r="AT127" s="593"/>
      <c r="AU127" s="593"/>
      <c r="AV127" s="593"/>
      <c r="AW127" s="593"/>
      <c r="AX127" s="594"/>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501</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0.5" customHeight="1" x14ac:dyDescent="0.15">
      <c r="A130" s="181" t="s">
        <v>369</v>
      </c>
      <c r="B130" s="178"/>
      <c r="C130" s="177" t="s">
        <v>366</v>
      </c>
      <c r="D130" s="178"/>
      <c r="E130" s="162" t="s">
        <v>399</v>
      </c>
      <c r="F130" s="163"/>
      <c r="G130" s="164" t="s">
        <v>627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0.5" customHeight="1" x14ac:dyDescent="0.15">
      <c r="A131" s="182"/>
      <c r="B131" s="179"/>
      <c r="C131" s="173"/>
      <c r="D131" s="179"/>
      <c r="E131" s="167" t="s">
        <v>398</v>
      </c>
      <c r="F131" s="168"/>
      <c r="G131" s="103" t="s">
        <v>626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614</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569</v>
      </c>
      <c r="H134" s="98"/>
      <c r="I134" s="98"/>
      <c r="J134" s="98"/>
      <c r="K134" s="98"/>
      <c r="L134" s="98"/>
      <c r="M134" s="98"/>
      <c r="N134" s="98"/>
      <c r="O134" s="98"/>
      <c r="P134" s="98"/>
      <c r="Q134" s="98"/>
      <c r="R134" s="98"/>
      <c r="S134" s="98"/>
      <c r="T134" s="98"/>
      <c r="U134" s="98"/>
      <c r="V134" s="98"/>
      <c r="W134" s="98"/>
      <c r="X134" s="99"/>
      <c r="Y134" s="194" t="s">
        <v>379</v>
      </c>
      <c r="Z134" s="195"/>
      <c r="AA134" s="196"/>
      <c r="AB134" s="197" t="s">
        <v>574</v>
      </c>
      <c r="AC134" s="198"/>
      <c r="AD134" s="198"/>
      <c r="AE134" s="199">
        <v>98.7</v>
      </c>
      <c r="AF134" s="200"/>
      <c r="AG134" s="200"/>
      <c r="AH134" s="200"/>
      <c r="AI134" s="199">
        <v>97.4</v>
      </c>
      <c r="AJ134" s="200"/>
      <c r="AK134" s="200"/>
      <c r="AL134" s="200"/>
      <c r="AM134" s="199">
        <v>99.2</v>
      </c>
      <c r="AN134" s="200"/>
      <c r="AO134" s="200"/>
      <c r="AP134" s="200"/>
      <c r="AQ134" s="199" t="s">
        <v>620</v>
      </c>
      <c r="AR134" s="200"/>
      <c r="AS134" s="200"/>
      <c r="AT134" s="200"/>
      <c r="AU134" s="199" t="s">
        <v>614</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575</v>
      </c>
      <c r="AC135" s="206"/>
      <c r="AD135" s="206"/>
      <c r="AE135" s="199">
        <v>90</v>
      </c>
      <c r="AF135" s="200"/>
      <c r="AG135" s="200"/>
      <c r="AH135" s="200"/>
      <c r="AI135" s="199">
        <v>90</v>
      </c>
      <c r="AJ135" s="200"/>
      <c r="AK135" s="200"/>
      <c r="AL135" s="200"/>
      <c r="AM135" s="199">
        <v>90</v>
      </c>
      <c r="AN135" s="200"/>
      <c r="AO135" s="200"/>
      <c r="AP135" s="200"/>
      <c r="AQ135" s="199" t="s">
        <v>621</v>
      </c>
      <c r="AR135" s="200"/>
      <c r="AS135" s="200"/>
      <c r="AT135" s="200"/>
      <c r="AU135" s="199">
        <v>90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66"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1.5" customHeight="1" x14ac:dyDescent="0.15">
      <c r="A430" s="182"/>
      <c r="B430" s="179"/>
      <c r="C430" s="171" t="s">
        <v>368</v>
      </c>
      <c r="D430" s="931"/>
      <c r="E430" s="167" t="s">
        <v>388</v>
      </c>
      <c r="F430" s="168"/>
      <c r="G430" s="899" t="s">
        <v>384</v>
      </c>
      <c r="H430" s="116"/>
      <c r="I430" s="116"/>
      <c r="J430" s="900" t="s">
        <v>571</v>
      </c>
      <c r="K430" s="901"/>
      <c r="L430" s="901"/>
      <c r="M430" s="901"/>
      <c r="N430" s="901"/>
      <c r="O430" s="901"/>
      <c r="P430" s="901"/>
      <c r="Q430" s="901"/>
      <c r="R430" s="901"/>
      <c r="S430" s="901"/>
      <c r="T430" s="902"/>
      <c r="U430" s="588" t="s">
        <v>613</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615</v>
      </c>
      <c r="AF432" s="193"/>
      <c r="AG432" s="126" t="s">
        <v>356</v>
      </c>
      <c r="AH432" s="127"/>
      <c r="AI432" s="149"/>
      <c r="AJ432" s="149"/>
      <c r="AK432" s="149"/>
      <c r="AL432" s="147"/>
      <c r="AM432" s="149"/>
      <c r="AN432" s="149"/>
      <c r="AO432" s="149"/>
      <c r="AP432" s="147"/>
      <c r="AQ432" s="590" t="s">
        <v>614</v>
      </c>
      <c r="AR432" s="193"/>
      <c r="AS432" s="126" t="s">
        <v>356</v>
      </c>
      <c r="AT432" s="127"/>
      <c r="AU432" s="193" t="s">
        <v>614</v>
      </c>
      <c r="AV432" s="193"/>
      <c r="AW432" s="126" t="s">
        <v>300</v>
      </c>
      <c r="AX432" s="188"/>
    </row>
    <row r="433" spans="1:50" ht="23.25" customHeight="1" x14ac:dyDescent="0.15">
      <c r="A433" s="182"/>
      <c r="B433" s="179"/>
      <c r="C433" s="173"/>
      <c r="D433" s="179"/>
      <c r="E433" s="335"/>
      <c r="F433" s="336"/>
      <c r="G433" s="97" t="s">
        <v>613</v>
      </c>
      <c r="H433" s="98"/>
      <c r="I433" s="98"/>
      <c r="J433" s="98"/>
      <c r="K433" s="98"/>
      <c r="L433" s="98"/>
      <c r="M433" s="98"/>
      <c r="N433" s="98"/>
      <c r="O433" s="98"/>
      <c r="P433" s="98"/>
      <c r="Q433" s="98"/>
      <c r="R433" s="98"/>
      <c r="S433" s="98"/>
      <c r="T433" s="98"/>
      <c r="U433" s="98"/>
      <c r="V433" s="98"/>
      <c r="W433" s="98"/>
      <c r="X433" s="99"/>
      <c r="Y433" s="194" t="s">
        <v>12</v>
      </c>
      <c r="Z433" s="195"/>
      <c r="AA433" s="196"/>
      <c r="AB433" s="206" t="s">
        <v>614</v>
      </c>
      <c r="AC433" s="206"/>
      <c r="AD433" s="206"/>
      <c r="AE433" s="333" t="s">
        <v>615</v>
      </c>
      <c r="AF433" s="200"/>
      <c r="AG433" s="200"/>
      <c r="AH433" s="200"/>
      <c r="AI433" s="333" t="s">
        <v>614</v>
      </c>
      <c r="AJ433" s="200"/>
      <c r="AK433" s="200"/>
      <c r="AL433" s="200"/>
      <c r="AM433" s="333" t="s">
        <v>616</v>
      </c>
      <c r="AN433" s="200"/>
      <c r="AO433" s="200"/>
      <c r="AP433" s="334"/>
      <c r="AQ433" s="333" t="s">
        <v>616</v>
      </c>
      <c r="AR433" s="200"/>
      <c r="AS433" s="200"/>
      <c r="AT433" s="334"/>
      <c r="AU433" s="200" t="s">
        <v>616</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614</v>
      </c>
      <c r="AC434" s="198"/>
      <c r="AD434" s="198"/>
      <c r="AE434" s="333" t="s">
        <v>614</v>
      </c>
      <c r="AF434" s="200"/>
      <c r="AG434" s="200"/>
      <c r="AH434" s="334"/>
      <c r="AI434" s="333" t="s">
        <v>616</v>
      </c>
      <c r="AJ434" s="200"/>
      <c r="AK434" s="200"/>
      <c r="AL434" s="200"/>
      <c r="AM434" s="333" t="s">
        <v>616</v>
      </c>
      <c r="AN434" s="200"/>
      <c r="AO434" s="200"/>
      <c r="AP434" s="334"/>
      <c r="AQ434" s="333" t="s">
        <v>616</v>
      </c>
      <c r="AR434" s="200"/>
      <c r="AS434" s="200"/>
      <c r="AT434" s="334"/>
      <c r="AU434" s="200" t="s">
        <v>616</v>
      </c>
      <c r="AV434" s="200"/>
      <c r="AW434" s="200"/>
      <c r="AX434" s="201"/>
    </row>
    <row r="435" spans="1:50" ht="18"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3" t="s">
        <v>614</v>
      </c>
      <c r="AF435" s="200"/>
      <c r="AG435" s="200"/>
      <c r="AH435" s="334"/>
      <c r="AI435" s="333" t="s">
        <v>613</v>
      </c>
      <c r="AJ435" s="200"/>
      <c r="AK435" s="200"/>
      <c r="AL435" s="200"/>
      <c r="AM435" s="333" t="s">
        <v>617</v>
      </c>
      <c r="AN435" s="200"/>
      <c r="AO435" s="200"/>
      <c r="AP435" s="334"/>
      <c r="AQ435" s="333" t="s">
        <v>613</v>
      </c>
      <c r="AR435" s="200"/>
      <c r="AS435" s="200"/>
      <c r="AT435" s="334"/>
      <c r="AU435" s="200" t="s">
        <v>615</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0"/>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0"/>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0"/>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0"/>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614</v>
      </c>
      <c r="AF457" s="193"/>
      <c r="AG457" s="126" t="s">
        <v>356</v>
      </c>
      <c r="AH457" s="127"/>
      <c r="AI457" s="149"/>
      <c r="AJ457" s="149"/>
      <c r="AK457" s="149"/>
      <c r="AL457" s="147"/>
      <c r="AM457" s="149"/>
      <c r="AN457" s="149"/>
      <c r="AO457" s="149"/>
      <c r="AP457" s="147"/>
      <c r="AQ457" s="590" t="s">
        <v>614</v>
      </c>
      <c r="AR457" s="193"/>
      <c r="AS457" s="126" t="s">
        <v>356</v>
      </c>
      <c r="AT457" s="127"/>
      <c r="AU457" s="193" t="s">
        <v>614</v>
      </c>
      <c r="AV457" s="193"/>
      <c r="AW457" s="126" t="s">
        <v>300</v>
      </c>
      <c r="AX457" s="188"/>
    </row>
    <row r="458" spans="1:50" ht="23.25" customHeight="1" x14ac:dyDescent="0.15">
      <c r="A458" s="182"/>
      <c r="B458" s="179"/>
      <c r="C458" s="173"/>
      <c r="D458" s="179"/>
      <c r="E458" s="335"/>
      <c r="F458" s="336"/>
      <c r="G458" s="97" t="s">
        <v>613</v>
      </c>
      <c r="H458" s="98"/>
      <c r="I458" s="98"/>
      <c r="J458" s="98"/>
      <c r="K458" s="98"/>
      <c r="L458" s="98"/>
      <c r="M458" s="98"/>
      <c r="N458" s="98"/>
      <c r="O458" s="98"/>
      <c r="P458" s="98"/>
      <c r="Q458" s="98"/>
      <c r="R458" s="98"/>
      <c r="S458" s="98"/>
      <c r="T458" s="98"/>
      <c r="U458" s="98"/>
      <c r="V458" s="98"/>
      <c r="W458" s="98"/>
      <c r="X458" s="99"/>
      <c r="Y458" s="194" t="s">
        <v>12</v>
      </c>
      <c r="Z458" s="195"/>
      <c r="AA458" s="196"/>
      <c r="AB458" s="206" t="s">
        <v>614</v>
      </c>
      <c r="AC458" s="206"/>
      <c r="AD458" s="206"/>
      <c r="AE458" s="333" t="s">
        <v>618</v>
      </c>
      <c r="AF458" s="200"/>
      <c r="AG458" s="200"/>
      <c r="AH458" s="200"/>
      <c r="AI458" s="333" t="s">
        <v>613</v>
      </c>
      <c r="AJ458" s="200"/>
      <c r="AK458" s="200"/>
      <c r="AL458" s="200"/>
      <c r="AM458" s="333" t="s">
        <v>615</v>
      </c>
      <c r="AN458" s="200"/>
      <c r="AO458" s="200"/>
      <c r="AP458" s="334"/>
      <c r="AQ458" s="333" t="s">
        <v>618</v>
      </c>
      <c r="AR458" s="200"/>
      <c r="AS458" s="200"/>
      <c r="AT458" s="334"/>
      <c r="AU458" s="200" t="s">
        <v>618</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618</v>
      </c>
      <c r="AC459" s="198"/>
      <c r="AD459" s="198"/>
      <c r="AE459" s="333" t="s">
        <v>616</v>
      </c>
      <c r="AF459" s="200"/>
      <c r="AG459" s="200"/>
      <c r="AH459" s="334"/>
      <c r="AI459" s="333" t="s">
        <v>618</v>
      </c>
      <c r="AJ459" s="200"/>
      <c r="AK459" s="200"/>
      <c r="AL459" s="200"/>
      <c r="AM459" s="333" t="s">
        <v>618</v>
      </c>
      <c r="AN459" s="200"/>
      <c r="AO459" s="200"/>
      <c r="AP459" s="334"/>
      <c r="AQ459" s="333" t="s">
        <v>618</v>
      </c>
      <c r="AR459" s="200"/>
      <c r="AS459" s="200"/>
      <c r="AT459" s="334"/>
      <c r="AU459" s="200" t="s">
        <v>618</v>
      </c>
      <c r="AV459" s="200"/>
      <c r="AW459" s="200"/>
      <c r="AX459" s="201"/>
    </row>
    <row r="460" spans="1:50" ht="18.7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3" t="s">
        <v>614</v>
      </c>
      <c r="AF460" s="200"/>
      <c r="AG460" s="200"/>
      <c r="AH460" s="334"/>
      <c r="AI460" s="333" t="s">
        <v>618</v>
      </c>
      <c r="AJ460" s="200"/>
      <c r="AK460" s="200"/>
      <c r="AL460" s="200"/>
      <c r="AM460" s="333" t="s">
        <v>618</v>
      </c>
      <c r="AN460" s="200"/>
      <c r="AO460" s="200"/>
      <c r="AP460" s="334"/>
      <c r="AQ460" s="333" t="s">
        <v>616</v>
      </c>
      <c r="AR460" s="200"/>
      <c r="AS460" s="200"/>
      <c r="AT460" s="334"/>
      <c r="AU460" s="200" t="s">
        <v>616</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0"/>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0"/>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0"/>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0"/>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613</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18"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9" t="s">
        <v>384</v>
      </c>
      <c r="H484" s="116"/>
      <c r="I484" s="116"/>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0"/>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0"/>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0"/>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0"/>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0"/>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0"/>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0"/>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0"/>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0"/>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0"/>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9" t="s">
        <v>384</v>
      </c>
      <c r="H538" s="116"/>
      <c r="I538" s="116"/>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0"/>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0"/>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0"/>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0"/>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0"/>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0"/>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0"/>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0"/>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0"/>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0"/>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9" t="s">
        <v>384</v>
      </c>
      <c r="H592" s="116"/>
      <c r="I592" s="116"/>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0"/>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0"/>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0"/>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0"/>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0"/>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0"/>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0"/>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0"/>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0"/>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0"/>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9" t="s">
        <v>384</v>
      </c>
      <c r="H646" s="116"/>
      <c r="I646" s="116"/>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0"/>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0"/>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0"/>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0"/>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0"/>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0"/>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0"/>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0"/>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0"/>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0"/>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5" t="s">
        <v>31</v>
      </c>
      <c r="AH701" s="378"/>
      <c r="AI701" s="378"/>
      <c r="AJ701" s="378"/>
      <c r="AK701" s="378"/>
      <c r="AL701" s="378"/>
      <c r="AM701" s="378"/>
      <c r="AN701" s="378"/>
      <c r="AO701" s="378"/>
      <c r="AP701" s="378"/>
      <c r="AQ701" s="378"/>
      <c r="AR701" s="378"/>
      <c r="AS701" s="378"/>
      <c r="AT701" s="378"/>
      <c r="AU701" s="378"/>
      <c r="AV701" s="378"/>
      <c r="AW701" s="378"/>
      <c r="AX701" s="826"/>
    </row>
    <row r="702" spans="1:50" ht="103.5"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38" t="s">
        <v>553</v>
      </c>
      <c r="AE702" s="339"/>
      <c r="AF702" s="339"/>
      <c r="AG702" s="381" t="s">
        <v>572</v>
      </c>
      <c r="AH702" s="382"/>
      <c r="AI702" s="382"/>
      <c r="AJ702" s="382"/>
      <c r="AK702" s="382"/>
      <c r="AL702" s="382"/>
      <c r="AM702" s="382"/>
      <c r="AN702" s="382"/>
      <c r="AO702" s="382"/>
      <c r="AP702" s="382"/>
      <c r="AQ702" s="382"/>
      <c r="AR702" s="382"/>
      <c r="AS702" s="382"/>
      <c r="AT702" s="382"/>
      <c r="AU702" s="382"/>
      <c r="AV702" s="382"/>
      <c r="AW702" s="382"/>
      <c r="AX702" s="383"/>
    </row>
    <row r="703" spans="1:50" ht="76.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88"/>
      <c r="AD703" s="321" t="s">
        <v>553</v>
      </c>
      <c r="AE703" s="322"/>
      <c r="AF703" s="322"/>
      <c r="AG703" s="94" t="s">
        <v>573</v>
      </c>
      <c r="AH703" s="95"/>
      <c r="AI703" s="95"/>
      <c r="AJ703" s="95"/>
      <c r="AK703" s="95"/>
      <c r="AL703" s="95"/>
      <c r="AM703" s="95"/>
      <c r="AN703" s="95"/>
      <c r="AO703" s="95"/>
      <c r="AP703" s="95"/>
      <c r="AQ703" s="95"/>
      <c r="AR703" s="95"/>
      <c r="AS703" s="95"/>
      <c r="AT703" s="95"/>
      <c r="AU703" s="95"/>
      <c r="AV703" s="95"/>
      <c r="AW703" s="95"/>
      <c r="AX703" s="96"/>
    </row>
    <row r="704" spans="1:50" ht="72"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553</v>
      </c>
      <c r="AE704" s="784"/>
      <c r="AF704" s="784"/>
      <c r="AG704" s="160" t="s">
        <v>576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553</v>
      </c>
      <c r="AE705" s="716"/>
      <c r="AF705" s="716"/>
      <c r="AG705" s="118" t="s">
        <v>603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3"/>
      <c r="B706" s="644"/>
      <c r="C706" s="795"/>
      <c r="D706" s="796"/>
      <c r="E706" s="731" t="s">
        <v>527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1" t="s">
        <v>577</v>
      </c>
      <c r="AE706" s="322"/>
      <c r="AF706" s="664"/>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3"/>
      <c r="B707" s="644"/>
      <c r="C707" s="797"/>
      <c r="D707" s="798"/>
      <c r="E707" s="734" t="s">
        <v>452</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577</v>
      </c>
      <c r="AE707" s="837"/>
      <c r="AF707" s="837"/>
      <c r="AG707" s="160"/>
      <c r="AH707" s="101"/>
      <c r="AI707" s="101"/>
      <c r="AJ707" s="101"/>
      <c r="AK707" s="101"/>
      <c r="AL707" s="101"/>
      <c r="AM707" s="101"/>
      <c r="AN707" s="101"/>
      <c r="AO707" s="101"/>
      <c r="AP707" s="101"/>
      <c r="AQ707" s="101"/>
      <c r="AR707" s="101"/>
      <c r="AS707" s="101"/>
      <c r="AT707" s="101"/>
      <c r="AU707" s="101"/>
      <c r="AV707" s="101"/>
      <c r="AW707" s="101"/>
      <c r="AX707" s="161"/>
    </row>
    <row r="708" spans="1:50" ht="54"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553</v>
      </c>
      <c r="AE708" s="606"/>
      <c r="AF708" s="606"/>
      <c r="AG708" s="743" t="s">
        <v>578</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3"/>
      <c r="B710" s="645"/>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580</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3"/>
      <c r="B711" s="645"/>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4"/>
      <c r="AD711" s="321" t="s">
        <v>553</v>
      </c>
      <c r="AE711" s="322"/>
      <c r="AF711" s="322"/>
      <c r="AG711" s="94" t="s">
        <v>604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3"/>
      <c r="B712" s="645"/>
      <c r="C712" s="387" t="s">
        <v>487</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4"/>
      <c r="AD712" s="783" t="s">
        <v>580</v>
      </c>
      <c r="AE712" s="784"/>
      <c r="AF712" s="784"/>
      <c r="AG712" s="811" t="s">
        <v>579</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48" t="s">
        <v>488</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1" t="s">
        <v>580</v>
      </c>
      <c r="AE713" s="322"/>
      <c r="AF713" s="664"/>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6"/>
      <c r="B714" s="647"/>
      <c r="C714" s="648" t="s">
        <v>460</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580</v>
      </c>
      <c r="AE714" s="809"/>
      <c r="AF714" s="810"/>
      <c r="AG714" s="737"/>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461</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553</v>
      </c>
      <c r="AE715" s="606"/>
      <c r="AF715" s="657"/>
      <c r="AG715" s="743" t="s">
        <v>581</v>
      </c>
      <c r="AH715" s="744"/>
      <c r="AI715" s="744"/>
      <c r="AJ715" s="744"/>
      <c r="AK715" s="744"/>
      <c r="AL715" s="744"/>
      <c r="AM715" s="744"/>
      <c r="AN715" s="744"/>
      <c r="AO715" s="744"/>
      <c r="AP715" s="744"/>
      <c r="AQ715" s="744"/>
      <c r="AR715" s="744"/>
      <c r="AS715" s="744"/>
      <c r="AT715" s="744"/>
      <c r="AU715" s="744"/>
      <c r="AV715" s="744"/>
      <c r="AW715" s="744"/>
      <c r="AX715" s="745"/>
    </row>
    <row r="716" spans="1:50" ht="63.7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553</v>
      </c>
      <c r="AE716" s="628"/>
      <c r="AF716" s="628"/>
      <c r="AG716" s="94" t="s">
        <v>582</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3"/>
      <c r="B717" s="645"/>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553</v>
      </c>
      <c r="AE717" s="322"/>
      <c r="AF717" s="322"/>
      <c r="AG717" s="94" t="s">
        <v>583</v>
      </c>
      <c r="AH717" s="95"/>
      <c r="AI717" s="95"/>
      <c r="AJ717" s="95"/>
      <c r="AK717" s="95"/>
      <c r="AL717" s="95"/>
      <c r="AM717" s="95"/>
      <c r="AN717" s="95"/>
      <c r="AO717" s="95"/>
      <c r="AP717" s="95"/>
      <c r="AQ717" s="95"/>
      <c r="AR717" s="95"/>
      <c r="AS717" s="95"/>
      <c r="AT717" s="95"/>
      <c r="AU717" s="95"/>
      <c r="AV717" s="95"/>
      <c r="AW717" s="95"/>
      <c r="AX717" s="96"/>
    </row>
    <row r="718" spans="1:50" ht="44.25" customHeight="1" x14ac:dyDescent="0.15">
      <c r="A718" s="646"/>
      <c r="B718" s="647"/>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553</v>
      </c>
      <c r="AE718" s="322"/>
      <c r="AF718" s="322"/>
      <c r="AG718" s="120" t="s">
        <v>630</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553</v>
      </c>
      <c r="AE719" s="606"/>
      <c r="AF719" s="606"/>
      <c r="AG719" s="118" t="s">
        <v>631</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9"/>
      <c r="B720" s="780"/>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9"/>
      <c r="B721" s="780"/>
      <c r="C721" s="289" t="s">
        <v>548</v>
      </c>
      <c r="D721" s="290"/>
      <c r="E721" s="290"/>
      <c r="F721" s="291"/>
      <c r="G721" s="280"/>
      <c r="H721" s="281"/>
      <c r="I721" s="83" t="str">
        <f>IF(OR(G721="　", G721=""), "", "-")</f>
        <v/>
      </c>
      <c r="J721" s="284">
        <v>476</v>
      </c>
      <c r="K721" s="284"/>
      <c r="L721" s="83" t="str">
        <f>IF(M721="","","-")</f>
        <v/>
      </c>
      <c r="M721" s="84"/>
      <c r="N721" s="297" t="s">
        <v>584</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9"/>
      <c r="B722" s="780"/>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9"/>
      <c r="B723" s="780"/>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9"/>
      <c r="B724" s="780"/>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1"/>
      <c r="B725" s="782"/>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1" t="s">
        <v>48</v>
      </c>
      <c r="B726" s="803"/>
      <c r="C726" s="816" t="s">
        <v>53</v>
      </c>
      <c r="D726" s="838"/>
      <c r="E726" s="838"/>
      <c r="F726" s="839"/>
      <c r="G726" s="574" t="s">
        <v>585</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4"/>
      <c r="B727" s="805"/>
      <c r="C727" s="749" t="s">
        <v>57</v>
      </c>
      <c r="D727" s="750"/>
      <c r="E727" s="750"/>
      <c r="F727" s="751"/>
      <c r="G727" s="571" t="s">
        <v>586</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51.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52.5" customHeight="1" thickBot="1" x14ac:dyDescent="0.2">
      <c r="A731" s="800"/>
      <c r="B731" s="801"/>
      <c r="C731" s="801"/>
      <c r="D731" s="801"/>
      <c r="E731" s="802"/>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53.25"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39.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494</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431</v>
      </c>
      <c r="B737" s="203"/>
      <c r="C737" s="203"/>
      <c r="D737" s="204"/>
      <c r="E737" s="988" t="s">
        <v>588</v>
      </c>
      <c r="F737" s="988"/>
      <c r="G737" s="988"/>
      <c r="H737" s="988"/>
      <c r="I737" s="988"/>
      <c r="J737" s="988"/>
      <c r="K737" s="988"/>
      <c r="L737" s="988"/>
      <c r="M737" s="988"/>
      <c r="N737" s="358" t="s">
        <v>358</v>
      </c>
      <c r="O737" s="358"/>
      <c r="P737" s="358"/>
      <c r="Q737" s="358"/>
      <c r="R737" s="988" t="s">
        <v>587</v>
      </c>
      <c r="S737" s="988"/>
      <c r="T737" s="988"/>
      <c r="U737" s="988"/>
      <c r="V737" s="988"/>
      <c r="W737" s="988"/>
      <c r="X737" s="988"/>
      <c r="Y737" s="988"/>
      <c r="Z737" s="988"/>
      <c r="AA737" s="358" t="s">
        <v>359</v>
      </c>
      <c r="AB737" s="358"/>
      <c r="AC737" s="358"/>
      <c r="AD737" s="358"/>
      <c r="AE737" s="988" t="s">
        <v>589</v>
      </c>
      <c r="AF737" s="988"/>
      <c r="AG737" s="988"/>
      <c r="AH737" s="988"/>
      <c r="AI737" s="988"/>
      <c r="AJ737" s="988"/>
      <c r="AK737" s="988"/>
      <c r="AL737" s="988"/>
      <c r="AM737" s="988"/>
      <c r="AN737" s="358" t="s">
        <v>360</v>
      </c>
      <c r="AO737" s="358"/>
      <c r="AP737" s="358"/>
      <c r="AQ737" s="358"/>
      <c r="AR737" s="989" t="s">
        <v>590</v>
      </c>
      <c r="AS737" s="990"/>
      <c r="AT737" s="990"/>
      <c r="AU737" s="990"/>
      <c r="AV737" s="990"/>
      <c r="AW737" s="990"/>
      <c r="AX737" s="991"/>
      <c r="AY737" s="89"/>
      <c r="AZ737" s="89"/>
    </row>
    <row r="738" spans="1:52" ht="24.75" customHeight="1" x14ac:dyDescent="0.15">
      <c r="A738" s="992" t="s">
        <v>361</v>
      </c>
      <c r="B738" s="203"/>
      <c r="C738" s="203"/>
      <c r="D738" s="204"/>
      <c r="E738" s="988" t="s">
        <v>591</v>
      </c>
      <c r="F738" s="988"/>
      <c r="G738" s="988"/>
      <c r="H738" s="988"/>
      <c r="I738" s="988"/>
      <c r="J738" s="988"/>
      <c r="K738" s="988"/>
      <c r="L738" s="988"/>
      <c r="M738" s="988"/>
      <c r="N738" s="358" t="s">
        <v>362</v>
      </c>
      <c r="O738" s="358"/>
      <c r="P738" s="358"/>
      <c r="Q738" s="358"/>
      <c r="R738" s="988" t="s">
        <v>592</v>
      </c>
      <c r="S738" s="988"/>
      <c r="T738" s="988"/>
      <c r="U738" s="988"/>
      <c r="V738" s="988"/>
      <c r="W738" s="988"/>
      <c r="X738" s="988"/>
      <c r="Y738" s="988"/>
      <c r="Z738" s="988"/>
      <c r="AA738" s="358" t="s">
        <v>481</v>
      </c>
      <c r="AB738" s="358"/>
      <c r="AC738" s="358"/>
      <c r="AD738" s="358"/>
      <c r="AE738" s="988" t="s">
        <v>593</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541</v>
      </c>
      <c r="B739" s="997"/>
      <c r="C739" s="997"/>
      <c r="D739" s="998"/>
      <c r="E739" s="999" t="s">
        <v>548</v>
      </c>
      <c r="F739" s="1000"/>
      <c r="G739" s="1000"/>
      <c r="H739" s="91" t="str">
        <f>IF(E739="", "", "(")</f>
        <v>(</v>
      </c>
      <c r="I739" s="983"/>
      <c r="J739" s="983"/>
      <c r="K739" s="91" t="str">
        <f>IF(OR(I739="　", I739=""), "", "-")</f>
        <v/>
      </c>
      <c r="L739" s="984">
        <v>410</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5" t="s">
        <v>530</v>
      </c>
      <c r="B740" s="616"/>
      <c r="C740" s="616"/>
      <c r="D740" s="616"/>
      <c r="E740" s="616"/>
      <c r="F740" s="617"/>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8.25" hidden="1"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2.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2.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2.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7.2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532</v>
      </c>
      <c r="B779" s="630"/>
      <c r="C779" s="630"/>
      <c r="D779" s="630"/>
      <c r="E779" s="630"/>
      <c r="F779" s="631"/>
      <c r="G779" s="596" t="s">
        <v>635</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636</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c r="H781" s="672"/>
      <c r="I781" s="672"/>
      <c r="J781" s="672"/>
      <c r="K781" s="673"/>
      <c r="L781" s="665"/>
      <c r="M781" s="666"/>
      <c r="N781" s="666"/>
      <c r="O781" s="666"/>
      <c r="P781" s="666"/>
      <c r="Q781" s="666"/>
      <c r="R781" s="666"/>
      <c r="S781" s="666"/>
      <c r="T781" s="666"/>
      <c r="U781" s="666"/>
      <c r="V781" s="666"/>
      <c r="W781" s="666"/>
      <c r="X781" s="667"/>
      <c r="Y781" s="384"/>
      <c r="Z781" s="385"/>
      <c r="AA781" s="385"/>
      <c r="AB781" s="806"/>
      <c r="AC781" s="671" t="s">
        <v>605</v>
      </c>
      <c r="AD781" s="672"/>
      <c r="AE781" s="672"/>
      <c r="AF781" s="672"/>
      <c r="AG781" s="673"/>
      <c r="AH781" s="665" t="s">
        <v>608</v>
      </c>
      <c r="AI781" s="666"/>
      <c r="AJ781" s="666"/>
      <c r="AK781" s="666"/>
      <c r="AL781" s="666"/>
      <c r="AM781" s="666"/>
      <c r="AN781" s="666"/>
      <c r="AO781" s="666"/>
      <c r="AP781" s="666"/>
      <c r="AQ781" s="666"/>
      <c r="AR781" s="666"/>
      <c r="AS781" s="666"/>
      <c r="AT781" s="667"/>
      <c r="AU781" s="384">
        <v>1.6</v>
      </c>
      <c r="AV781" s="385"/>
      <c r="AW781" s="385"/>
      <c r="AX781" s="386"/>
    </row>
    <row r="782" spans="1:50" ht="24.75"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x14ac:dyDescent="0.2">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0</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1.6</v>
      </c>
      <c r="AV791" s="833"/>
      <c r="AW791" s="833"/>
      <c r="AX791" s="835"/>
    </row>
    <row r="792" spans="1:50" ht="24.75" customHeight="1" x14ac:dyDescent="0.15">
      <c r="A792" s="632"/>
      <c r="B792" s="633"/>
      <c r="C792" s="633"/>
      <c r="D792" s="633"/>
      <c r="E792" s="633"/>
      <c r="F792" s="634"/>
      <c r="G792" s="596" t="s">
        <v>637</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454</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customHeight="1" x14ac:dyDescent="0.15">
      <c r="A794" s="632"/>
      <c r="B794" s="633"/>
      <c r="C794" s="633"/>
      <c r="D794" s="633"/>
      <c r="E794" s="633"/>
      <c r="F794" s="634"/>
      <c r="G794" s="671" t="s">
        <v>596</v>
      </c>
      <c r="H794" s="672"/>
      <c r="I794" s="672"/>
      <c r="J794" s="672"/>
      <c r="K794" s="673"/>
      <c r="L794" s="665" t="s">
        <v>597</v>
      </c>
      <c r="M794" s="666"/>
      <c r="N794" s="666"/>
      <c r="O794" s="666"/>
      <c r="P794" s="666"/>
      <c r="Q794" s="666"/>
      <c r="R794" s="666"/>
      <c r="S794" s="666"/>
      <c r="T794" s="666"/>
      <c r="U794" s="666"/>
      <c r="V794" s="666"/>
      <c r="W794" s="666"/>
      <c r="X794" s="667"/>
      <c r="Y794" s="384">
        <v>45</v>
      </c>
      <c r="Z794" s="385"/>
      <c r="AA794" s="385"/>
      <c r="AB794" s="806"/>
      <c r="AC794" s="671"/>
      <c r="AD794" s="672"/>
      <c r="AE794" s="672"/>
      <c r="AF794" s="672"/>
      <c r="AG794" s="673"/>
      <c r="AH794" s="665"/>
      <c r="AI794" s="666"/>
      <c r="AJ794" s="666"/>
      <c r="AK794" s="666"/>
      <c r="AL794" s="666"/>
      <c r="AM794" s="666"/>
      <c r="AN794" s="666"/>
      <c r="AO794" s="666"/>
      <c r="AP794" s="666"/>
      <c r="AQ794" s="666"/>
      <c r="AR794" s="666"/>
      <c r="AS794" s="666"/>
      <c r="AT794" s="667"/>
      <c r="AU794" s="384"/>
      <c r="AV794" s="385"/>
      <c r="AW794" s="385"/>
      <c r="AX794" s="386"/>
    </row>
    <row r="795" spans="1:50" ht="24.75" customHeight="1" x14ac:dyDescent="0.15">
      <c r="A795" s="632"/>
      <c r="B795" s="633"/>
      <c r="C795" s="633"/>
      <c r="D795" s="633"/>
      <c r="E795" s="633"/>
      <c r="F795" s="634"/>
      <c r="G795" s="607" t="s">
        <v>598</v>
      </c>
      <c r="H795" s="608"/>
      <c r="I795" s="608"/>
      <c r="J795" s="608"/>
      <c r="K795" s="609"/>
      <c r="L795" s="599" t="s">
        <v>599</v>
      </c>
      <c r="M795" s="600"/>
      <c r="N795" s="600"/>
      <c r="O795" s="600"/>
      <c r="P795" s="600"/>
      <c r="Q795" s="600"/>
      <c r="R795" s="600"/>
      <c r="S795" s="600"/>
      <c r="T795" s="600"/>
      <c r="U795" s="600"/>
      <c r="V795" s="600"/>
      <c r="W795" s="600"/>
      <c r="X795" s="601"/>
      <c r="Y795" s="602">
        <v>25</v>
      </c>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customHeight="1" x14ac:dyDescent="0.15">
      <c r="A796" s="632"/>
      <c r="B796" s="633"/>
      <c r="C796" s="633"/>
      <c r="D796" s="633"/>
      <c r="E796" s="633"/>
      <c r="F796" s="634"/>
      <c r="G796" s="607" t="s">
        <v>600</v>
      </c>
      <c r="H796" s="608"/>
      <c r="I796" s="608"/>
      <c r="J796" s="608"/>
      <c r="K796" s="609"/>
      <c r="L796" s="599"/>
      <c r="M796" s="600"/>
      <c r="N796" s="600"/>
      <c r="O796" s="600"/>
      <c r="P796" s="600"/>
      <c r="Q796" s="600"/>
      <c r="R796" s="600"/>
      <c r="S796" s="600"/>
      <c r="T796" s="600"/>
      <c r="U796" s="600"/>
      <c r="V796" s="600"/>
      <c r="W796" s="600"/>
      <c r="X796" s="601"/>
      <c r="Y796" s="602">
        <v>5</v>
      </c>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x14ac:dyDescent="0.15">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75</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6" t="s">
        <v>455</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456</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4"/>
      <c r="Z807" s="385"/>
      <c r="AA807" s="385"/>
      <c r="AB807" s="806"/>
      <c r="AC807" s="671"/>
      <c r="AD807" s="672"/>
      <c r="AE807" s="672"/>
      <c r="AF807" s="672"/>
      <c r="AG807" s="673"/>
      <c r="AH807" s="665"/>
      <c r="AI807" s="666"/>
      <c r="AJ807" s="666"/>
      <c r="AK807" s="666"/>
      <c r="AL807" s="666"/>
      <c r="AM807" s="666"/>
      <c r="AN807" s="666"/>
      <c r="AO807" s="666"/>
      <c r="AP807" s="666"/>
      <c r="AQ807" s="666"/>
      <c r="AR807" s="666"/>
      <c r="AS807" s="666"/>
      <c r="AT807" s="667"/>
      <c r="AU807" s="384"/>
      <c r="AV807" s="385"/>
      <c r="AW807" s="385"/>
      <c r="AX807" s="386"/>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400</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4"/>
      <c r="Z820" s="385"/>
      <c r="AA820" s="385"/>
      <c r="AB820" s="806"/>
      <c r="AC820" s="671"/>
      <c r="AD820" s="672"/>
      <c r="AE820" s="672"/>
      <c r="AF820" s="672"/>
      <c r="AG820" s="673"/>
      <c r="AH820" s="665"/>
      <c r="AI820" s="666"/>
      <c r="AJ820" s="666"/>
      <c r="AK820" s="666"/>
      <c r="AL820" s="666"/>
      <c r="AM820" s="666"/>
      <c r="AN820" s="666"/>
      <c r="AO820" s="666"/>
      <c r="AP820" s="666"/>
      <c r="AQ820" s="666"/>
      <c r="AR820" s="666"/>
      <c r="AS820" s="666"/>
      <c r="AT820" s="667"/>
      <c r="AU820" s="384"/>
      <c r="AV820" s="385"/>
      <c r="AW820" s="385"/>
      <c r="AX820" s="386"/>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3" t="s">
        <v>485</v>
      </c>
      <c r="AM831" s="274"/>
      <c r="AN831" s="27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623</v>
      </c>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customHeight="1" x14ac:dyDescent="0.15">
      <c r="A838" s="372">
        <v>2</v>
      </c>
      <c r="B838" s="372">
        <v>1</v>
      </c>
      <c r="C838" s="354" t="s">
        <v>623</v>
      </c>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customHeight="1" x14ac:dyDescent="0.15">
      <c r="A839" s="372">
        <v>3</v>
      </c>
      <c r="B839" s="372">
        <v>1</v>
      </c>
      <c r="C839" s="354" t="s">
        <v>623</v>
      </c>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customHeight="1" x14ac:dyDescent="0.15">
      <c r="A840" s="372">
        <v>4</v>
      </c>
      <c r="B840" s="372">
        <v>1</v>
      </c>
      <c r="C840" s="354" t="s">
        <v>623</v>
      </c>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customHeight="1" x14ac:dyDescent="0.15">
      <c r="A841" s="372">
        <v>5</v>
      </c>
      <c r="B841" s="372">
        <v>1</v>
      </c>
      <c r="C841" s="354" t="s">
        <v>623</v>
      </c>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customHeight="1" x14ac:dyDescent="0.15">
      <c r="A842" s="372">
        <v>6</v>
      </c>
      <c r="B842" s="372">
        <v>1</v>
      </c>
      <c r="C842" s="354" t="s">
        <v>623</v>
      </c>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customHeight="1" x14ac:dyDescent="0.15">
      <c r="A843" s="372">
        <v>7</v>
      </c>
      <c r="B843" s="372">
        <v>1</v>
      </c>
      <c r="C843" s="354" t="s">
        <v>623</v>
      </c>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customHeight="1" x14ac:dyDescent="0.15">
      <c r="A844" s="372">
        <v>8</v>
      </c>
      <c r="B844" s="372">
        <v>1</v>
      </c>
      <c r="C844" s="354" t="s">
        <v>623</v>
      </c>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customHeight="1" x14ac:dyDescent="0.15">
      <c r="A845" s="372">
        <v>9</v>
      </c>
      <c r="B845" s="372">
        <v>1</v>
      </c>
      <c r="C845" s="354" t="s">
        <v>623</v>
      </c>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customHeight="1" x14ac:dyDescent="0.15">
      <c r="A846" s="372">
        <v>10</v>
      </c>
      <c r="B846" s="372">
        <v>1</v>
      </c>
      <c r="C846" s="354" t="s">
        <v>623</v>
      </c>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606</v>
      </c>
      <c r="D870" s="340"/>
      <c r="E870" s="340"/>
      <c r="F870" s="340"/>
      <c r="G870" s="340"/>
      <c r="H870" s="340"/>
      <c r="I870" s="340"/>
      <c r="J870" s="341">
        <v>4010001036617</v>
      </c>
      <c r="K870" s="342"/>
      <c r="L870" s="342"/>
      <c r="M870" s="342"/>
      <c r="N870" s="342"/>
      <c r="O870" s="342"/>
      <c r="P870" s="355" t="s">
        <v>608</v>
      </c>
      <c r="Q870" s="343"/>
      <c r="R870" s="343"/>
      <c r="S870" s="343"/>
      <c r="T870" s="343"/>
      <c r="U870" s="343"/>
      <c r="V870" s="343"/>
      <c r="W870" s="343"/>
      <c r="X870" s="343"/>
      <c r="Y870" s="344">
        <v>1.6</v>
      </c>
      <c r="Z870" s="345"/>
      <c r="AA870" s="345"/>
      <c r="AB870" s="346"/>
      <c r="AC870" s="356" t="s">
        <v>524</v>
      </c>
      <c r="AD870" s="364"/>
      <c r="AE870" s="364"/>
      <c r="AF870" s="364"/>
      <c r="AG870" s="364"/>
      <c r="AH870" s="365" t="s">
        <v>619</v>
      </c>
      <c r="AI870" s="366"/>
      <c r="AJ870" s="366"/>
      <c r="AK870" s="366"/>
      <c r="AL870" s="350" t="s">
        <v>619</v>
      </c>
      <c r="AM870" s="351"/>
      <c r="AN870" s="351"/>
      <c r="AO870" s="352"/>
      <c r="AP870" s="353" t="s">
        <v>619</v>
      </c>
      <c r="AQ870" s="353"/>
      <c r="AR870" s="353"/>
      <c r="AS870" s="353"/>
      <c r="AT870" s="353"/>
      <c r="AU870" s="353"/>
      <c r="AV870" s="353"/>
      <c r="AW870" s="353"/>
      <c r="AX870" s="353"/>
    </row>
    <row r="871" spans="1:50" ht="30" customHeight="1" x14ac:dyDescent="0.15">
      <c r="A871" s="372">
        <v>2</v>
      </c>
      <c r="B871" s="372">
        <v>1</v>
      </c>
      <c r="C871" s="354" t="s">
        <v>607</v>
      </c>
      <c r="D871" s="340"/>
      <c r="E871" s="340"/>
      <c r="F871" s="340"/>
      <c r="G871" s="340"/>
      <c r="H871" s="340"/>
      <c r="I871" s="340"/>
      <c r="J871" s="341">
        <v>7010001011328</v>
      </c>
      <c r="K871" s="342"/>
      <c r="L871" s="342"/>
      <c r="M871" s="342"/>
      <c r="N871" s="342"/>
      <c r="O871" s="342"/>
      <c r="P871" s="355" t="s">
        <v>609</v>
      </c>
      <c r="Q871" s="343"/>
      <c r="R871" s="343"/>
      <c r="S871" s="343"/>
      <c r="T871" s="343"/>
      <c r="U871" s="343"/>
      <c r="V871" s="343"/>
      <c r="W871" s="343"/>
      <c r="X871" s="343"/>
      <c r="Y871" s="344">
        <v>0.1</v>
      </c>
      <c r="Z871" s="345"/>
      <c r="AA871" s="345"/>
      <c r="AB871" s="346"/>
      <c r="AC871" s="356" t="s">
        <v>524</v>
      </c>
      <c r="AD871" s="356"/>
      <c r="AE871" s="356"/>
      <c r="AF871" s="356"/>
      <c r="AG871" s="356"/>
      <c r="AH871" s="365" t="s">
        <v>619</v>
      </c>
      <c r="AI871" s="366"/>
      <c r="AJ871" s="366"/>
      <c r="AK871" s="366"/>
      <c r="AL871" s="350" t="s">
        <v>619</v>
      </c>
      <c r="AM871" s="351"/>
      <c r="AN871" s="351"/>
      <c r="AO871" s="352"/>
      <c r="AP871" s="353" t="s">
        <v>619</v>
      </c>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f>AX90</f>
        <v>0</v>
      </c>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50.25" customHeight="1" x14ac:dyDescent="0.15">
      <c r="A903" s="372">
        <v>1</v>
      </c>
      <c r="B903" s="372">
        <v>1</v>
      </c>
      <c r="C903" s="354" t="s">
        <v>601</v>
      </c>
      <c r="D903" s="340"/>
      <c r="E903" s="340"/>
      <c r="F903" s="340"/>
      <c r="G903" s="340"/>
      <c r="H903" s="340"/>
      <c r="I903" s="340"/>
      <c r="J903" s="341">
        <v>7010001079695</v>
      </c>
      <c r="K903" s="342"/>
      <c r="L903" s="342"/>
      <c r="M903" s="342"/>
      <c r="N903" s="342"/>
      <c r="O903" s="342"/>
      <c r="P903" s="355" t="s">
        <v>602</v>
      </c>
      <c r="Q903" s="343"/>
      <c r="R903" s="343"/>
      <c r="S903" s="343"/>
      <c r="T903" s="343"/>
      <c r="U903" s="343"/>
      <c r="V903" s="343"/>
      <c r="W903" s="343"/>
      <c r="X903" s="343"/>
      <c r="Y903" s="344">
        <v>75</v>
      </c>
      <c r="Z903" s="345"/>
      <c r="AA903" s="345"/>
      <c r="AB903" s="346"/>
      <c r="AC903" s="356" t="s">
        <v>519</v>
      </c>
      <c r="AD903" s="364"/>
      <c r="AE903" s="364"/>
      <c r="AF903" s="364"/>
      <c r="AG903" s="364"/>
      <c r="AH903" s="365">
        <v>3</v>
      </c>
      <c r="AI903" s="366"/>
      <c r="AJ903" s="366"/>
      <c r="AK903" s="366"/>
      <c r="AL903" s="350">
        <v>77.459999999999994</v>
      </c>
      <c r="AM903" s="351"/>
      <c r="AN903" s="351"/>
      <c r="AO903" s="352"/>
      <c r="AP903" s="353" t="s">
        <v>619</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466</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485</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467</v>
      </c>
      <c r="AQ1101" s="363"/>
      <c r="AR1101" s="363"/>
      <c r="AS1101" s="363"/>
      <c r="AT1101" s="363"/>
      <c r="AU1101" s="363"/>
      <c r="AV1101" s="363"/>
      <c r="AW1101" s="363"/>
      <c r="AX1101" s="363"/>
    </row>
    <row r="1102" spans="1:50" ht="30" customHeight="1" x14ac:dyDescent="0.15">
      <c r="A1102" s="372">
        <v>1</v>
      </c>
      <c r="B1102" s="372">
        <v>1</v>
      </c>
      <c r="C1102" s="370"/>
      <c r="D1102" s="370"/>
      <c r="E1102" s="140" t="s">
        <v>633</v>
      </c>
      <c r="F1102" s="371"/>
      <c r="G1102" s="371"/>
      <c r="H1102" s="371"/>
      <c r="I1102" s="371"/>
      <c r="J1102" s="341" t="s">
        <v>634</v>
      </c>
      <c r="K1102" s="342"/>
      <c r="L1102" s="342"/>
      <c r="M1102" s="342"/>
      <c r="N1102" s="342"/>
      <c r="O1102" s="342"/>
      <c r="P1102" s="355" t="s">
        <v>633</v>
      </c>
      <c r="Q1102" s="343"/>
      <c r="R1102" s="343"/>
      <c r="S1102" s="343"/>
      <c r="T1102" s="343"/>
      <c r="U1102" s="343"/>
      <c r="V1102" s="343"/>
      <c r="W1102" s="343"/>
      <c r="X1102" s="343"/>
      <c r="Y1102" s="344" t="s">
        <v>634</v>
      </c>
      <c r="Z1102" s="345"/>
      <c r="AA1102" s="345"/>
      <c r="AB1102" s="346"/>
      <c r="AC1102" s="347"/>
      <c r="AD1102" s="347"/>
      <c r="AE1102" s="347"/>
      <c r="AF1102" s="347"/>
      <c r="AG1102" s="347"/>
      <c r="AH1102" s="348" t="s">
        <v>634</v>
      </c>
      <c r="AI1102" s="349"/>
      <c r="AJ1102" s="349"/>
      <c r="AK1102" s="349"/>
      <c r="AL1102" s="350" t="s">
        <v>634</v>
      </c>
      <c r="AM1102" s="351"/>
      <c r="AN1102" s="351"/>
      <c r="AO1102" s="352"/>
      <c r="AP1102" s="353" t="s">
        <v>632</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11">
      <formula>IF(RIGHT(TEXT(P14,"0.#"),1)=".",FALSE,TRUE)</formula>
    </cfRule>
    <cfRule type="expression" dxfId="2800" priority="14012">
      <formula>IF(RIGHT(TEXT(P14,"0.#"),1)=".",TRUE,FALSE)</formula>
    </cfRule>
  </conditionalFormatting>
  <conditionalFormatting sqref="AE32">
    <cfRule type="expression" dxfId="2799" priority="14001">
      <formula>IF(RIGHT(TEXT(AE32,"0.#"),1)=".",FALSE,TRUE)</formula>
    </cfRule>
    <cfRule type="expression" dxfId="2798" priority="14002">
      <formula>IF(RIGHT(TEXT(AE32,"0.#"),1)=".",TRUE,FALSE)</formula>
    </cfRule>
  </conditionalFormatting>
  <conditionalFormatting sqref="P18:AX18">
    <cfRule type="expression" dxfId="2797" priority="13887">
      <formula>IF(RIGHT(TEXT(P18,"0.#"),1)=".",FALSE,TRUE)</formula>
    </cfRule>
    <cfRule type="expression" dxfId="2796" priority="13888">
      <formula>IF(RIGHT(TEXT(P18,"0.#"),1)=".",TRUE,FALSE)</formula>
    </cfRule>
  </conditionalFormatting>
  <conditionalFormatting sqref="Y782">
    <cfRule type="expression" dxfId="2795" priority="13883">
      <formula>IF(RIGHT(TEXT(Y782,"0.#"),1)=".",FALSE,TRUE)</formula>
    </cfRule>
    <cfRule type="expression" dxfId="2794" priority="13884">
      <formula>IF(RIGHT(TEXT(Y782,"0.#"),1)=".",TRUE,FALSE)</formula>
    </cfRule>
  </conditionalFormatting>
  <conditionalFormatting sqref="Y791">
    <cfRule type="expression" dxfId="2793" priority="13879">
      <formula>IF(RIGHT(TEXT(Y791,"0.#"),1)=".",FALSE,TRUE)</formula>
    </cfRule>
    <cfRule type="expression" dxfId="2792" priority="13880">
      <formula>IF(RIGHT(TEXT(Y791,"0.#"),1)=".",TRUE,FALSE)</formula>
    </cfRule>
  </conditionalFormatting>
  <conditionalFormatting sqref="Y822:Y829 Y820 Y809:Y816 Y807 Y796:Y803 Y794">
    <cfRule type="expression" dxfId="2791" priority="13661">
      <formula>IF(RIGHT(TEXT(Y794,"0.#"),1)=".",FALSE,TRUE)</formula>
    </cfRule>
    <cfRule type="expression" dxfId="2790" priority="13662">
      <formula>IF(RIGHT(TEXT(Y794,"0.#"),1)=".",TRUE,FALSE)</formula>
    </cfRule>
  </conditionalFormatting>
  <conditionalFormatting sqref="P16:AQ17 P15:AX15 P13:AX13">
    <cfRule type="expression" dxfId="2789" priority="13709">
      <formula>IF(RIGHT(TEXT(P13,"0.#"),1)=".",FALSE,TRUE)</formula>
    </cfRule>
    <cfRule type="expression" dxfId="2788" priority="13710">
      <formula>IF(RIGHT(TEXT(P13,"0.#"),1)=".",TRUE,FALSE)</formula>
    </cfRule>
  </conditionalFormatting>
  <conditionalFormatting sqref="P19:AJ19">
    <cfRule type="expression" dxfId="2787" priority="13707">
      <formula>IF(RIGHT(TEXT(P19,"0.#"),1)=".",FALSE,TRUE)</formula>
    </cfRule>
    <cfRule type="expression" dxfId="2786" priority="13708">
      <formula>IF(RIGHT(TEXT(P19,"0.#"),1)=".",TRUE,FALSE)</formula>
    </cfRule>
  </conditionalFormatting>
  <conditionalFormatting sqref="AE101 AQ101">
    <cfRule type="expression" dxfId="2785" priority="13699">
      <formula>IF(RIGHT(TEXT(AE101,"0.#"),1)=".",FALSE,TRUE)</formula>
    </cfRule>
    <cfRule type="expression" dxfId="2784" priority="13700">
      <formula>IF(RIGHT(TEXT(AE101,"0.#"),1)=".",TRUE,FALSE)</formula>
    </cfRule>
  </conditionalFormatting>
  <conditionalFormatting sqref="Y783:Y790 Y781">
    <cfRule type="expression" dxfId="2783" priority="13685">
      <formula>IF(RIGHT(TEXT(Y781,"0.#"),1)=".",FALSE,TRUE)</formula>
    </cfRule>
    <cfRule type="expression" dxfId="2782" priority="13686">
      <formula>IF(RIGHT(TEXT(Y781,"0.#"),1)=".",TRUE,FALSE)</formula>
    </cfRule>
  </conditionalFormatting>
  <conditionalFormatting sqref="AU782">
    <cfRule type="expression" dxfId="2781" priority="13683">
      <formula>IF(RIGHT(TEXT(AU782,"0.#"),1)=".",FALSE,TRUE)</formula>
    </cfRule>
    <cfRule type="expression" dxfId="2780" priority="13684">
      <formula>IF(RIGHT(TEXT(AU782,"0.#"),1)=".",TRUE,FALSE)</formula>
    </cfRule>
  </conditionalFormatting>
  <conditionalFormatting sqref="AU791">
    <cfRule type="expression" dxfId="2779" priority="13681">
      <formula>IF(RIGHT(TEXT(AU791,"0.#"),1)=".",FALSE,TRUE)</formula>
    </cfRule>
    <cfRule type="expression" dxfId="2778" priority="13682">
      <formula>IF(RIGHT(TEXT(AU791,"0.#"),1)=".",TRUE,FALSE)</formula>
    </cfRule>
  </conditionalFormatting>
  <conditionalFormatting sqref="AU783:AU790 AU781">
    <cfRule type="expression" dxfId="2777" priority="13679">
      <formula>IF(RIGHT(TEXT(AU781,"0.#"),1)=".",FALSE,TRUE)</formula>
    </cfRule>
    <cfRule type="expression" dxfId="2776" priority="13680">
      <formula>IF(RIGHT(TEXT(AU781,"0.#"),1)=".",TRUE,FALSE)</formula>
    </cfRule>
  </conditionalFormatting>
  <conditionalFormatting sqref="Y821 Y808 Y795">
    <cfRule type="expression" dxfId="2775" priority="13665">
      <formula>IF(RIGHT(TEXT(Y795,"0.#"),1)=".",FALSE,TRUE)</formula>
    </cfRule>
    <cfRule type="expression" dxfId="2774" priority="13666">
      <formula>IF(RIGHT(TEXT(Y795,"0.#"),1)=".",TRUE,FALSE)</formula>
    </cfRule>
  </conditionalFormatting>
  <conditionalFormatting sqref="Y830 Y817 Y804">
    <cfRule type="expression" dxfId="2773" priority="13663">
      <formula>IF(RIGHT(TEXT(Y804,"0.#"),1)=".",FALSE,TRUE)</formula>
    </cfRule>
    <cfRule type="expression" dxfId="2772" priority="13664">
      <formula>IF(RIGHT(TEXT(Y804,"0.#"),1)=".",TRUE,FALSE)</formula>
    </cfRule>
  </conditionalFormatting>
  <conditionalFormatting sqref="AU821 AU808 AU795">
    <cfRule type="expression" dxfId="2771" priority="13659">
      <formula>IF(RIGHT(TEXT(AU795,"0.#"),1)=".",FALSE,TRUE)</formula>
    </cfRule>
    <cfRule type="expression" dxfId="2770" priority="13660">
      <formula>IF(RIGHT(TEXT(AU795,"0.#"),1)=".",TRUE,FALSE)</formula>
    </cfRule>
  </conditionalFormatting>
  <conditionalFormatting sqref="AU830 AU817 AU804">
    <cfRule type="expression" dxfId="2769" priority="13657">
      <formula>IF(RIGHT(TEXT(AU804,"0.#"),1)=".",FALSE,TRUE)</formula>
    </cfRule>
    <cfRule type="expression" dxfId="2768" priority="13658">
      <formula>IF(RIGHT(TEXT(AU804,"0.#"),1)=".",TRUE,FALSE)</formula>
    </cfRule>
  </conditionalFormatting>
  <conditionalFormatting sqref="AU822:AU829 AU820 AU809:AU816 AU807 AU796:AU803 AU794">
    <cfRule type="expression" dxfId="2767" priority="13655">
      <formula>IF(RIGHT(TEXT(AU794,"0.#"),1)=".",FALSE,TRUE)</formula>
    </cfRule>
    <cfRule type="expression" dxfId="2766" priority="13656">
      <formula>IF(RIGHT(TEXT(AU794,"0.#"),1)=".",TRUE,FALSE)</formula>
    </cfRule>
  </conditionalFormatting>
  <conditionalFormatting sqref="AM87">
    <cfRule type="expression" dxfId="2765" priority="13309">
      <formula>IF(RIGHT(TEXT(AM87,"0.#"),1)=".",FALSE,TRUE)</formula>
    </cfRule>
    <cfRule type="expression" dxfId="2764" priority="13310">
      <formula>IF(RIGHT(TEXT(AM87,"0.#"),1)=".",TRUE,FALSE)</formula>
    </cfRule>
  </conditionalFormatting>
  <conditionalFormatting sqref="AE55">
    <cfRule type="expression" dxfId="2763" priority="13377">
      <formula>IF(RIGHT(TEXT(AE55,"0.#"),1)=".",FALSE,TRUE)</formula>
    </cfRule>
    <cfRule type="expression" dxfId="2762" priority="13378">
      <formula>IF(RIGHT(TEXT(AE55,"0.#"),1)=".",TRUE,FALSE)</formula>
    </cfRule>
  </conditionalFormatting>
  <conditionalFormatting sqref="AI55">
    <cfRule type="expression" dxfId="2761" priority="13375">
      <formula>IF(RIGHT(TEXT(AI55,"0.#"),1)=".",FALSE,TRUE)</formula>
    </cfRule>
    <cfRule type="expression" dxfId="2760" priority="13376">
      <formula>IF(RIGHT(TEXT(AI55,"0.#"),1)=".",TRUE,FALSE)</formula>
    </cfRule>
  </conditionalFormatting>
  <conditionalFormatting sqref="AM34">
    <cfRule type="expression" dxfId="2759" priority="13455">
      <formula>IF(RIGHT(TEXT(AM34,"0.#"),1)=".",FALSE,TRUE)</formula>
    </cfRule>
    <cfRule type="expression" dxfId="2758" priority="13456">
      <formula>IF(RIGHT(TEXT(AM34,"0.#"),1)=".",TRUE,FALSE)</formula>
    </cfRule>
  </conditionalFormatting>
  <conditionalFormatting sqref="AE33">
    <cfRule type="expression" dxfId="2757" priority="13469">
      <formula>IF(RIGHT(TEXT(AE33,"0.#"),1)=".",FALSE,TRUE)</formula>
    </cfRule>
    <cfRule type="expression" dxfId="2756" priority="13470">
      <formula>IF(RIGHT(TEXT(AE33,"0.#"),1)=".",TRUE,FALSE)</formula>
    </cfRule>
  </conditionalFormatting>
  <conditionalFormatting sqref="AE34">
    <cfRule type="expression" dxfId="2755" priority="13467">
      <formula>IF(RIGHT(TEXT(AE34,"0.#"),1)=".",FALSE,TRUE)</formula>
    </cfRule>
    <cfRule type="expression" dxfId="2754" priority="13468">
      <formula>IF(RIGHT(TEXT(AE34,"0.#"),1)=".",TRUE,FALSE)</formula>
    </cfRule>
  </conditionalFormatting>
  <conditionalFormatting sqref="AI34">
    <cfRule type="expression" dxfId="2753" priority="13465">
      <formula>IF(RIGHT(TEXT(AI34,"0.#"),1)=".",FALSE,TRUE)</formula>
    </cfRule>
    <cfRule type="expression" dxfId="2752" priority="13466">
      <formula>IF(RIGHT(TEXT(AI34,"0.#"),1)=".",TRUE,FALSE)</formula>
    </cfRule>
  </conditionalFormatting>
  <conditionalFormatting sqref="AI33">
    <cfRule type="expression" dxfId="2751" priority="13463">
      <formula>IF(RIGHT(TEXT(AI33,"0.#"),1)=".",FALSE,TRUE)</formula>
    </cfRule>
    <cfRule type="expression" dxfId="2750" priority="13464">
      <formula>IF(RIGHT(TEXT(AI33,"0.#"),1)=".",TRUE,FALSE)</formula>
    </cfRule>
  </conditionalFormatting>
  <conditionalFormatting sqref="AI32">
    <cfRule type="expression" dxfId="2749" priority="13461">
      <formula>IF(RIGHT(TEXT(AI32,"0.#"),1)=".",FALSE,TRUE)</formula>
    </cfRule>
    <cfRule type="expression" dxfId="2748" priority="13462">
      <formula>IF(RIGHT(TEXT(AI32,"0.#"),1)=".",TRUE,FALSE)</formula>
    </cfRule>
  </conditionalFormatting>
  <conditionalFormatting sqref="AM32">
    <cfRule type="expression" dxfId="2747" priority="13459">
      <formula>IF(RIGHT(TEXT(AM32,"0.#"),1)=".",FALSE,TRUE)</formula>
    </cfRule>
    <cfRule type="expression" dxfId="2746" priority="13460">
      <formula>IF(RIGHT(TEXT(AM32,"0.#"),1)=".",TRUE,FALSE)</formula>
    </cfRule>
  </conditionalFormatting>
  <conditionalFormatting sqref="AM33">
    <cfRule type="expression" dxfId="2745" priority="13457">
      <formula>IF(RIGHT(TEXT(AM33,"0.#"),1)=".",FALSE,TRUE)</formula>
    </cfRule>
    <cfRule type="expression" dxfId="2744" priority="13458">
      <formula>IF(RIGHT(TEXT(AM33,"0.#"),1)=".",TRUE,FALSE)</formula>
    </cfRule>
  </conditionalFormatting>
  <conditionalFormatting sqref="AQ32:AQ34">
    <cfRule type="expression" dxfId="2743" priority="13449">
      <formula>IF(RIGHT(TEXT(AQ32,"0.#"),1)=".",FALSE,TRUE)</formula>
    </cfRule>
    <cfRule type="expression" dxfId="2742" priority="13450">
      <formula>IF(RIGHT(TEXT(AQ32,"0.#"),1)=".",TRUE,FALSE)</formula>
    </cfRule>
  </conditionalFormatting>
  <conditionalFormatting sqref="AU32:AU34">
    <cfRule type="expression" dxfId="2741" priority="13447">
      <formula>IF(RIGHT(TEXT(AU32,"0.#"),1)=".",FALSE,TRUE)</formula>
    </cfRule>
    <cfRule type="expression" dxfId="2740" priority="13448">
      <formula>IF(RIGHT(TEXT(AU32,"0.#"),1)=".",TRUE,FALSE)</formula>
    </cfRule>
  </conditionalFormatting>
  <conditionalFormatting sqref="AE53">
    <cfRule type="expression" dxfId="2739" priority="13381">
      <formula>IF(RIGHT(TEXT(AE53,"0.#"),1)=".",FALSE,TRUE)</formula>
    </cfRule>
    <cfRule type="expression" dxfId="2738" priority="13382">
      <formula>IF(RIGHT(TEXT(AE53,"0.#"),1)=".",TRUE,FALSE)</formula>
    </cfRule>
  </conditionalFormatting>
  <conditionalFormatting sqref="AE54">
    <cfRule type="expression" dxfId="2737" priority="13379">
      <formula>IF(RIGHT(TEXT(AE54,"0.#"),1)=".",FALSE,TRUE)</formula>
    </cfRule>
    <cfRule type="expression" dxfId="2736" priority="13380">
      <formula>IF(RIGHT(TEXT(AE54,"0.#"),1)=".",TRUE,FALSE)</formula>
    </cfRule>
  </conditionalFormatting>
  <conditionalFormatting sqref="AI54">
    <cfRule type="expression" dxfId="2735" priority="13373">
      <formula>IF(RIGHT(TEXT(AI54,"0.#"),1)=".",FALSE,TRUE)</formula>
    </cfRule>
    <cfRule type="expression" dxfId="2734" priority="13374">
      <formula>IF(RIGHT(TEXT(AI54,"0.#"),1)=".",TRUE,FALSE)</formula>
    </cfRule>
  </conditionalFormatting>
  <conditionalFormatting sqref="AI53">
    <cfRule type="expression" dxfId="2733" priority="13371">
      <formula>IF(RIGHT(TEXT(AI53,"0.#"),1)=".",FALSE,TRUE)</formula>
    </cfRule>
    <cfRule type="expression" dxfId="2732" priority="13372">
      <formula>IF(RIGHT(TEXT(AI53,"0.#"),1)=".",TRUE,FALSE)</formula>
    </cfRule>
  </conditionalFormatting>
  <conditionalFormatting sqref="AM53">
    <cfRule type="expression" dxfId="2731" priority="13369">
      <formula>IF(RIGHT(TEXT(AM53,"0.#"),1)=".",FALSE,TRUE)</formula>
    </cfRule>
    <cfRule type="expression" dxfId="2730" priority="13370">
      <formula>IF(RIGHT(TEXT(AM53,"0.#"),1)=".",TRUE,FALSE)</formula>
    </cfRule>
  </conditionalFormatting>
  <conditionalFormatting sqref="AM54">
    <cfRule type="expression" dxfId="2729" priority="13367">
      <formula>IF(RIGHT(TEXT(AM54,"0.#"),1)=".",FALSE,TRUE)</formula>
    </cfRule>
    <cfRule type="expression" dxfId="2728" priority="13368">
      <formula>IF(RIGHT(TEXT(AM54,"0.#"),1)=".",TRUE,FALSE)</formula>
    </cfRule>
  </conditionalFormatting>
  <conditionalFormatting sqref="AM55">
    <cfRule type="expression" dxfId="2727" priority="13365">
      <formula>IF(RIGHT(TEXT(AM55,"0.#"),1)=".",FALSE,TRUE)</formula>
    </cfRule>
    <cfRule type="expression" dxfId="2726" priority="13366">
      <formula>IF(RIGHT(TEXT(AM55,"0.#"),1)=".",TRUE,FALSE)</formula>
    </cfRule>
  </conditionalFormatting>
  <conditionalFormatting sqref="AE60">
    <cfRule type="expression" dxfId="2725" priority="13351">
      <formula>IF(RIGHT(TEXT(AE60,"0.#"),1)=".",FALSE,TRUE)</formula>
    </cfRule>
    <cfRule type="expression" dxfId="2724" priority="13352">
      <formula>IF(RIGHT(TEXT(AE60,"0.#"),1)=".",TRUE,FALSE)</formula>
    </cfRule>
  </conditionalFormatting>
  <conditionalFormatting sqref="AE61">
    <cfRule type="expression" dxfId="2723" priority="13349">
      <formula>IF(RIGHT(TEXT(AE61,"0.#"),1)=".",FALSE,TRUE)</formula>
    </cfRule>
    <cfRule type="expression" dxfId="2722" priority="13350">
      <formula>IF(RIGHT(TEXT(AE61,"0.#"),1)=".",TRUE,FALSE)</formula>
    </cfRule>
  </conditionalFormatting>
  <conditionalFormatting sqref="AE62">
    <cfRule type="expression" dxfId="2721" priority="13347">
      <formula>IF(RIGHT(TEXT(AE62,"0.#"),1)=".",FALSE,TRUE)</formula>
    </cfRule>
    <cfRule type="expression" dxfId="2720" priority="13348">
      <formula>IF(RIGHT(TEXT(AE62,"0.#"),1)=".",TRUE,FALSE)</formula>
    </cfRule>
  </conditionalFormatting>
  <conditionalFormatting sqref="AI62">
    <cfRule type="expression" dxfId="2719" priority="13345">
      <formula>IF(RIGHT(TEXT(AI62,"0.#"),1)=".",FALSE,TRUE)</formula>
    </cfRule>
    <cfRule type="expression" dxfId="2718" priority="13346">
      <formula>IF(RIGHT(TEXT(AI62,"0.#"),1)=".",TRUE,FALSE)</formula>
    </cfRule>
  </conditionalFormatting>
  <conditionalFormatting sqref="AI61">
    <cfRule type="expression" dxfId="2717" priority="13343">
      <formula>IF(RIGHT(TEXT(AI61,"0.#"),1)=".",FALSE,TRUE)</formula>
    </cfRule>
    <cfRule type="expression" dxfId="2716" priority="13344">
      <formula>IF(RIGHT(TEXT(AI61,"0.#"),1)=".",TRUE,FALSE)</formula>
    </cfRule>
  </conditionalFormatting>
  <conditionalFormatting sqref="AI60">
    <cfRule type="expression" dxfId="2715" priority="13341">
      <formula>IF(RIGHT(TEXT(AI60,"0.#"),1)=".",FALSE,TRUE)</formula>
    </cfRule>
    <cfRule type="expression" dxfId="2714" priority="13342">
      <formula>IF(RIGHT(TEXT(AI60,"0.#"),1)=".",TRUE,FALSE)</formula>
    </cfRule>
  </conditionalFormatting>
  <conditionalFormatting sqref="AM60">
    <cfRule type="expression" dxfId="2713" priority="13339">
      <formula>IF(RIGHT(TEXT(AM60,"0.#"),1)=".",FALSE,TRUE)</formula>
    </cfRule>
    <cfRule type="expression" dxfId="2712" priority="13340">
      <formula>IF(RIGHT(TEXT(AM60,"0.#"),1)=".",TRUE,FALSE)</formula>
    </cfRule>
  </conditionalFormatting>
  <conditionalFormatting sqref="AM61">
    <cfRule type="expression" dxfId="2711" priority="13337">
      <formula>IF(RIGHT(TEXT(AM61,"0.#"),1)=".",FALSE,TRUE)</formula>
    </cfRule>
    <cfRule type="expression" dxfId="2710" priority="13338">
      <formula>IF(RIGHT(TEXT(AM61,"0.#"),1)=".",TRUE,FALSE)</formula>
    </cfRule>
  </conditionalFormatting>
  <conditionalFormatting sqref="AM62">
    <cfRule type="expression" dxfId="2709" priority="13335">
      <formula>IF(RIGHT(TEXT(AM62,"0.#"),1)=".",FALSE,TRUE)</formula>
    </cfRule>
    <cfRule type="expression" dxfId="2708" priority="13336">
      <formula>IF(RIGHT(TEXT(AM62,"0.#"),1)=".",TRUE,FALSE)</formula>
    </cfRule>
  </conditionalFormatting>
  <conditionalFormatting sqref="AE87">
    <cfRule type="expression" dxfId="2707" priority="13321">
      <formula>IF(RIGHT(TEXT(AE87,"0.#"),1)=".",FALSE,TRUE)</formula>
    </cfRule>
    <cfRule type="expression" dxfId="2706" priority="13322">
      <formula>IF(RIGHT(TEXT(AE87,"0.#"),1)=".",TRUE,FALSE)</formula>
    </cfRule>
  </conditionalFormatting>
  <conditionalFormatting sqref="AE88">
    <cfRule type="expression" dxfId="2705" priority="13319">
      <formula>IF(RIGHT(TEXT(AE88,"0.#"),1)=".",FALSE,TRUE)</formula>
    </cfRule>
    <cfRule type="expression" dxfId="2704" priority="13320">
      <formula>IF(RIGHT(TEXT(AE88,"0.#"),1)=".",TRUE,FALSE)</formula>
    </cfRule>
  </conditionalFormatting>
  <conditionalFormatting sqref="AE89">
    <cfRule type="expression" dxfId="2703" priority="13317">
      <formula>IF(RIGHT(TEXT(AE89,"0.#"),1)=".",FALSE,TRUE)</formula>
    </cfRule>
    <cfRule type="expression" dxfId="2702" priority="13318">
      <formula>IF(RIGHT(TEXT(AE89,"0.#"),1)=".",TRUE,FALSE)</formula>
    </cfRule>
  </conditionalFormatting>
  <conditionalFormatting sqref="AI89">
    <cfRule type="expression" dxfId="2701" priority="13315">
      <formula>IF(RIGHT(TEXT(AI89,"0.#"),1)=".",FALSE,TRUE)</formula>
    </cfRule>
    <cfRule type="expression" dxfId="2700" priority="13316">
      <formula>IF(RIGHT(TEXT(AI89,"0.#"),1)=".",TRUE,FALSE)</formula>
    </cfRule>
  </conditionalFormatting>
  <conditionalFormatting sqref="AI88">
    <cfRule type="expression" dxfId="2699" priority="13313">
      <formula>IF(RIGHT(TEXT(AI88,"0.#"),1)=".",FALSE,TRUE)</formula>
    </cfRule>
    <cfRule type="expression" dxfId="2698" priority="13314">
      <formula>IF(RIGHT(TEXT(AI88,"0.#"),1)=".",TRUE,FALSE)</formula>
    </cfRule>
  </conditionalFormatting>
  <conditionalFormatting sqref="AI87">
    <cfRule type="expression" dxfId="2697" priority="13311">
      <formula>IF(RIGHT(TEXT(AI87,"0.#"),1)=".",FALSE,TRUE)</formula>
    </cfRule>
    <cfRule type="expression" dxfId="2696" priority="13312">
      <formula>IF(RIGHT(TEXT(AI87,"0.#"),1)=".",TRUE,FALSE)</formula>
    </cfRule>
  </conditionalFormatting>
  <conditionalFormatting sqref="AM88">
    <cfRule type="expression" dxfId="2695" priority="13307">
      <formula>IF(RIGHT(TEXT(AM88,"0.#"),1)=".",FALSE,TRUE)</formula>
    </cfRule>
    <cfRule type="expression" dxfId="2694" priority="13308">
      <formula>IF(RIGHT(TEXT(AM88,"0.#"),1)=".",TRUE,FALSE)</formula>
    </cfRule>
  </conditionalFormatting>
  <conditionalFormatting sqref="AM89">
    <cfRule type="expression" dxfId="2693" priority="13305">
      <formula>IF(RIGHT(TEXT(AM89,"0.#"),1)=".",FALSE,TRUE)</formula>
    </cfRule>
    <cfRule type="expression" dxfId="2692" priority="13306">
      <formula>IF(RIGHT(TEXT(AM89,"0.#"),1)=".",TRUE,FALSE)</formula>
    </cfRule>
  </conditionalFormatting>
  <conditionalFormatting sqref="AE92">
    <cfRule type="expression" dxfId="2691" priority="13291">
      <formula>IF(RIGHT(TEXT(AE92,"0.#"),1)=".",FALSE,TRUE)</formula>
    </cfRule>
    <cfRule type="expression" dxfId="2690" priority="13292">
      <formula>IF(RIGHT(TEXT(AE92,"0.#"),1)=".",TRUE,FALSE)</formula>
    </cfRule>
  </conditionalFormatting>
  <conditionalFormatting sqref="AE93">
    <cfRule type="expression" dxfId="2689" priority="13289">
      <formula>IF(RIGHT(TEXT(AE93,"0.#"),1)=".",FALSE,TRUE)</formula>
    </cfRule>
    <cfRule type="expression" dxfId="2688" priority="13290">
      <formula>IF(RIGHT(TEXT(AE93,"0.#"),1)=".",TRUE,FALSE)</formula>
    </cfRule>
  </conditionalFormatting>
  <conditionalFormatting sqref="AE94">
    <cfRule type="expression" dxfId="2687" priority="13287">
      <formula>IF(RIGHT(TEXT(AE94,"0.#"),1)=".",FALSE,TRUE)</formula>
    </cfRule>
    <cfRule type="expression" dxfId="2686" priority="13288">
      <formula>IF(RIGHT(TEXT(AE94,"0.#"),1)=".",TRUE,FALSE)</formula>
    </cfRule>
  </conditionalFormatting>
  <conditionalFormatting sqref="AI94">
    <cfRule type="expression" dxfId="2685" priority="13285">
      <formula>IF(RIGHT(TEXT(AI94,"0.#"),1)=".",FALSE,TRUE)</formula>
    </cfRule>
    <cfRule type="expression" dxfId="2684" priority="13286">
      <formula>IF(RIGHT(TEXT(AI94,"0.#"),1)=".",TRUE,FALSE)</formula>
    </cfRule>
  </conditionalFormatting>
  <conditionalFormatting sqref="AI93">
    <cfRule type="expression" dxfId="2683" priority="13283">
      <formula>IF(RIGHT(TEXT(AI93,"0.#"),1)=".",FALSE,TRUE)</formula>
    </cfRule>
    <cfRule type="expression" dxfId="2682" priority="13284">
      <formula>IF(RIGHT(TEXT(AI93,"0.#"),1)=".",TRUE,FALSE)</formula>
    </cfRule>
  </conditionalFormatting>
  <conditionalFormatting sqref="AI92">
    <cfRule type="expression" dxfId="2681" priority="13281">
      <formula>IF(RIGHT(TEXT(AI92,"0.#"),1)=".",FALSE,TRUE)</formula>
    </cfRule>
    <cfRule type="expression" dxfId="2680" priority="13282">
      <formula>IF(RIGHT(TEXT(AI92,"0.#"),1)=".",TRUE,FALSE)</formula>
    </cfRule>
  </conditionalFormatting>
  <conditionalFormatting sqref="AM92">
    <cfRule type="expression" dxfId="2679" priority="13279">
      <formula>IF(RIGHT(TEXT(AM92,"0.#"),1)=".",FALSE,TRUE)</formula>
    </cfRule>
    <cfRule type="expression" dxfId="2678" priority="13280">
      <formula>IF(RIGHT(TEXT(AM92,"0.#"),1)=".",TRUE,FALSE)</formula>
    </cfRule>
  </conditionalFormatting>
  <conditionalFormatting sqref="AM93">
    <cfRule type="expression" dxfId="2677" priority="13277">
      <formula>IF(RIGHT(TEXT(AM93,"0.#"),1)=".",FALSE,TRUE)</formula>
    </cfRule>
    <cfRule type="expression" dxfId="2676" priority="13278">
      <formula>IF(RIGHT(TEXT(AM93,"0.#"),1)=".",TRUE,FALSE)</formula>
    </cfRule>
  </conditionalFormatting>
  <conditionalFormatting sqref="AM94">
    <cfRule type="expression" dxfId="2675" priority="13275">
      <formula>IF(RIGHT(TEXT(AM94,"0.#"),1)=".",FALSE,TRUE)</formula>
    </cfRule>
    <cfRule type="expression" dxfId="2674" priority="13276">
      <formula>IF(RIGHT(TEXT(AM94,"0.#"),1)=".",TRUE,FALSE)</formula>
    </cfRule>
  </conditionalFormatting>
  <conditionalFormatting sqref="AE97">
    <cfRule type="expression" dxfId="2673" priority="13261">
      <formula>IF(RIGHT(TEXT(AE97,"0.#"),1)=".",FALSE,TRUE)</formula>
    </cfRule>
    <cfRule type="expression" dxfId="2672" priority="13262">
      <formula>IF(RIGHT(TEXT(AE97,"0.#"),1)=".",TRUE,FALSE)</formula>
    </cfRule>
  </conditionalFormatting>
  <conditionalFormatting sqref="AE98">
    <cfRule type="expression" dxfId="2671" priority="13259">
      <formula>IF(RIGHT(TEXT(AE98,"0.#"),1)=".",FALSE,TRUE)</formula>
    </cfRule>
    <cfRule type="expression" dxfId="2670" priority="13260">
      <formula>IF(RIGHT(TEXT(AE98,"0.#"),1)=".",TRUE,FALSE)</formula>
    </cfRule>
  </conditionalFormatting>
  <conditionalFormatting sqref="AE99">
    <cfRule type="expression" dxfId="2669" priority="13257">
      <formula>IF(RIGHT(TEXT(AE99,"0.#"),1)=".",FALSE,TRUE)</formula>
    </cfRule>
    <cfRule type="expression" dxfId="2668" priority="13258">
      <formula>IF(RIGHT(TEXT(AE99,"0.#"),1)=".",TRUE,FALSE)</formula>
    </cfRule>
  </conditionalFormatting>
  <conditionalFormatting sqref="AI99">
    <cfRule type="expression" dxfId="2667" priority="13255">
      <formula>IF(RIGHT(TEXT(AI99,"0.#"),1)=".",FALSE,TRUE)</formula>
    </cfRule>
    <cfRule type="expression" dxfId="2666" priority="13256">
      <formula>IF(RIGHT(TEXT(AI99,"0.#"),1)=".",TRUE,FALSE)</formula>
    </cfRule>
  </conditionalFormatting>
  <conditionalFormatting sqref="AI98">
    <cfRule type="expression" dxfId="2665" priority="13253">
      <formula>IF(RIGHT(TEXT(AI98,"0.#"),1)=".",FALSE,TRUE)</formula>
    </cfRule>
    <cfRule type="expression" dxfId="2664" priority="13254">
      <formula>IF(RIGHT(TEXT(AI98,"0.#"),1)=".",TRUE,FALSE)</formula>
    </cfRule>
  </conditionalFormatting>
  <conditionalFormatting sqref="AI97">
    <cfRule type="expression" dxfId="2663" priority="13251">
      <formula>IF(RIGHT(TEXT(AI97,"0.#"),1)=".",FALSE,TRUE)</formula>
    </cfRule>
    <cfRule type="expression" dxfId="2662" priority="13252">
      <formula>IF(RIGHT(TEXT(AI97,"0.#"),1)=".",TRUE,FALSE)</formula>
    </cfRule>
  </conditionalFormatting>
  <conditionalFormatting sqref="AM97">
    <cfRule type="expression" dxfId="2661" priority="13249">
      <formula>IF(RIGHT(TEXT(AM97,"0.#"),1)=".",FALSE,TRUE)</formula>
    </cfRule>
    <cfRule type="expression" dxfId="2660" priority="13250">
      <formula>IF(RIGHT(TEXT(AM97,"0.#"),1)=".",TRUE,FALSE)</formula>
    </cfRule>
  </conditionalFormatting>
  <conditionalFormatting sqref="AM98">
    <cfRule type="expression" dxfId="2659" priority="13247">
      <formula>IF(RIGHT(TEXT(AM98,"0.#"),1)=".",FALSE,TRUE)</formula>
    </cfRule>
    <cfRule type="expression" dxfId="2658" priority="13248">
      <formula>IF(RIGHT(TEXT(AM98,"0.#"),1)=".",TRUE,FALSE)</formula>
    </cfRule>
  </conditionalFormatting>
  <conditionalFormatting sqref="AM99">
    <cfRule type="expression" dxfId="2657" priority="13245">
      <formula>IF(RIGHT(TEXT(AM99,"0.#"),1)=".",FALSE,TRUE)</formula>
    </cfRule>
    <cfRule type="expression" dxfId="2656" priority="13246">
      <formula>IF(RIGHT(TEXT(AM99,"0.#"),1)=".",TRUE,FALSE)</formula>
    </cfRule>
  </conditionalFormatting>
  <conditionalFormatting sqref="AI101">
    <cfRule type="expression" dxfId="2655" priority="13231">
      <formula>IF(RIGHT(TEXT(AI101,"0.#"),1)=".",FALSE,TRUE)</formula>
    </cfRule>
    <cfRule type="expression" dxfId="2654" priority="13232">
      <formula>IF(RIGHT(TEXT(AI101,"0.#"),1)=".",TRUE,FALSE)</formula>
    </cfRule>
  </conditionalFormatting>
  <conditionalFormatting sqref="AM101">
    <cfRule type="expression" dxfId="2653" priority="13229">
      <formula>IF(RIGHT(TEXT(AM101,"0.#"),1)=".",FALSE,TRUE)</formula>
    </cfRule>
    <cfRule type="expression" dxfId="2652" priority="13230">
      <formula>IF(RIGHT(TEXT(AM101,"0.#"),1)=".",TRUE,FALSE)</formula>
    </cfRule>
  </conditionalFormatting>
  <conditionalFormatting sqref="AE102">
    <cfRule type="expression" dxfId="2651" priority="13227">
      <formula>IF(RIGHT(TEXT(AE102,"0.#"),1)=".",FALSE,TRUE)</formula>
    </cfRule>
    <cfRule type="expression" dxfId="2650" priority="13228">
      <formula>IF(RIGHT(TEXT(AE102,"0.#"),1)=".",TRUE,FALSE)</formula>
    </cfRule>
  </conditionalFormatting>
  <conditionalFormatting sqref="AI102">
    <cfRule type="expression" dxfId="2649" priority="13225">
      <formula>IF(RIGHT(TEXT(AI102,"0.#"),1)=".",FALSE,TRUE)</formula>
    </cfRule>
    <cfRule type="expression" dxfId="2648" priority="13226">
      <formula>IF(RIGHT(TEXT(AI102,"0.#"),1)=".",TRUE,FALSE)</formula>
    </cfRule>
  </conditionalFormatting>
  <conditionalFormatting sqref="AM102">
    <cfRule type="expression" dxfId="2647" priority="13223">
      <formula>IF(RIGHT(TEXT(AM102,"0.#"),1)=".",FALSE,TRUE)</formula>
    </cfRule>
    <cfRule type="expression" dxfId="2646" priority="13224">
      <formula>IF(RIGHT(TEXT(AM102,"0.#"),1)=".",TRUE,FALSE)</formula>
    </cfRule>
  </conditionalFormatting>
  <conditionalFormatting sqref="AQ102">
    <cfRule type="expression" dxfId="2645" priority="13221">
      <formula>IF(RIGHT(TEXT(AQ102,"0.#"),1)=".",FALSE,TRUE)</formula>
    </cfRule>
    <cfRule type="expression" dxfId="2644" priority="13222">
      <formula>IF(RIGHT(TEXT(AQ102,"0.#"),1)=".",TRUE,FALSE)</formula>
    </cfRule>
  </conditionalFormatting>
  <conditionalFormatting sqref="AE104">
    <cfRule type="expression" dxfId="2643" priority="13219">
      <formula>IF(RIGHT(TEXT(AE104,"0.#"),1)=".",FALSE,TRUE)</formula>
    </cfRule>
    <cfRule type="expression" dxfId="2642" priority="13220">
      <formula>IF(RIGHT(TEXT(AE104,"0.#"),1)=".",TRUE,FALSE)</formula>
    </cfRule>
  </conditionalFormatting>
  <conditionalFormatting sqref="AI104">
    <cfRule type="expression" dxfId="2641" priority="13217">
      <formula>IF(RIGHT(TEXT(AI104,"0.#"),1)=".",FALSE,TRUE)</formula>
    </cfRule>
    <cfRule type="expression" dxfId="2640" priority="13218">
      <formula>IF(RIGHT(TEXT(AI104,"0.#"),1)=".",TRUE,FALSE)</formula>
    </cfRule>
  </conditionalFormatting>
  <conditionalFormatting sqref="AM104">
    <cfRule type="expression" dxfId="2639" priority="13215">
      <formula>IF(RIGHT(TEXT(AM104,"0.#"),1)=".",FALSE,TRUE)</formula>
    </cfRule>
    <cfRule type="expression" dxfId="2638" priority="13216">
      <formula>IF(RIGHT(TEXT(AM104,"0.#"),1)=".",TRUE,FALSE)</formula>
    </cfRule>
  </conditionalFormatting>
  <conditionalFormatting sqref="AE105">
    <cfRule type="expression" dxfId="2637" priority="13213">
      <formula>IF(RIGHT(TEXT(AE105,"0.#"),1)=".",FALSE,TRUE)</formula>
    </cfRule>
    <cfRule type="expression" dxfId="2636" priority="13214">
      <formula>IF(RIGHT(TEXT(AE105,"0.#"),1)=".",TRUE,FALSE)</formula>
    </cfRule>
  </conditionalFormatting>
  <conditionalFormatting sqref="AI105">
    <cfRule type="expression" dxfId="2635" priority="13211">
      <formula>IF(RIGHT(TEXT(AI105,"0.#"),1)=".",FALSE,TRUE)</formula>
    </cfRule>
    <cfRule type="expression" dxfId="2634" priority="13212">
      <formula>IF(RIGHT(TEXT(AI105,"0.#"),1)=".",TRUE,FALSE)</formula>
    </cfRule>
  </conditionalFormatting>
  <conditionalFormatting sqref="AM105">
    <cfRule type="expression" dxfId="2633" priority="13209">
      <formula>IF(RIGHT(TEXT(AM105,"0.#"),1)=".",FALSE,TRUE)</formula>
    </cfRule>
    <cfRule type="expression" dxfId="2632" priority="13210">
      <formula>IF(RIGHT(TEXT(AM105,"0.#"),1)=".",TRUE,FALSE)</formula>
    </cfRule>
  </conditionalFormatting>
  <conditionalFormatting sqref="AE107">
    <cfRule type="expression" dxfId="2631" priority="13205">
      <formula>IF(RIGHT(TEXT(AE107,"0.#"),1)=".",FALSE,TRUE)</formula>
    </cfRule>
    <cfRule type="expression" dxfId="2630" priority="13206">
      <formula>IF(RIGHT(TEXT(AE107,"0.#"),1)=".",TRUE,FALSE)</formula>
    </cfRule>
  </conditionalFormatting>
  <conditionalFormatting sqref="AI107">
    <cfRule type="expression" dxfId="2629" priority="13203">
      <formula>IF(RIGHT(TEXT(AI107,"0.#"),1)=".",FALSE,TRUE)</formula>
    </cfRule>
    <cfRule type="expression" dxfId="2628" priority="13204">
      <formula>IF(RIGHT(TEXT(AI107,"0.#"),1)=".",TRUE,FALSE)</formula>
    </cfRule>
  </conditionalFormatting>
  <conditionalFormatting sqref="AM107">
    <cfRule type="expression" dxfId="2627" priority="13201">
      <formula>IF(RIGHT(TEXT(AM107,"0.#"),1)=".",FALSE,TRUE)</formula>
    </cfRule>
    <cfRule type="expression" dxfId="2626" priority="13202">
      <formula>IF(RIGHT(TEXT(AM107,"0.#"),1)=".",TRUE,FALSE)</formula>
    </cfRule>
  </conditionalFormatting>
  <conditionalFormatting sqref="AE108">
    <cfRule type="expression" dxfId="2625" priority="13199">
      <formula>IF(RIGHT(TEXT(AE108,"0.#"),1)=".",FALSE,TRUE)</formula>
    </cfRule>
    <cfRule type="expression" dxfId="2624" priority="13200">
      <formula>IF(RIGHT(TEXT(AE108,"0.#"),1)=".",TRUE,FALSE)</formula>
    </cfRule>
  </conditionalFormatting>
  <conditionalFormatting sqref="AI108">
    <cfRule type="expression" dxfId="2623" priority="13197">
      <formula>IF(RIGHT(TEXT(AI108,"0.#"),1)=".",FALSE,TRUE)</formula>
    </cfRule>
    <cfRule type="expression" dxfId="2622" priority="13198">
      <formula>IF(RIGHT(TEXT(AI108,"0.#"),1)=".",TRUE,FALSE)</formula>
    </cfRule>
  </conditionalFormatting>
  <conditionalFormatting sqref="AM108">
    <cfRule type="expression" dxfId="2621" priority="13195">
      <formula>IF(RIGHT(TEXT(AM108,"0.#"),1)=".",FALSE,TRUE)</formula>
    </cfRule>
    <cfRule type="expression" dxfId="2620" priority="13196">
      <formula>IF(RIGHT(TEXT(AM108,"0.#"),1)=".",TRUE,FALSE)</formula>
    </cfRule>
  </conditionalFormatting>
  <conditionalFormatting sqref="AE110">
    <cfRule type="expression" dxfId="2619" priority="13191">
      <formula>IF(RIGHT(TEXT(AE110,"0.#"),1)=".",FALSE,TRUE)</formula>
    </cfRule>
    <cfRule type="expression" dxfId="2618" priority="13192">
      <formula>IF(RIGHT(TEXT(AE110,"0.#"),1)=".",TRUE,FALSE)</formula>
    </cfRule>
  </conditionalFormatting>
  <conditionalFormatting sqref="AI110">
    <cfRule type="expression" dxfId="2617" priority="13189">
      <formula>IF(RIGHT(TEXT(AI110,"0.#"),1)=".",FALSE,TRUE)</formula>
    </cfRule>
    <cfRule type="expression" dxfId="2616" priority="13190">
      <formula>IF(RIGHT(TEXT(AI110,"0.#"),1)=".",TRUE,FALSE)</formula>
    </cfRule>
  </conditionalFormatting>
  <conditionalFormatting sqref="AM110">
    <cfRule type="expression" dxfId="2615" priority="13187">
      <formula>IF(RIGHT(TEXT(AM110,"0.#"),1)=".",FALSE,TRUE)</formula>
    </cfRule>
    <cfRule type="expression" dxfId="2614" priority="13188">
      <formula>IF(RIGHT(TEXT(AM110,"0.#"),1)=".",TRUE,FALSE)</formula>
    </cfRule>
  </conditionalFormatting>
  <conditionalFormatting sqref="AE111">
    <cfRule type="expression" dxfId="2613" priority="13185">
      <formula>IF(RIGHT(TEXT(AE111,"0.#"),1)=".",FALSE,TRUE)</formula>
    </cfRule>
    <cfRule type="expression" dxfId="2612" priority="13186">
      <formula>IF(RIGHT(TEXT(AE111,"0.#"),1)=".",TRUE,FALSE)</formula>
    </cfRule>
  </conditionalFormatting>
  <conditionalFormatting sqref="AI111">
    <cfRule type="expression" dxfId="2611" priority="13183">
      <formula>IF(RIGHT(TEXT(AI111,"0.#"),1)=".",FALSE,TRUE)</formula>
    </cfRule>
    <cfRule type="expression" dxfId="2610" priority="13184">
      <formula>IF(RIGHT(TEXT(AI111,"0.#"),1)=".",TRUE,FALSE)</formula>
    </cfRule>
  </conditionalFormatting>
  <conditionalFormatting sqref="AM111">
    <cfRule type="expression" dxfId="2609" priority="13181">
      <formula>IF(RIGHT(TEXT(AM111,"0.#"),1)=".",FALSE,TRUE)</formula>
    </cfRule>
    <cfRule type="expression" dxfId="2608" priority="13182">
      <formula>IF(RIGHT(TEXT(AM111,"0.#"),1)=".",TRUE,FALSE)</formula>
    </cfRule>
  </conditionalFormatting>
  <conditionalFormatting sqref="AE113">
    <cfRule type="expression" dxfId="2607" priority="13177">
      <formula>IF(RIGHT(TEXT(AE113,"0.#"),1)=".",FALSE,TRUE)</formula>
    </cfRule>
    <cfRule type="expression" dxfId="2606" priority="13178">
      <formula>IF(RIGHT(TEXT(AE113,"0.#"),1)=".",TRUE,FALSE)</formula>
    </cfRule>
  </conditionalFormatting>
  <conditionalFormatting sqref="AI113">
    <cfRule type="expression" dxfId="2605" priority="13175">
      <formula>IF(RIGHT(TEXT(AI113,"0.#"),1)=".",FALSE,TRUE)</formula>
    </cfRule>
    <cfRule type="expression" dxfId="2604" priority="13176">
      <formula>IF(RIGHT(TEXT(AI113,"0.#"),1)=".",TRUE,FALSE)</formula>
    </cfRule>
  </conditionalFormatting>
  <conditionalFormatting sqref="AM113">
    <cfRule type="expression" dxfId="2603" priority="13173">
      <formula>IF(RIGHT(TEXT(AM113,"0.#"),1)=".",FALSE,TRUE)</formula>
    </cfRule>
    <cfRule type="expression" dxfId="2602" priority="13174">
      <formula>IF(RIGHT(TEXT(AM113,"0.#"),1)=".",TRUE,FALSE)</formula>
    </cfRule>
  </conditionalFormatting>
  <conditionalFormatting sqref="AE114">
    <cfRule type="expression" dxfId="2601" priority="13171">
      <formula>IF(RIGHT(TEXT(AE114,"0.#"),1)=".",FALSE,TRUE)</formula>
    </cfRule>
    <cfRule type="expression" dxfId="2600" priority="13172">
      <formula>IF(RIGHT(TEXT(AE114,"0.#"),1)=".",TRUE,FALSE)</formula>
    </cfRule>
  </conditionalFormatting>
  <conditionalFormatting sqref="AI114">
    <cfRule type="expression" dxfId="2599" priority="13169">
      <formula>IF(RIGHT(TEXT(AI114,"0.#"),1)=".",FALSE,TRUE)</formula>
    </cfRule>
    <cfRule type="expression" dxfId="2598" priority="13170">
      <formula>IF(RIGHT(TEXT(AI114,"0.#"),1)=".",TRUE,FALSE)</formula>
    </cfRule>
  </conditionalFormatting>
  <conditionalFormatting sqref="AM114">
    <cfRule type="expression" dxfId="2597" priority="13167">
      <formula>IF(RIGHT(TEXT(AM114,"0.#"),1)=".",FALSE,TRUE)</formula>
    </cfRule>
    <cfRule type="expression" dxfId="2596" priority="13168">
      <formula>IF(RIGHT(TEXT(AM114,"0.#"),1)=".",TRUE,FALSE)</formula>
    </cfRule>
  </conditionalFormatting>
  <conditionalFormatting sqref="AQ116">
    <cfRule type="expression" dxfId="2595" priority="13163">
      <formula>IF(RIGHT(TEXT(AQ116,"0.#"),1)=".",FALSE,TRUE)</formula>
    </cfRule>
    <cfRule type="expression" dxfId="2594" priority="13164">
      <formula>IF(RIGHT(TEXT(AQ116,"0.#"),1)=".",TRUE,FALSE)</formula>
    </cfRule>
  </conditionalFormatting>
  <conditionalFormatting sqref="AM116">
    <cfRule type="expression" dxfId="2593" priority="13159">
      <formula>IF(RIGHT(TEXT(AM116,"0.#"),1)=".",FALSE,TRUE)</formula>
    </cfRule>
    <cfRule type="expression" dxfId="2592" priority="13160">
      <formula>IF(RIGHT(TEXT(AM116,"0.#"),1)=".",TRUE,FALSE)</formula>
    </cfRule>
  </conditionalFormatting>
  <conditionalFormatting sqref="AM117">
    <cfRule type="expression" dxfId="2591" priority="13157">
      <formula>IF(RIGHT(TEXT(AM117,"0.#"),1)=".",FALSE,TRUE)</formula>
    </cfRule>
    <cfRule type="expression" dxfId="2590" priority="13158">
      <formula>IF(RIGHT(TEXT(AM117,"0.#"),1)=".",TRUE,FALSE)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M134:AM135 AQ134:AQ135 AU134:AU135">
    <cfRule type="expression" dxfId="2537" priority="13063">
      <formula>IF(RIGHT(TEXT(AM134,"0.#"),1)=".",FALSE,TRUE)</formula>
    </cfRule>
    <cfRule type="expression" dxfId="2536" priority="13064">
      <formula>IF(RIGHT(TEXT(AM134,"0.#"),1)=".",TRUE,FALSE)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39:AO866">
    <cfRule type="expression" dxfId="2505" priority="6633">
      <formula>IF(AND(AL839&gt;=0, RIGHT(TEXT(AL839,"0.#"),1)&lt;&gt;"."),TRUE,FALSE)</formula>
    </cfRule>
    <cfRule type="expression" dxfId="2504" priority="6634">
      <formula>IF(AND(AL839&gt;=0, RIGHT(TEXT(AL839,"0.#"),1)="."),TRUE,FALSE)</formula>
    </cfRule>
    <cfRule type="expression" dxfId="2503" priority="6635">
      <formula>IF(AND(AL839&lt;0, RIGHT(TEXT(AL839,"0.#"),1)&lt;&gt;"."),TRUE,FALSE)</formula>
    </cfRule>
    <cfRule type="expression" dxfId="2502" priority="6636">
      <formula>IF(AND(AL839&lt;0, RIGHT(TEXT(AL839,"0.#"),1)="."),TRUE,FALSE)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39:Y866">
    <cfRule type="expression" dxfId="2431" priority="2961">
      <formula>IF(RIGHT(TEXT(Y839,"0.#"),1)=".",FALSE,TRUE)</formula>
    </cfRule>
    <cfRule type="expression" dxfId="2430" priority="2962">
      <formula>IF(RIGHT(TEXT(Y839,"0.#"),1)=".",TRUE,FALSE)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2:AO1131">
    <cfRule type="expression" dxfId="2401" priority="2867">
      <formula>IF(AND(AL1102&gt;=0, RIGHT(TEXT(AL1102,"0.#"),1)&lt;&gt;"."),TRUE,FALSE)</formula>
    </cfRule>
    <cfRule type="expression" dxfId="2400" priority="2868">
      <formula>IF(AND(AL1102&gt;=0, RIGHT(TEXT(AL1102,"0.#"),1)="."),TRUE,FALSE)</formula>
    </cfRule>
    <cfRule type="expression" dxfId="2399" priority="2869">
      <formula>IF(AND(AL1102&lt;0, RIGHT(TEXT(AL1102,"0.#"),1)&lt;&gt;"."),TRUE,FALSE)</formula>
    </cfRule>
    <cfRule type="expression" dxfId="2398" priority="2870">
      <formula>IF(AND(AL1102&lt;0, RIGHT(TEXT(AL1102,"0.#"),1)="."),TRUE,FALSE)</formula>
    </cfRule>
  </conditionalFormatting>
  <conditionalFormatting sqref="Y1102:Y1131">
    <cfRule type="expression" dxfId="2397" priority="2865">
      <formula>IF(RIGHT(TEXT(Y1102,"0.#"),1)=".",FALSE,TRUE)</formula>
    </cfRule>
    <cfRule type="expression" dxfId="2396" priority="2866">
      <formula>IF(RIGHT(TEXT(Y1102,"0.#"),1)=".",TRUE,FALSE)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7:AO838">
    <cfRule type="expression" dxfId="2387" priority="2819">
      <formula>IF(AND(AL837&gt;=0, RIGHT(TEXT(AL837,"0.#"),1)&lt;&gt;"."),TRUE,FALSE)</formula>
    </cfRule>
    <cfRule type="expression" dxfId="2386" priority="2820">
      <formula>IF(AND(AL837&gt;=0, RIGHT(TEXT(AL837,"0.#"),1)="."),TRUE,FALSE)</formula>
    </cfRule>
    <cfRule type="expression" dxfId="2385" priority="2821">
      <formula>IF(AND(AL837&lt;0, RIGHT(TEXT(AL837,"0.#"),1)&lt;&gt;"."),TRUE,FALSE)</formula>
    </cfRule>
    <cfRule type="expression" dxfId="2384" priority="2822">
      <formula>IF(AND(AL837&lt;0, RIGHT(TEXT(AL837,"0.#"),1)="."),TRUE,FALSE)</formula>
    </cfRule>
  </conditionalFormatting>
  <conditionalFormatting sqref="Y837:Y838">
    <cfRule type="expression" dxfId="2383" priority="2817">
      <formula>IF(RIGHT(TEXT(Y837,"0.#"),1)=".",FALSE,TRUE)</formula>
    </cfRule>
    <cfRule type="expression" dxfId="2382" priority="2818">
      <formula>IF(RIGHT(TEXT(Y837,"0.#"),1)=".",TRUE,FALSE)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2:Y899">
    <cfRule type="expression" dxfId="2065" priority="2077">
      <formula>IF(RIGHT(TEXT(Y872,"0.#"),1)=".",FALSE,TRUE)</formula>
    </cfRule>
    <cfRule type="expression" dxfId="2064" priority="2078">
      <formula>IF(RIGHT(TEXT(Y872,"0.#"),1)=".",TRUE,FALSE)</formula>
    </cfRule>
  </conditionalFormatting>
  <conditionalFormatting sqref="Y870:Y871">
    <cfRule type="expression" dxfId="2063" priority="2071">
      <formula>IF(RIGHT(TEXT(Y870,"0.#"),1)=".",FALSE,TRUE)</formula>
    </cfRule>
    <cfRule type="expression" dxfId="2062" priority="2072">
      <formula>IF(RIGHT(TEXT(Y870,"0.#"),1)=".",TRUE,FALSE)</formula>
    </cfRule>
  </conditionalFormatting>
  <conditionalFormatting sqref="Y905:Y932">
    <cfRule type="expression" dxfId="2061" priority="2065">
      <formula>IF(RIGHT(TEXT(Y905,"0.#"),1)=".",FALSE,TRUE)</formula>
    </cfRule>
    <cfRule type="expression" dxfId="2060" priority="2066">
      <formula>IF(RIGHT(TEXT(Y905,"0.#"),1)=".",TRUE,FALSE)</formula>
    </cfRule>
  </conditionalFormatting>
  <conditionalFormatting sqref="Y903:Y904">
    <cfRule type="expression" dxfId="2059" priority="2059">
      <formula>IF(RIGHT(TEXT(Y903,"0.#"),1)=".",FALSE,TRUE)</formula>
    </cfRule>
    <cfRule type="expression" dxfId="2058" priority="2060">
      <formula>IF(RIGHT(TEXT(Y903,"0.#"),1)=".",TRUE,FALSE)</formula>
    </cfRule>
  </conditionalFormatting>
  <conditionalFormatting sqref="Y938:Y965">
    <cfRule type="expression" dxfId="2057" priority="2053">
      <formula>IF(RIGHT(TEXT(Y938,"0.#"),1)=".",FALSE,TRUE)</formula>
    </cfRule>
    <cfRule type="expression" dxfId="2056" priority="2054">
      <formula>IF(RIGHT(TEXT(Y938,"0.#"),1)=".",TRUE,FALSE)</formula>
    </cfRule>
  </conditionalFormatting>
  <conditionalFormatting sqref="Y936:Y937">
    <cfRule type="expression" dxfId="2055" priority="2047">
      <formula>IF(RIGHT(TEXT(Y936,"0.#"),1)=".",FALSE,TRUE)</formula>
    </cfRule>
    <cfRule type="expression" dxfId="2054" priority="2048">
      <formula>IF(RIGHT(TEXT(Y936,"0.#"),1)=".",TRUE,FALSE)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69:Y970">
    <cfRule type="expression" dxfId="2051" priority="2035">
      <formula>IF(RIGHT(TEXT(Y969,"0.#"),1)=".",FALSE,TRUE)</formula>
    </cfRule>
    <cfRule type="expression" dxfId="2050" priority="2036">
      <formula>IF(RIGHT(TEXT(Y969,"0.#"),1)=".",TRUE,FALSE)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34:AE135 AI134:AI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14" max="49" man="1"/>
    <brk id="739"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L21" sqref="L2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553</v>
      </c>
      <c r="M2" s="13" t="str">
        <f>IF(L2="","",K2)</f>
        <v>社会保障</v>
      </c>
      <c r="N2" s="13" t="str">
        <f>IF(M2="","",IF(N1&lt;&gt;"",CONCATENATE(N1,"、",M2),M2))</f>
        <v>社会保障</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
      </c>
      <c r="K10" s="14" t="s">
        <v>468</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t="s">
        <v>553</v>
      </c>
      <c r="C12" s="13" t="str">
        <f t="shared" si="0"/>
        <v>自殺対策</v>
      </c>
      <c r="D12" s="13" t="str">
        <f t="shared" si="8"/>
        <v>自殺対策</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自殺対策</v>
      </c>
      <c r="F13" s="18" t="s">
        <v>238</v>
      </c>
      <c r="G13" s="17" t="s">
        <v>553</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自殺対策</v>
      </c>
      <c r="F14" s="18" t="s">
        <v>239</v>
      </c>
      <c r="G14" s="17" t="s">
        <v>553</v>
      </c>
      <c r="H14" s="13" t="str">
        <f t="shared" si="1"/>
        <v>労働保険特別会計雇用勘定</v>
      </c>
      <c r="I14" s="13" t="str">
        <f t="shared" si="5"/>
        <v>労働保険特別会計労災勘定、労働保険特別会計雇用勘定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自殺対策</v>
      </c>
      <c r="F15" s="18" t="s">
        <v>240</v>
      </c>
      <c r="G15" s="17"/>
      <c r="H15" s="13" t="str">
        <f t="shared" si="1"/>
        <v/>
      </c>
      <c r="I15" s="13" t="str">
        <f t="shared" si="5"/>
        <v>労働保険特別会計労災勘定、労働保険特別会計雇用勘定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553</v>
      </c>
      <c r="C16" s="13" t="str">
        <f t="shared" si="0"/>
        <v>男女共同参画</v>
      </c>
      <c r="D16" s="13" t="str">
        <f t="shared" si="8"/>
        <v>自殺対策、男女共同参画</v>
      </c>
      <c r="F16" s="18" t="s">
        <v>241</v>
      </c>
      <c r="G16" s="17"/>
      <c r="H16" s="13" t="str">
        <f t="shared" si="1"/>
        <v/>
      </c>
      <c r="I16" s="13" t="str">
        <f t="shared" si="5"/>
        <v>労働保険特別会計労災勘定、労働保険特別会計雇用勘定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自殺対策、男女共同参画</v>
      </c>
      <c r="F17" s="18" t="s">
        <v>242</v>
      </c>
      <c r="G17" s="17"/>
      <c r="H17" s="13" t="str">
        <f t="shared" si="1"/>
        <v/>
      </c>
      <c r="I17" s="13" t="str">
        <f t="shared" si="5"/>
        <v>労働保険特別会計労災勘定、労働保険特別会計雇用勘定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自殺対策、男女共同参画</v>
      </c>
      <c r="F18" s="18" t="s">
        <v>243</v>
      </c>
      <c r="G18" s="17"/>
      <c r="H18" s="13" t="str">
        <f t="shared" si="1"/>
        <v/>
      </c>
      <c r="I18" s="13" t="str">
        <f t="shared" si="5"/>
        <v>労働保険特別会計労災勘定、労働保険特別会計雇用勘定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自殺対策、男女共同参画</v>
      </c>
      <c r="F19" s="18" t="s">
        <v>244</v>
      </c>
      <c r="G19" s="17"/>
      <c r="H19" s="13" t="str">
        <f t="shared" si="1"/>
        <v/>
      </c>
      <c r="I19" s="13" t="str">
        <f t="shared" si="5"/>
        <v>労働保険特別会計労災勘定、労働保険特別会計雇用勘定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自殺対策、男女共同参画</v>
      </c>
      <c r="F20" s="18" t="s">
        <v>446</v>
      </c>
      <c r="G20" s="17"/>
      <c r="H20" s="13" t="str">
        <f t="shared" si="1"/>
        <v/>
      </c>
      <c r="I20" s="13" t="str">
        <f t="shared" si="5"/>
        <v>労働保険特別会計労災勘定、労働保険特別会計雇用勘定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自殺対策、男女共同参画</v>
      </c>
      <c r="F21" s="18" t="s">
        <v>245</v>
      </c>
      <c r="G21" s="17"/>
      <c r="H21" s="13" t="str">
        <f t="shared" si="1"/>
        <v/>
      </c>
      <c r="I21" s="13" t="str">
        <f t="shared" si="5"/>
        <v>労働保険特別会計労災勘定、労働保険特別会計雇用勘定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自殺対策、男女共同参画</v>
      </c>
      <c r="F22" s="18" t="s">
        <v>246</v>
      </c>
      <c r="G22" s="17"/>
      <c r="H22" s="13" t="str">
        <f t="shared" si="1"/>
        <v/>
      </c>
      <c r="I22" s="13" t="str">
        <f t="shared" si="5"/>
        <v>労働保険特別会計労災勘定、労働保険特別会計雇用勘定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自殺対策、男女共同参画</v>
      </c>
      <c r="F23" s="18" t="s">
        <v>247</v>
      </c>
      <c r="G23" s="17"/>
      <c r="H23" s="13" t="str">
        <f t="shared" si="1"/>
        <v/>
      </c>
      <c r="I23" s="13" t="str">
        <f t="shared" si="5"/>
        <v>労働保険特別会計労災勘定、労働保険特別会計雇用勘定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自殺対策、男女共同参画</v>
      </c>
      <c r="F24" s="18" t="s">
        <v>248</v>
      </c>
      <c r="G24" s="17"/>
      <c r="H24" s="13" t="str">
        <f t="shared" si="1"/>
        <v/>
      </c>
      <c r="I24" s="13" t="str">
        <f t="shared" si="5"/>
        <v>労働保険特別会計労災勘定、労働保険特別会計雇用勘定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自殺対策、男女共同参画</v>
      </c>
      <c r="F25" s="18" t="s">
        <v>249</v>
      </c>
      <c r="G25" s="17"/>
      <c r="H25" s="13" t="str">
        <f t="shared" si="1"/>
        <v/>
      </c>
      <c r="I25" s="13" t="str">
        <f t="shared" si="5"/>
        <v>労働保険特別会計労災勘定、労働保険特別会計雇用勘定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自殺対策、男女共同参画</v>
      </c>
      <c r="B26" s="13"/>
      <c r="F26" s="18" t="s">
        <v>250</v>
      </c>
      <c r="G26" s="17"/>
      <c r="H26" s="13" t="str">
        <f t="shared" si="1"/>
        <v/>
      </c>
      <c r="I26" s="13" t="str">
        <f t="shared" si="5"/>
        <v>労働保険特別会計労災勘定、労働保険特別会計雇用勘定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490</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7"/>
      <c r="Z2" s="830"/>
      <c r="AA2" s="831"/>
      <c r="AB2" s="1031" t="s">
        <v>11</v>
      </c>
      <c r="AC2" s="1032"/>
      <c r="AD2" s="1033"/>
      <c r="AE2" s="1037" t="s">
        <v>357</v>
      </c>
      <c r="AF2" s="1037"/>
      <c r="AG2" s="1037"/>
      <c r="AH2" s="1037"/>
      <c r="AI2" s="1037" t="s">
        <v>363</v>
      </c>
      <c r="AJ2" s="1037"/>
      <c r="AK2" s="1037"/>
      <c r="AL2" s="1037"/>
      <c r="AM2" s="1037" t="s">
        <v>471</v>
      </c>
      <c r="AN2" s="1037"/>
      <c r="AO2" s="1037"/>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8"/>
      <c r="Z3" s="1029"/>
      <c r="AA3" s="1030"/>
      <c r="AB3" s="1034"/>
      <c r="AC3" s="1035"/>
      <c r="AD3" s="1036"/>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4"/>
      <c r="I4" s="1004"/>
      <c r="J4" s="1004"/>
      <c r="K4" s="1004"/>
      <c r="L4" s="1004"/>
      <c r="M4" s="1004"/>
      <c r="N4" s="1004"/>
      <c r="O4" s="1005"/>
      <c r="P4" s="98"/>
      <c r="Q4" s="1012"/>
      <c r="R4" s="1012"/>
      <c r="S4" s="1012"/>
      <c r="T4" s="1012"/>
      <c r="U4" s="1012"/>
      <c r="V4" s="1012"/>
      <c r="W4" s="1012"/>
      <c r="X4" s="1013"/>
      <c r="Y4" s="1022" t="s">
        <v>12</v>
      </c>
      <c r="Z4" s="1023"/>
      <c r="AA4" s="1024"/>
      <c r="AB4" s="457"/>
      <c r="AC4" s="1026"/>
      <c r="AD4" s="102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6"/>
      <c r="H5" s="1007"/>
      <c r="I5" s="1007"/>
      <c r="J5" s="1007"/>
      <c r="K5" s="1007"/>
      <c r="L5" s="1007"/>
      <c r="M5" s="1007"/>
      <c r="N5" s="1007"/>
      <c r="O5" s="1008"/>
      <c r="P5" s="1014"/>
      <c r="Q5" s="1014"/>
      <c r="R5" s="1014"/>
      <c r="S5" s="1014"/>
      <c r="T5" s="1014"/>
      <c r="U5" s="1014"/>
      <c r="V5" s="1014"/>
      <c r="W5" s="1014"/>
      <c r="X5" s="1015"/>
      <c r="Y5" s="411" t="s">
        <v>54</v>
      </c>
      <c r="Z5" s="1019"/>
      <c r="AA5" s="1020"/>
      <c r="AB5" s="519"/>
      <c r="AC5" s="1025"/>
      <c r="AD5" s="102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9"/>
      <c r="H6" s="1010"/>
      <c r="I6" s="1010"/>
      <c r="J6" s="1010"/>
      <c r="K6" s="1010"/>
      <c r="L6" s="1010"/>
      <c r="M6" s="1010"/>
      <c r="N6" s="1010"/>
      <c r="O6" s="1011"/>
      <c r="P6" s="1016"/>
      <c r="Q6" s="1016"/>
      <c r="R6" s="1016"/>
      <c r="S6" s="1016"/>
      <c r="T6" s="1016"/>
      <c r="U6" s="1016"/>
      <c r="V6" s="1016"/>
      <c r="W6" s="1016"/>
      <c r="X6" s="1017"/>
      <c r="Y6" s="1018" t="s">
        <v>13</v>
      </c>
      <c r="Z6" s="1019"/>
      <c r="AA6" s="1020"/>
      <c r="AB6" s="595" t="s">
        <v>301</v>
      </c>
      <c r="AC6" s="1021"/>
      <c r="AD6" s="102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490</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7"/>
      <c r="Z9" s="830"/>
      <c r="AA9" s="831"/>
      <c r="AB9" s="1031" t="s">
        <v>11</v>
      </c>
      <c r="AC9" s="1032"/>
      <c r="AD9" s="1033"/>
      <c r="AE9" s="1037" t="s">
        <v>357</v>
      </c>
      <c r="AF9" s="1037"/>
      <c r="AG9" s="1037"/>
      <c r="AH9" s="1037"/>
      <c r="AI9" s="1037" t="s">
        <v>363</v>
      </c>
      <c r="AJ9" s="1037"/>
      <c r="AK9" s="1037"/>
      <c r="AL9" s="1037"/>
      <c r="AM9" s="1037" t="s">
        <v>471</v>
      </c>
      <c r="AN9" s="1037"/>
      <c r="AO9" s="1037"/>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57"/>
      <c r="AC11" s="1026"/>
      <c r="AD11" s="102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6"/>
      <c r="H12" s="1007"/>
      <c r="I12" s="1007"/>
      <c r="J12" s="1007"/>
      <c r="K12" s="1007"/>
      <c r="L12" s="1007"/>
      <c r="M12" s="1007"/>
      <c r="N12" s="1007"/>
      <c r="O12" s="1008"/>
      <c r="P12" s="1014"/>
      <c r="Q12" s="1014"/>
      <c r="R12" s="1014"/>
      <c r="S12" s="1014"/>
      <c r="T12" s="1014"/>
      <c r="U12" s="1014"/>
      <c r="V12" s="1014"/>
      <c r="W12" s="1014"/>
      <c r="X12" s="1015"/>
      <c r="Y12" s="411" t="s">
        <v>54</v>
      </c>
      <c r="Z12" s="1019"/>
      <c r="AA12" s="1020"/>
      <c r="AB12" s="519"/>
      <c r="AC12" s="1025"/>
      <c r="AD12" s="102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5" t="s">
        <v>301</v>
      </c>
      <c r="AC13" s="1021"/>
      <c r="AD13" s="102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490</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7"/>
      <c r="Z16" s="830"/>
      <c r="AA16" s="831"/>
      <c r="AB16" s="1031" t="s">
        <v>11</v>
      </c>
      <c r="AC16" s="1032"/>
      <c r="AD16" s="1033"/>
      <c r="AE16" s="1037" t="s">
        <v>357</v>
      </c>
      <c r="AF16" s="1037"/>
      <c r="AG16" s="1037"/>
      <c r="AH16" s="1037"/>
      <c r="AI16" s="1037" t="s">
        <v>363</v>
      </c>
      <c r="AJ16" s="1037"/>
      <c r="AK16" s="1037"/>
      <c r="AL16" s="1037"/>
      <c r="AM16" s="1037" t="s">
        <v>471</v>
      </c>
      <c r="AN16" s="1037"/>
      <c r="AO16" s="1037"/>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57"/>
      <c r="AC18" s="1026"/>
      <c r="AD18" s="102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6"/>
      <c r="H19" s="1007"/>
      <c r="I19" s="1007"/>
      <c r="J19" s="1007"/>
      <c r="K19" s="1007"/>
      <c r="L19" s="1007"/>
      <c r="M19" s="1007"/>
      <c r="N19" s="1007"/>
      <c r="O19" s="1008"/>
      <c r="P19" s="1014"/>
      <c r="Q19" s="1014"/>
      <c r="R19" s="1014"/>
      <c r="S19" s="1014"/>
      <c r="T19" s="1014"/>
      <c r="U19" s="1014"/>
      <c r="V19" s="1014"/>
      <c r="W19" s="1014"/>
      <c r="X19" s="1015"/>
      <c r="Y19" s="411" t="s">
        <v>54</v>
      </c>
      <c r="Z19" s="1019"/>
      <c r="AA19" s="1020"/>
      <c r="AB19" s="519"/>
      <c r="AC19" s="1025"/>
      <c r="AD19" s="102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5" t="s">
        <v>301</v>
      </c>
      <c r="AC20" s="1021"/>
      <c r="AD20" s="102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490</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7"/>
      <c r="Z23" s="830"/>
      <c r="AA23" s="831"/>
      <c r="AB23" s="1031" t="s">
        <v>11</v>
      </c>
      <c r="AC23" s="1032"/>
      <c r="AD23" s="1033"/>
      <c r="AE23" s="1037" t="s">
        <v>357</v>
      </c>
      <c r="AF23" s="1037"/>
      <c r="AG23" s="1037"/>
      <c r="AH23" s="1037"/>
      <c r="AI23" s="1037" t="s">
        <v>363</v>
      </c>
      <c r="AJ23" s="1037"/>
      <c r="AK23" s="1037"/>
      <c r="AL23" s="1037"/>
      <c r="AM23" s="1037" t="s">
        <v>471</v>
      </c>
      <c r="AN23" s="1037"/>
      <c r="AO23" s="1037"/>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57"/>
      <c r="AC25" s="1026"/>
      <c r="AD25" s="102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6"/>
      <c r="H26" s="1007"/>
      <c r="I26" s="1007"/>
      <c r="J26" s="1007"/>
      <c r="K26" s="1007"/>
      <c r="L26" s="1007"/>
      <c r="M26" s="1007"/>
      <c r="N26" s="1007"/>
      <c r="O26" s="1008"/>
      <c r="P26" s="1014"/>
      <c r="Q26" s="1014"/>
      <c r="R26" s="1014"/>
      <c r="S26" s="1014"/>
      <c r="T26" s="1014"/>
      <c r="U26" s="1014"/>
      <c r="V26" s="1014"/>
      <c r="W26" s="1014"/>
      <c r="X26" s="1015"/>
      <c r="Y26" s="411" t="s">
        <v>54</v>
      </c>
      <c r="Z26" s="1019"/>
      <c r="AA26" s="1020"/>
      <c r="AB26" s="519"/>
      <c r="AC26" s="1025"/>
      <c r="AD26" s="102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5" t="s">
        <v>301</v>
      </c>
      <c r="AC27" s="1021"/>
      <c r="AD27" s="102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490</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7"/>
      <c r="Z30" s="830"/>
      <c r="AA30" s="831"/>
      <c r="AB30" s="1031" t="s">
        <v>11</v>
      </c>
      <c r="AC30" s="1032"/>
      <c r="AD30" s="1033"/>
      <c r="AE30" s="1037" t="s">
        <v>357</v>
      </c>
      <c r="AF30" s="1037"/>
      <c r="AG30" s="1037"/>
      <c r="AH30" s="1037"/>
      <c r="AI30" s="1037" t="s">
        <v>363</v>
      </c>
      <c r="AJ30" s="1037"/>
      <c r="AK30" s="1037"/>
      <c r="AL30" s="1037"/>
      <c r="AM30" s="1037" t="s">
        <v>471</v>
      </c>
      <c r="AN30" s="1037"/>
      <c r="AO30" s="1037"/>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57"/>
      <c r="AC32" s="1026"/>
      <c r="AD32" s="102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6"/>
      <c r="H33" s="1007"/>
      <c r="I33" s="1007"/>
      <c r="J33" s="1007"/>
      <c r="K33" s="1007"/>
      <c r="L33" s="1007"/>
      <c r="M33" s="1007"/>
      <c r="N33" s="1007"/>
      <c r="O33" s="1008"/>
      <c r="P33" s="1014"/>
      <c r="Q33" s="1014"/>
      <c r="R33" s="1014"/>
      <c r="S33" s="1014"/>
      <c r="T33" s="1014"/>
      <c r="U33" s="1014"/>
      <c r="V33" s="1014"/>
      <c r="W33" s="1014"/>
      <c r="X33" s="1015"/>
      <c r="Y33" s="411" t="s">
        <v>54</v>
      </c>
      <c r="Z33" s="1019"/>
      <c r="AA33" s="1020"/>
      <c r="AB33" s="519"/>
      <c r="AC33" s="1025"/>
      <c r="AD33" s="102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5" t="s">
        <v>301</v>
      </c>
      <c r="AC34" s="1021"/>
      <c r="AD34" s="102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490</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7"/>
      <c r="Z37" s="830"/>
      <c r="AA37" s="831"/>
      <c r="AB37" s="1031" t="s">
        <v>11</v>
      </c>
      <c r="AC37" s="1032"/>
      <c r="AD37" s="1033"/>
      <c r="AE37" s="1037" t="s">
        <v>357</v>
      </c>
      <c r="AF37" s="1037"/>
      <c r="AG37" s="1037"/>
      <c r="AH37" s="1037"/>
      <c r="AI37" s="1037" t="s">
        <v>363</v>
      </c>
      <c r="AJ37" s="1037"/>
      <c r="AK37" s="1037"/>
      <c r="AL37" s="1037"/>
      <c r="AM37" s="1037" t="s">
        <v>471</v>
      </c>
      <c r="AN37" s="1037"/>
      <c r="AO37" s="1037"/>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57"/>
      <c r="AC39" s="1026"/>
      <c r="AD39" s="102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6"/>
      <c r="H40" s="1007"/>
      <c r="I40" s="1007"/>
      <c r="J40" s="1007"/>
      <c r="K40" s="1007"/>
      <c r="L40" s="1007"/>
      <c r="M40" s="1007"/>
      <c r="N40" s="1007"/>
      <c r="O40" s="1008"/>
      <c r="P40" s="1014"/>
      <c r="Q40" s="1014"/>
      <c r="R40" s="1014"/>
      <c r="S40" s="1014"/>
      <c r="T40" s="1014"/>
      <c r="U40" s="1014"/>
      <c r="V40" s="1014"/>
      <c r="W40" s="1014"/>
      <c r="X40" s="1015"/>
      <c r="Y40" s="411" t="s">
        <v>54</v>
      </c>
      <c r="Z40" s="1019"/>
      <c r="AA40" s="1020"/>
      <c r="AB40" s="519"/>
      <c r="AC40" s="1025"/>
      <c r="AD40" s="10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5" t="s">
        <v>301</v>
      </c>
      <c r="AC41" s="1021"/>
      <c r="AD41" s="102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490</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7"/>
      <c r="Z44" s="830"/>
      <c r="AA44" s="831"/>
      <c r="AB44" s="1031" t="s">
        <v>11</v>
      </c>
      <c r="AC44" s="1032"/>
      <c r="AD44" s="1033"/>
      <c r="AE44" s="1037" t="s">
        <v>357</v>
      </c>
      <c r="AF44" s="1037"/>
      <c r="AG44" s="1037"/>
      <c r="AH44" s="1037"/>
      <c r="AI44" s="1037" t="s">
        <v>363</v>
      </c>
      <c r="AJ44" s="1037"/>
      <c r="AK44" s="1037"/>
      <c r="AL44" s="1037"/>
      <c r="AM44" s="1037" t="s">
        <v>471</v>
      </c>
      <c r="AN44" s="1037"/>
      <c r="AO44" s="1037"/>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57"/>
      <c r="AC46" s="1026"/>
      <c r="AD46" s="102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6"/>
      <c r="H47" s="1007"/>
      <c r="I47" s="1007"/>
      <c r="J47" s="1007"/>
      <c r="K47" s="1007"/>
      <c r="L47" s="1007"/>
      <c r="M47" s="1007"/>
      <c r="N47" s="1007"/>
      <c r="O47" s="1008"/>
      <c r="P47" s="1014"/>
      <c r="Q47" s="1014"/>
      <c r="R47" s="1014"/>
      <c r="S47" s="1014"/>
      <c r="T47" s="1014"/>
      <c r="U47" s="1014"/>
      <c r="V47" s="1014"/>
      <c r="W47" s="1014"/>
      <c r="X47" s="1015"/>
      <c r="Y47" s="411" t="s">
        <v>54</v>
      </c>
      <c r="Z47" s="1019"/>
      <c r="AA47" s="1020"/>
      <c r="AB47" s="519"/>
      <c r="AC47" s="1025"/>
      <c r="AD47" s="10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5" t="s">
        <v>301</v>
      </c>
      <c r="AC48" s="1021"/>
      <c r="AD48" s="102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490</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7"/>
      <c r="Z51" s="830"/>
      <c r="AA51" s="831"/>
      <c r="AB51" s="553" t="s">
        <v>11</v>
      </c>
      <c r="AC51" s="1032"/>
      <c r="AD51" s="1033"/>
      <c r="AE51" s="1037" t="s">
        <v>357</v>
      </c>
      <c r="AF51" s="1037"/>
      <c r="AG51" s="1037"/>
      <c r="AH51" s="1037"/>
      <c r="AI51" s="1037" t="s">
        <v>363</v>
      </c>
      <c r="AJ51" s="1037"/>
      <c r="AK51" s="1037"/>
      <c r="AL51" s="1037"/>
      <c r="AM51" s="1037" t="s">
        <v>471</v>
      </c>
      <c r="AN51" s="1037"/>
      <c r="AO51" s="1037"/>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57"/>
      <c r="AC53" s="1026"/>
      <c r="AD53" s="102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6"/>
      <c r="H54" s="1007"/>
      <c r="I54" s="1007"/>
      <c r="J54" s="1007"/>
      <c r="K54" s="1007"/>
      <c r="L54" s="1007"/>
      <c r="M54" s="1007"/>
      <c r="N54" s="1007"/>
      <c r="O54" s="1008"/>
      <c r="P54" s="1014"/>
      <c r="Q54" s="1014"/>
      <c r="R54" s="1014"/>
      <c r="S54" s="1014"/>
      <c r="T54" s="1014"/>
      <c r="U54" s="1014"/>
      <c r="V54" s="1014"/>
      <c r="W54" s="1014"/>
      <c r="X54" s="1015"/>
      <c r="Y54" s="411" t="s">
        <v>54</v>
      </c>
      <c r="Z54" s="1019"/>
      <c r="AA54" s="1020"/>
      <c r="AB54" s="519"/>
      <c r="AC54" s="1025"/>
      <c r="AD54" s="10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5" t="s">
        <v>301</v>
      </c>
      <c r="AC55" s="1021"/>
      <c r="AD55" s="102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490</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7"/>
      <c r="Z58" s="830"/>
      <c r="AA58" s="831"/>
      <c r="AB58" s="1031" t="s">
        <v>11</v>
      </c>
      <c r="AC58" s="1032"/>
      <c r="AD58" s="1033"/>
      <c r="AE58" s="1037" t="s">
        <v>357</v>
      </c>
      <c r="AF58" s="1037"/>
      <c r="AG58" s="1037"/>
      <c r="AH58" s="1037"/>
      <c r="AI58" s="1037" t="s">
        <v>363</v>
      </c>
      <c r="AJ58" s="1037"/>
      <c r="AK58" s="1037"/>
      <c r="AL58" s="1037"/>
      <c r="AM58" s="1037" t="s">
        <v>471</v>
      </c>
      <c r="AN58" s="1037"/>
      <c r="AO58" s="1037"/>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57"/>
      <c r="AC60" s="1026"/>
      <c r="AD60" s="102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6"/>
      <c r="H61" s="1007"/>
      <c r="I61" s="1007"/>
      <c r="J61" s="1007"/>
      <c r="K61" s="1007"/>
      <c r="L61" s="1007"/>
      <c r="M61" s="1007"/>
      <c r="N61" s="1007"/>
      <c r="O61" s="1008"/>
      <c r="P61" s="1014"/>
      <c r="Q61" s="1014"/>
      <c r="R61" s="1014"/>
      <c r="S61" s="1014"/>
      <c r="T61" s="1014"/>
      <c r="U61" s="1014"/>
      <c r="V61" s="1014"/>
      <c r="W61" s="1014"/>
      <c r="X61" s="1015"/>
      <c r="Y61" s="411" t="s">
        <v>54</v>
      </c>
      <c r="Z61" s="1019"/>
      <c r="AA61" s="1020"/>
      <c r="AB61" s="519"/>
      <c r="AC61" s="1025"/>
      <c r="AD61" s="10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5" t="s">
        <v>301</v>
      </c>
      <c r="AC62" s="1021"/>
      <c r="AD62" s="102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490</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7"/>
      <c r="Z65" s="830"/>
      <c r="AA65" s="831"/>
      <c r="AB65" s="1031" t="s">
        <v>11</v>
      </c>
      <c r="AC65" s="1032"/>
      <c r="AD65" s="1033"/>
      <c r="AE65" s="1037" t="s">
        <v>357</v>
      </c>
      <c r="AF65" s="1037"/>
      <c r="AG65" s="1037"/>
      <c r="AH65" s="1037"/>
      <c r="AI65" s="1037" t="s">
        <v>363</v>
      </c>
      <c r="AJ65" s="1037"/>
      <c r="AK65" s="1037"/>
      <c r="AL65" s="1037"/>
      <c r="AM65" s="1037" t="s">
        <v>471</v>
      </c>
      <c r="AN65" s="1037"/>
      <c r="AO65" s="1037"/>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57"/>
      <c r="AC67" s="1026"/>
      <c r="AD67" s="102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6"/>
      <c r="H68" s="1007"/>
      <c r="I68" s="1007"/>
      <c r="J68" s="1007"/>
      <c r="K68" s="1007"/>
      <c r="L68" s="1007"/>
      <c r="M68" s="1007"/>
      <c r="N68" s="1007"/>
      <c r="O68" s="1008"/>
      <c r="P68" s="1014"/>
      <c r="Q68" s="1014"/>
      <c r="R68" s="1014"/>
      <c r="S68" s="1014"/>
      <c r="T68" s="1014"/>
      <c r="U68" s="1014"/>
      <c r="V68" s="1014"/>
      <c r="W68" s="1014"/>
      <c r="X68" s="1015"/>
      <c r="Y68" s="411" t="s">
        <v>54</v>
      </c>
      <c r="Z68" s="1019"/>
      <c r="AA68" s="1020"/>
      <c r="AB68" s="519"/>
      <c r="AC68" s="1025"/>
      <c r="AD68" s="102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9"/>
      <c r="H69" s="1010"/>
      <c r="I69" s="1010"/>
      <c r="J69" s="1010"/>
      <c r="K69" s="1010"/>
      <c r="L69" s="1010"/>
      <c r="M69" s="1010"/>
      <c r="N69" s="1010"/>
      <c r="O69" s="1011"/>
      <c r="P69" s="1016"/>
      <c r="Q69" s="1016"/>
      <c r="R69" s="1016"/>
      <c r="S69" s="1016"/>
      <c r="T69" s="1016"/>
      <c r="U69" s="1016"/>
      <c r="V69" s="1016"/>
      <c r="W69" s="1016"/>
      <c r="X69" s="1017"/>
      <c r="Y69" s="411" t="s">
        <v>13</v>
      </c>
      <c r="Z69" s="1019"/>
      <c r="AA69" s="1020"/>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6" t="s">
        <v>512</v>
      </c>
      <c r="H2" s="597"/>
      <c r="I2" s="597"/>
      <c r="J2" s="597"/>
      <c r="K2" s="597"/>
      <c r="L2" s="597"/>
      <c r="M2" s="597"/>
      <c r="N2" s="597"/>
      <c r="O2" s="597"/>
      <c r="P2" s="597"/>
      <c r="Q2" s="597"/>
      <c r="R2" s="597"/>
      <c r="S2" s="597"/>
      <c r="T2" s="597"/>
      <c r="U2" s="597"/>
      <c r="V2" s="597"/>
      <c r="W2" s="597"/>
      <c r="X2" s="597"/>
      <c r="Y2" s="597"/>
      <c r="Z2" s="597"/>
      <c r="AA2" s="597"/>
      <c r="AB2" s="598"/>
      <c r="AC2" s="596" t="s">
        <v>514</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0"/>
      <c r="B4" s="1051"/>
      <c r="C4" s="1051"/>
      <c r="D4" s="1051"/>
      <c r="E4" s="1051"/>
      <c r="F4" s="1052"/>
      <c r="G4" s="671"/>
      <c r="H4" s="672"/>
      <c r="I4" s="672"/>
      <c r="J4" s="672"/>
      <c r="K4" s="673"/>
      <c r="L4" s="665"/>
      <c r="M4" s="666"/>
      <c r="N4" s="666"/>
      <c r="O4" s="666"/>
      <c r="P4" s="666"/>
      <c r="Q4" s="666"/>
      <c r="R4" s="666"/>
      <c r="S4" s="666"/>
      <c r="T4" s="666"/>
      <c r="U4" s="666"/>
      <c r="V4" s="666"/>
      <c r="W4" s="666"/>
      <c r="X4" s="667"/>
      <c r="Y4" s="384"/>
      <c r="Z4" s="385"/>
      <c r="AA4" s="385"/>
      <c r="AB4" s="806"/>
      <c r="AC4" s="671"/>
      <c r="AD4" s="672"/>
      <c r="AE4" s="672"/>
      <c r="AF4" s="672"/>
      <c r="AG4" s="673"/>
      <c r="AH4" s="665"/>
      <c r="AI4" s="666"/>
      <c r="AJ4" s="666"/>
      <c r="AK4" s="666"/>
      <c r="AL4" s="666"/>
      <c r="AM4" s="666"/>
      <c r="AN4" s="666"/>
      <c r="AO4" s="666"/>
      <c r="AP4" s="666"/>
      <c r="AQ4" s="666"/>
      <c r="AR4" s="666"/>
      <c r="AS4" s="666"/>
      <c r="AT4" s="667"/>
      <c r="AU4" s="384"/>
      <c r="AV4" s="385"/>
      <c r="AW4" s="385"/>
      <c r="AX4" s="386"/>
    </row>
    <row r="5" spans="1:50" ht="24.75" customHeight="1" x14ac:dyDescent="0.15">
      <c r="A5" s="1050"/>
      <c r="B5" s="1051"/>
      <c r="C5" s="1051"/>
      <c r="D5" s="1051"/>
      <c r="E5" s="1051"/>
      <c r="F5" s="1052"/>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0"/>
      <c r="B6" s="1051"/>
      <c r="C6" s="1051"/>
      <c r="D6" s="1051"/>
      <c r="E6" s="1051"/>
      <c r="F6" s="1052"/>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0"/>
      <c r="B7" s="1051"/>
      <c r="C7" s="1051"/>
      <c r="D7" s="1051"/>
      <c r="E7" s="1051"/>
      <c r="F7" s="1052"/>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0"/>
      <c r="B8" s="1051"/>
      <c r="C8" s="1051"/>
      <c r="D8" s="1051"/>
      <c r="E8" s="1051"/>
      <c r="F8" s="1052"/>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0"/>
      <c r="B9" s="1051"/>
      <c r="C9" s="1051"/>
      <c r="D9" s="1051"/>
      <c r="E9" s="1051"/>
      <c r="F9" s="1052"/>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0"/>
      <c r="B10" s="1051"/>
      <c r="C10" s="1051"/>
      <c r="D10" s="1051"/>
      <c r="E10" s="1051"/>
      <c r="F10" s="1052"/>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0"/>
      <c r="B11" s="1051"/>
      <c r="C11" s="1051"/>
      <c r="D11" s="1051"/>
      <c r="E11" s="1051"/>
      <c r="F11" s="1052"/>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0"/>
      <c r="B12" s="1051"/>
      <c r="C12" s="1051"/>
      <c r="D12" s="1051"/>
      <c r="E12" s="1051"/>
      <c r="F12" s="1052"/>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0"/>
      <c r="B13" s="1051"/>
      <c r="C13" s="1051"/>
      <c r="D13" s="1051"/>
      <c r="E13" s="1051"/>
      <c r="F13" s="1052"/>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0"/>
      <c r="B15" s="1051"/>
      <c r="C15" s="1051"/>
      <c r="D15" s="1051"/>
      <c r="E15" s="1051"/>
      <c r="F15" s="1052"/>
      <c r="G15" s="596" t="s">
        <v>402</v>
      </c>
      <c r="H15" s="597"/>
      <c r="I15" s="597"/>
      <c r="J15" s="597"/>
      <c r="K15" s="597"/>
      <c r="L15" s="597"/>
      <c r="M15" s="597"/>
      <c r="N15" s="597"/>
      <c r="O15" s="597"/>
      <c r="P15" s="597"/>
      <c r="Q15" s="597"/>
      <c r="R15" s="597"/>
      <c r="S15" s="597"/>
      <c r="T15" s="597"/>
      <c r="U15" s="597"/>
      <c r="V15" s="597"/>
      <c r="W15" s="597"/>
      <c r="X15" s="597"/>
      <c r="Y15" s="597"/>
      <c r="Z15" s="597"/>
      <c r="AA15" s="597"/>
      <c r="AB15" s="598"/>
      <c r="AC15" s="596" t="s">
        <v>403</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50"/>
      <c r="B16" s="1051"/>
      <c r="C16" s="1051"/>
      <c r="D16" s="1051"/>
      <c r="E16" s="1051"/>
      <c r="F16" s="1052"/>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0"/>
      <c r="B17" s="1051"/>
      <c r="C17" s="1051"/>
      <c r="D17" s="1051"/>
      <c r="E17" s="1051"/>
      <c r="F17" s="1052"/>
      <c r="G17" s="671"/>
      <c r="H17" s="672"/>
      <c r="I17" s="672"/>
      <c r="J17" s="672"/>
      <c r="K17" s="673"/>
      <c r="L17" s="665"/>
      <c r="M17" s="666"/>
      <c r="N17" s="666"/>
      <c r="O17" s="666"/>
      <c r="P17" s="666"/>
      <c r="Q17" s="666"/>
      <c r="R17" s="666"/>
      <c r="S17" s="666"/>
      <c r="T17" s="666"/>
      <c r="U17" s="666"/>
      <c r="V17" s="666"/>
      <c r="W17" s="666"/>
      <c r="X17" s="667"/>
      <c r="Y17" s="384"/>
      <c r="Z17" s="385"/>
      <c r="AA17" s="385"/>
      <c r="AB17" s="806"/>
      <c r="AC17" s="671"/>
      <c r="AD17" s="672"/>
      <c r="AE17" s="672"/>
      <c r="AF17" s="672"/>
      <c r="AG17" s="673"/>
      <c r="AH17" s="665"/>
      <c r="AI17" s="666"/>
      <c r="AJ17" s="666"/>
      <c r="AK17" s="666"/>
      <c r="AL17" s="666"/>
      <c r="AM17" s="666"/>
      <c r="AN17" s="666"/>
      <c r="AO17" s="666"/>
      <c r="AP17" s="666"/>
      <c r="AQ17" s="666"/>
      <c r="AR17" s="666"/>
      <c r="AS17" s="666"/>
      <c r="AT17" s="667"/>
      <c r="AU17" s="384"/>
      <c r="AV17" s="385"/>
      <c r="AW17" s="385"/>
      <c r="AX17" s="386"/>
    </row>
    <row r="18" spans="1:50" ht="24.75" customHeight="1" x14ac:dyDescent="0.15">
      <c r="A18" s="1050"/>
      <c r="B18" s="1051"/>
      <c r="C18" s="1051"/>
      <c r="D18" s="1051"/>
      <c r="E18" s="1051"/>
      <c r="F18" s="1052"/>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0"/>
      <c r="B19" s="1051"/>
      <c r="C19" s="1051"/>
      <c r="D19" s="1051"/>
      <c r="E19" s="1051"/>
      <c r="F19" s="1052"/>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0"/>
      <c r="B20" s="1051"/>
      <c r="C20" s="1051"/>
      <c r="D20" s="1051"/>
      <c r="E20" s="1051"/>
      <c r="F20" s="1052"/>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0"/>
      <c r="B21" s="1051"/>
      <c r="C21" s="1051"/>
      <c r="D21" s="1051"/>
      <c r="E21" s="1051"/>
      <c r="F21" s="1052"/>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0"/>
      <c r="B22" s="1051"/>
      <c r="C22" s="1051"/>
      <c r="D22" s="1051"/>
      <c r="E22" s="1051"/>
      <c r="F22" s="1052"/>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0"/>
      <c r="B23" s="1051"/>
      <c r="C23" s="1051"/>
      <c r="D23" s="1051"/>
      <c r="E23" s="1051"/>
      <c r="F23" s="1052"/>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0"/>
      <c r="B24" s="1051"/>
      <c r="C24" s="1051"/>
      <c r="D24" s="1051"/>
      <c r="E24" s="1051"/>
      <c r="F24" s="1052"/>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0"/>
      <c r="B25" s="1051"/>
      <c r="C25" s="1051"/>
      <c r="D25" s="1051"/>
      <c r="E25" s="1051"/>
      <c r="F25" s="1052"/>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0"/>
      <c r="B26" s="1051"/>
      <c r="C26" s="1051"/>
      <c r="D26" s="1051"/>
      <c r="E26" s="1051"/>
      <c r="F26" s="1052"/>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0"/>
      <c r="B28" s="1051"/>
      <c r="C28" s="1051"/>
      <c r="D28" s="1051"/>
      <c r="E28" s="1051"/>
      <c r="F28" s="1052"/>
      <c r="G28" s="596" t="s">
        <v>401</v>
      </c>
      <c r="H28" s="597"/>
      <c r="I28" s="597"/>
      <c r="J28" s="597"/>
      <c r="K28" s="597"/>
      <c r="L28" s="597"/>
      <c r="M28" s="597"/>
      <c r="N28" s="597"/>
      <c r="O28" s="597"/>
      <c r="P28" s="597"/>
      <c r="Q28" s="597"/>
      <c r="R28" s="597"/>
      <c r="S28" s="597"/>
      <c r="T28" s="597"/>
      <c r="U28" s="597"/>
      <c r="V28" s="597"/>
      <c r="W28" s="597"/>
      <c r="X28" s="597"/>
      <c r="Y28" s="597"/>
      <c r="Z28" s="597"/>
      <c r="AA28" s="597"/>
      <c r="AB28" s="598"/>
      <c r="AC28" s="596" t="s">
        <v>404</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50"/>
      <c r="B29" s="1051"/>
      <c r="C29" s="1051"/>
      <c r="D29" s="1051"/>
      <c r="E29" s="1051"/>
      <c r="F29" s="1052"/>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0"/>
      <c r="B30" s="1051"/>
      <c r="C30" s="1051"/>
      <c r="D30" s="1051"/>
      <c r="E30" s="1051"/>
      <c r="F30" s="1052"/>
      <c r="G30" s="671"/>
      <c r="H30" s="672"/>
      <c r="I30" s="672"/>
      <c r="J30" s="672"/>
      <c r="K30" s="673"/>
      <c r="L30" s="665"/>
      <c r="M30" s="666"/>
      <c r="N30" s="666"/>
      <c r="O30" s="666"/>
      <c r="P30" s="666"/>
      <c r="Q30" s="666"/>
      <c r="R30" s="666"/>
      <c r="S30" s="666"/>
      <c r="T30" s="666"/>
      <c r="U30" s="666"/>
      <c r="V30" s="666"/>
      <c r="W30" s="666"/>
      <c r="X30" s="667"/>
      <c r="Y30" s="384"/>
      <c r="Z30" s="385"/>
      <c r="AA30" s="385"/>
      <c r="AB30" s="806"/>
      <c r="AC30" s="671"/>
      <c r="AD30" s="672"/>
      <c r="AE30" s="672"/>
      <c r="AF30" s="672"/>
      <c r="AG30" s="673"/>
      <c r="AH30" s="665"/>
      <c r="AI30" s="666"/>
      <c r="AJ30" s="666"/>
      <c r="AK30" s="666"/>
      <c r="AL30" s="666"/>
      <c r="AM30" s="666"/>
      <c r="AN30" s="666"/>
      <c r="AO30" s="666"/>
      <c r="AP30" s="666"/>
      <c r="AQ30" s="666"/>
      <c r="AR30" s="666"/>
      <c r="AS30" s="666"/>
      <c r="AT30" s="667"/>
      <c r="AU30" s="384"/>
      <c r="AV30" s="385"/>
      <c r="AW30" s="385"/>
      <c r="AX30" s="386"/>
    </row>
    <row r="31" spans="1:50" ht="24.75" customHeight="1" x14ac:dyDescent="0.15">
      <c r="A31" s="1050"/>
      <c r="B31" s="1051"/>
      <c r="C31" s="1051"/>
      <c r="D31" s="1051"/>
      <c r="E31" s="1051"/>
      <c r="F31" s="1052"/>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0"/>
      <c r="B32" s="1051"/>
      <c r="C32" s="1051"/>
      <c r="D32" s="1051"/>
      <c r="E32" s="1051"/>
      <c r="F32" s="1052"/>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0"/>
      <c r="B33" s="1051"/>
      <c r="C33" s="1051"/>
      <c r="D33" s="1051"/>
      <c r="E33" s="1051"/>
      <c r="F33" s="1052"/>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0"/>
      <c r="B34" s="1051"/>
      <c r="C34" s="1051"/>
      <c r="D34" s="1051"/>
      <c r="E34" s="1051"/>
      <c r="F34" s="1052"/>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0"/>
      <c r="B35" s="1051"/>
      <c r="C35" s="1051"/>
      <c r="D35" s="1051"/>
      <c r="E35" s="1051"/>
      <c r="F35" s="1052"/>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0"/>
      <c r="B36" s="1051"/>
      <c r="C36" s="1051"/>
      <c r="D36" s="1051"/>
      <c r="E36" s="1051"/>
      <c r="F36" s="1052"/>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0"/>
      <c r="B37" s="1051"/>
      <c r="C37" s="1051"/>
      <c r="D37" s="1051"/>
      <c r="E37" s="1051"/>
      <c r="F37" s="1052"/>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0"/>
      <c r="B38" s="1051"/>
      <c r="C38" s="1051"/>
      <c r="D38" s="1051"/>
      <c r="E38" s="1051"/>
      <c r="F38" s="1052"/>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0"/>
      <c r="B39" s="1051"/>
      <c r="C39" s="1051"/>
      <c r="D39" s="1051"/>
      <c r="E39" s="1051"/>
      <c r="F39" s="1052"/>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0"/>
      <c r="B41" s="1051"/>
      <c r="C41" s="1051"/>
      <c r="D41" s="1051"/>
      <c r="E41" s="1051"/>
      <c r="F41" s="1052"/>
      <c r="G41" s="596" t="s">
        <v>451</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50"/>
      <c r="B42" s="1051"/>
      <c r="C42" s="1051"/>
      <c r="D42" s="1051"/>
      <c r="E42" s="1051"/>
      <c r="F42" s="1052"/>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0"/>
      <c r="B43" s="1051"/>
      <c r="C43" s="1051"/>
      <c r="D43" s="1051"/>
      <c r="E43" s="1051"/>
      <c r="F43" s="1052"/>
      <c r="G43" s="671"/>
      <c r="H43" s="672"/>
      <c r="I43" s="672"/>
      <c r="J43" s="672"/>
      <c r="K43" s="673"/>
      <c r="L43" s="665"/>
      <c r="M43" s="666"/>
      <c r="N43" s="666"/>
      <c r="O43" s="666"/>
      <c r="P43" s="666"/>
      <c r="Q43" s="666"/>
      <c r="R43" s="666"/>
      <c r="S43" s="666"/>
      <c r="T43" s="666"/>
      <c r="U43" s="666"/>
      <c r="V43" s="666"/>
      <c r="W43" s="666"/>
      <c r="X43" s="667"/>
      <c r="Y43" s="384"/>
      <c r="Z43" s="385"/>
      <c r="AA43" s="385"/>
      <c r="AB43" s="806"/>
      <c r="AC43" s="671"/>
      <c r="AD43" s="672"/>
      <c r="AE43" s="672"/>
      <c r="AF43" s="672"/>
      <c r="AG43" s="673"/>
      <c r="AH43" s="665"/>
      <c r="AI43" s="666"/>
      <c r="AJ43" s="666"/>
      <c r="AK43" s="666"/>
      <c r="AL43" s="666"/>
      <c r="AM43" s="666"/>
      <c r="AN43" s="666"/>
      <c r="AO43" s="666"/>
      <c r="AP43" s="666"/>
      <c r="AQ43" s="666"/>
      <c r="AR43" s="666"/>
      <c r="AS43" s="666"/>
      <c r="AT43" s="667"/>
      <c r="AU43" s="384"/>
      <c r="AV43" s="385"/>
      <c r="AW43" s="385"/>
      <c r="AX43" s="386"/>
    </row>
    <row r="44" spans="1:50" ht="24.75" customHeight="1" x14ac:dyDescent="0.15">
      <c r="A44" s="1050"/>
      <c r="B44" s="1051"/>
      <c r="C44" s="1051"/>
      <c r="D44" s="1051"/>
      <c r="E44" s="1051"/>
      <c r="F44" s="1052"/>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0"/>
      <c r="B45" s="1051"/>
      <c r="C45" s="1051"/>
      <c r="D45" s="1051"/>
      <c r="E45" s="1051"/>
      <c r="F45" s="1052"/>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0"/>
      <c r="B46" s="1051"/>
      <c r="C46" s="1051"/>
      <c r="D46" s="1051"/>
      <c r="E46" s="1051"/>
      <c r="F46" s="1052"/>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0"/>
      <c r="B47" s="1051"/>
      <c r="C47" s="1051"/>
      <c r="D47" s="1051"/>
      <c r="E47" s="1051"/>
      <c r="F47" s="1052"/>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0"/>
      <c r="B48" s="1051"/>
      <c r="C48" s="1051"/>
      <c r="D48" s="1051"/>
      <c r="E48" s="1051"/>
      <c r="F48" s="1052"/>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0"/>
      <c r="B49" s="1051"/>
      <c r="C49" s="1051"/>
      <c r="D49" s="1051"/>
      <c r="E49" s="1051"/>
      <c r="F49" s="1052"/>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0"/>
      <c r="B50" s="1051"/>
      <c r="C50" s="1051"/>
      <c r="D50" s="1051"/>
      <c r="E50" s="1051"/>
      <c r="F50" s="1052"/>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0"/>
      <c r="B51" s="1051"/>
      <c r="C51" s="1051"/>
      <c r="D51" s="1051"/>
      <c r="E51" s="1051"/>
      <c r="F51" s="1052"/>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0"/>
      <c r="B52" s="1051"/>
      <c r="C52" s="1051"/>
      <c r="D52" s="1051"/>
      <c r="E52" s="1051"/>
      <c r="F52" s="1052"/>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405</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50"/>
      <c r="B56" s="1051"/>
      <c r="C56" s="1051"/>
      <c r="D56" s="1051"/>
      <c r="E56" s="1051"/>
      <c r="F56" s="1052"/>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0"/>
      <c r="B57" s="1051"/>
      <c r="C57" s="1051"/>
      <c r="D57" s="1051"/>
      <c r="E57" s="1051"/>
      <c r="F57" s="1052"/>
      <c r="G57" s="671"/>
      <c r="H57" s="672"/>
      <c r="I57" s="672"/>
      <c r="J57" s="672"/>
      <c r="K57" s="673"/>
      <c r="L57" s="665"/>
      <c r="M57" s="666"/>
      <c r="N57" s="666"/>
      <c r="O57" s="666"/>
      <c r="P57" s="666"/>
      <c r="Q57" s="666"/>
      <c r="R57" s="666"/>
      <c r="S57" s="666"/>
      <c r="T57" s="666"/>
      <c r="U57" s="666"/>
      <c r="V57" s="666"/>
      <c r="W57" s="666"/>
      <c r="X57" s="667"/>
      <c r="Y57" s="384"/>
      <c r="Z57" s="385"/>
      <c r="AA57" s="385"/>
      <c r="AB57" s="806"/>
      <c r="AC57" s="671"/>
      <c r="AD57" s="672"/>
      <c r="AE57" s="672"/>
      <c r="AF57" s="672"/>
      <c r="AG57" s="673"/>
      <c r="AH57" s="665"/>
      <c r="AI57" s="666"/>
      <c r="AJ57" s="666"/>
      <c r="AK57" s="666"/>
      <c r="AL57" s="666"/>
      <c r="AM57" s="666"/>
      <c r="AN57" s="666"/>
      <c r="AO57" s="666"/>
      <c r="AP57" s="666"/>
      <c r="AQ57" s="666"/>
      <c r="AR57" s="666"/>
      <c r="AS57" s="666"/>
      <c r="AT57" s="667"/>
      <c r="AU57" s="384"/>
      <c r="AV57" s="385"/>
      <c r="AW57" s="385"/>
      <c r="AX57" s="386"/>
    </row>
    <row r="58" spans="1:50" ht="24.75" customHeight="1" x14ac:dyDescent="0.15">
      <c r="A58" s="1050"/>
      <c r="B58" s="1051"/>
      <c r="C58" s="1051"/>
      <c r="D58" s="1051"/>
      <c r="E58" s="1051"/>
      <c r="F58" s="1052"/>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0"/>
      <c r="B59" s="1051"/>
      <c r="C59" s="1051"/>
      <c r="D59" s="1051"/>
      <c r="E59" s="1051"/>
      <c r="F59" s="1052"/>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0"/>
      <c r="B60" s="1051"/>
      <c r="C60" s="1051"/>
      <c r="D60" s="1051"/>
      <c r="E60" s="1051"/>
      <c r="F60" s="1052"/>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0"/>
      <c r="B61" s="1051"/>
      <c r="C61" s="1051"/>
      <c r="D61" s="1051"/>
      <c r="E61" s="1051"/>
      <c r="F61" s="1052"/>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0"/>
      <c r="B62" s="1051"/>
      <c r="C62" s="1051"/>
      <c r="D62" s="1051"/>
      <c r="E62" s="1051"/>
      <c r="F62" s="1052"/>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0"/>
      <c r="B63" s="1051"/>
      <c r="C63" s="1051"/>
      <c r="D63" s="1051"/>
      <c r="E63" s="1051"/>
      <c r="F63" s="1052"/>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0"/>
      <c r="B64" s="1051"/>
      <c r="C64" s="1051"/>
      <c r="D64" s="1051"/>
      <c r="E64" s="1051"/>
      <c r="F64" s="1052"/>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0"/>
      <c r="B65" s="1051"/>
      <c r="C65" s="1051"/>
      <c r="D65" s="1051"/>
      <c r="E65" s="1051"/>
      <c r="F65" s="1052"/>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0"/>
      <c r="B66" s="1051"/>
      <c r="C66" s="1051"/>
      <c r="D66" s="1051"/>
      <c r="E66" s="1051"/>
      <c r="F66" s="1052"/>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0"/>
      <c r="B68" s="1051"/>
      <c r="C68" s="1051"/>
      <c r="D68" s="1051"/>
      <c r="E68" s="1051"/>
      <c r="F68" s="1052"/>
      <c r="G68" s="596" t="s">
        <v>406</v>
      </c>
      <c r="H68" s="597"/>
      <c r="I68" s="597"/>
      <c r="J68" s="597"/>
      <c r="K68" s="597"/>
      <c r="L68" s="597"/>
      <c r="M68" s="597"/>
      <c r="N68" s="597"/>
      <c r="O68" s="597"/>
      <c r="P68" s="597"/>
      <c r="Q68" s="597"/>
      <c r="R68" s="597"/>
      <c r="S68" s="597"/>
      <c r="T68" s="597"/>
      <c r="U68" s="597"/>
      <c r="V68" s="597"/>
      <c r="W68" s="597"/>
      <c r="X68" s="597"/>
      <c r="Y68" s="597"/>
      <c r="Z68" s="597"/>
      <c r="AA68" s="597"/>
      <c r="AB68" s="598"/>
      <c r="AC68" s="596" t="s">
        <v>407</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50"/>
      <c r="B69" s="1051"/>
      <c r="C69" s="1051"/>
      <c r="D69" s="1051"/>
      <c r="E69" s="1051"/>
      <c r="F69" s="1052"/>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0"/>
      <c r="B70" s="1051"/>
      <c r="C70" s="1051"/>
      <c r="D70" s="1051"/>
      <c r="E70" s="1051"/>
      <c r="F70" s="1052"/>
      <c r="G70" s="671"/>
      <c r="H70" s="672"/>
      <c r="I70" s="672"/>
      <c r="J70" s="672"/>
      <c r="K70" s="673"/>
      <c r="L70" s="665"/>
      <c r="M70" s="666"/>
      <c r="N70" s="666"/>
      <c r="O70" s="666"/>
      <c r="P70" s="666"/>
      <c r="Q70" s="666"/>
      <c r="R70" s="666"/>
      <c r="S70" s="666"/>
      <c r="T70" s="666"/>
      <c r="U70" s="666"/>
      <c r="V70" s="666"/>
      <c r="W70" s="666"/>
      <c r="X70" s="667"/>
      <c r="Y70" s="384"/>
      <c r="Z70" s="385"/>
      <c r="AA70" s="385"/>
      <c r="AB70" s="806"/>
      <c r="AC70" s="671"/>
      <c r="AD70" s="672"/>
      <c r="AE70" s="672"/>
      <c r="AF70" s="672"/>
      <c r="AG70" s="673"/>
      <c r="AH70" s="665"/>
      <c r="AI70" s="666"/>
      <c r="AJ70" s="666"/>
      <c r="AK70" s="666"/>
      <c r="AL70" s="666"/>
      <c r="AM70" s="666"/>
      <c r="AN70" s="666"/>
      <c r="AO70" s="666"/>
      <c r="AP70" s="666"/>
      <c r="AQ70" s="666"/>
      <c r="AR70" s="666"/>
      <c r="AS70" s="666"/>
      <c r="AT70" s="667"/>
      <c r="AU70" s="384"/>
      <c r="AV70" s="385"/>
      <c r="AW70" s="385"/>
      <c r="AX70" s="386"/>
    </row>
    <row r="71" spans="1:50" ht="24.75" customHeight="1" x14ac:dyDescent="0.15">
      <c r="A71" s="1050"/>
      <c r="B71" s="1051"/>
      <c r="C71" s="1051"/>
      <c r="D71" s="1051"/>
      <c r="E71" s="1051"/>
      <c r="F71" s="1052"/>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0"/>
      <c r="B72" s="1051"/>
      <c r="C72" s="1051"/>
      <c r="D72" s="1051"/>
      <c r="E72" s="1051"/>
      <c r="F72" s="1052"/>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0"/>
      <c r="B73" s="1051"/>
      <c r="C73" s="1051"/>
      <c r="D73" s="1051"/>
      <c r="E73" s="1051"/>
      <c r="F73" s="1052"/>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0"/>
      <c r="B74" s="1051"/>
      <c r="C74" s="1051"/>
      <c r="D74" s="1051"/>
      <c r="E74" s="1051"/>
      <c r="F74" s="1052"/>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0"/>
      <c r="B75" s="1051"/>
      <c r="C75" s="1051"/>
      <c r="D75" s="1051"/>
      <c r="E75" s="1051"/>
      <c r="F75" s="1052"/>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0"/>
      <c r="B76" s="1051"/>
      <c r="C76" s="1051"/>
      <c r="D76" s="1051"/>
      <c r="E76" s="1051"/>
      <c r="F76" s="1052"/>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0"/>
      <c r="B77" s="1051"/>
      <c r="C77" s="1051"/>
      <c r="D77" s="1051"/>
      <c r="E77" s="1051"/>
      <c r="F77" s="1052"/>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0"/>
      <c r="B78" s="1051"/>
      <c r="C78" s="1051"/>
      <c r="D78" s="1051"/>
      <c r="E78" s="1051"/>
      <c r="F78" s="1052"/>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0"/>
      <c r="B79" s="1051"/>
      <c r="C79" s="1051"/>
      <c r="D79" s="1051"/>
      <c r="E79" s="1051"/>
      <c r="F79" s="1052"/>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0"/>
      <c r="B81" s="1051"/>
      <c r="C81" s="1051"/>
      <c r="D81" s="1051"/>
      <c r="E81" s="1051"/>
      <c r="F81" s="1052"/>
      <c r="G81" s="596" t="s">
        <v>408</v>
      </c>
      <c r="H81" s="597"/>
      <c r="I81" s="597"/>
      <c r="J81" s="597"/>
      <c r="K81" s="597"/>
      <c r="L81" s="597"/>
      <c r="M81" s="597"/>
      <c r="N81" s="597"/>
      <c r="O81" s="597"/>
      <c r="P81" s="597"/>
      <c r="Q81" s="597"/>
      <c r="R81" s="597"/>
      <c r="S81" s="597"/>
      <c r="T81" s="597"/>
      <c r="U81" s="597"/>
      <c r="V81" s="597"/>
      <c r="W81" s="597"/>
      <c r="X81" s="597"/>
      <c r="Y81" s="597"/>
      <c r="Z81" s="597"/>
      <c r="AA81" s="597"/>
      <c r="AB81" s="598"/>
      <c r="AC81" s="596" t="s">
        <v>409</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50"/>
      <c r="B82" s="1051"/>
      <c r="C82" s="1051"/>
      <c r="D82" s="1051"/>
      <c r="E82" s="1051"/>
      <c r="F82" s="1052"/>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0"/>
      <c r="B83" s="1051"/>
      <c r="C83" s="1051"/>
      <c r="D83" s="1051"/>
      <c r="E83" s="1051"/>
      <c r="F83" s="1052"/>
      <c r="G83" s="671"/>
      <c r="H83" s="672"/>
      <c r="I83" s="672"/>
      <c r="J83" s="672"/>
      <c r="K83" s="673"/>
      <c r="L83" s="665"/>
      <c r="M83" s="666"/>
      <c r="N83" s="666"/>
      <c r="O83" s="666"/>
      <c r="P83" s="666"/>
      <c r="Q83" s="666"/>
      <c r="R83" s="666"/>
      <c r="S83" s="666"/>
      <c r="T83" s="666"/>
      <c r="U83" s="666"/>
      <c r="V83" s="666"/>
      <c r="W83" s="666"/>
      <c r="X83" s="667"/>
      <c r="Y83" s="384"/>
      <c r="Z83" s="385"/>
      <c r="AA83" s="385"/>
      <c r="AB83" s="806"/>
      <c r="AC83" s="671"/>
      <c r="AD83" s="672"/>
      <c r="AE83" s="672"/>
      <c r="AF83" s="672"/>
      <c r="AG83" s="673"/>
      <c r="AH83" s="665"/>
      <c r="AI83" s="666"/>
      <c r="AJ83" s="666"/>
      <c r="AK83" s="666"/>
      <c r="AL83" s="666"/>
      <c r="AM83" s="666"/>
      <c r="AN83" s="666"/>
      <c r="AO83" s="666"/>
      <c r="AP83" s="666"/>
      <c r="AQ83" s="666"/>
      <c r="AR83" s="666"/>
      <c r="AS83" s="666"/>
      <c r="AT83" s="667"/>
      <c r="AU83" s="384"/>
      <c r="AV83" s="385"/>
      <c r="AW83" s="385"/>
      <c r="AX83" s="386"/>
    </row>
    <row r="84" spans="1:50" ht="24.75" customHeight="1" x14ac:dyDescent="0.15">
      <c r="A84" s="1050"/>
      <c r="B84" s="1051"/>
      <c r="C84" s="1051"/>
      <c r="D84" s="1051"/>
      <c r="E84" s="1051"/>
      <c r="F84" s="1052"/>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0"/>
      <c r="B85" s="1051"/>
      <c r="C85" s="1051"/>
      <c r="D85" s="1051"/>
      <c r="E85" s="1051"/>
      <c r="F85" s="1052"/>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0"/>
      <c r="B86" s="1051"/>
      <c r="C86" s="1051"/>
      <c r="D86" s="1051"/>
      <c r="E86" s="1051"/>
      <c r="F86" s="1052"/>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0"/>
      <c r="B87" s="1051"/>
      <c r="C87" s="1051"/>
      <c r="D87" s="1051"/>
      <c r="E87" s="1051"/>
      <c r="F87" s="1052"/>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0"/>
      <c r="B88" s="1051"/>
      <c r="C88" s="1051"/>
      <c r="D88" s="1051"/>
      <c r="E88" s="1051"/>
      <c r="F88" s="1052"/>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0"/>
      <c r="B89" s="1051"/>
      <c r="C89" s="1051"/>
      <c r="D89" s="1051"/>
      <c r="E89" s="1051"/>
      <c r="F89" s="1052"/>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0"/>
      <c r="B90" s="1051"/>
      <c r="C90" s="1051"/>
      <c r="D90" s="1051"/>
      <c r="E90" s="1051"/>
      <c r="F90" s="1052"/>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0"/>
      <c r="B91" s="1051"/>
      <c r="C91" s="1051"/>
      <c r="D91" s="1051"/>
      <c r="E91" s="1051"/>
      <c r="F91" s="1052"/>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0"/>
      <c r="B92" s="1051"/>
      <c r="C92" s="1051"/>
      <c r="D92" s="1051"/>
      <c r="E92" s="1051"/>
      <c r="F92" s="1052"/>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0"/>
      <c r="B94" s="1051"/>
      <c r="C94" s="1051"/>
      <c r="D94" s="1051"/>
      <c r="E94" s="1051"/>
      <c r="F94" s="1052"/>
      <c r="G94" s="596" t="s">
        <v>410</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50"/>
      <c r="B95" s="1051"/>
      <c r="C95" s="1051"/>
      <c r="D95" s="1051"/>
      <c r="E95" s="1051"/>
      <c r="F95" s="1052"/>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0"/>
      <c r="B96" s="1051"/>
      <c r="C96" s="1051"/>
      <c r="D96" s="1051"/>
      <c r="E96" s="1051"/>
      <c r="F96" s="1052"/>
      <c r="G96" s="671"/>
      <c r="H96" s="672"/>
      <c r="I96" s="672"/>
      <c r="J96" s="672"/>
      <c r="K96" s="673"/>
      <c r="L96" s="665"/>
      <c r="M96" s="666"/>
      <c r="N96" s="666"/>
      <c r="O96" s="666"/>
      <c r="P96" s="666"/>
      <c r="Q96" s="666"/>
      <c r="R96" s="666"/>
      <c r="S96" s="666"/>
      <c r="T96" s="666"/>
      <c r="U96" s="666"/>
      <c r="V96" s="666"/>
      <c r="W96" s="666"/>
      <c r="X96" s="667"/>
      <c r="Y96" s="384"/>
      <c r="Z96" s="385"/>
      <c r="AA96" s="385"/>
      <c r="AB96" s="806"/>
      <c r="AC96" s="671"/>
      <c r="AD96" s="672"/>
      <c r="AE96" s="672"/>
      <c r="AF96" s="672"/>
      <c r="AG96" s="673"/>
      <c r="AH96" s="665"/>
      <c r="AI96" s="666"/>
      <c r="AJ96" s="666"/>
      <c r="AK96" s="666"/>
      <c r="AL96" s="666"/>
      <c r="AM96" s="666"/>
      <c r="AN96" s="666"/>
      <c r="AO96" s="666"/>
      <c r="AP96" s="666"/>
      <c r="AQ96" s="666"/>
      <c r="AR96" s="666"/>
      <c r="AS96" s="666"/>
      <c r="AT96" s="667"/>
      <c r="AU96" s="384"/>
      <c r="AV96" s="385"/>
      <c r="AW96" s="385"/>
      <c r="AX96" s="386"/>
    </row>
    <row r="97" spans="1:50" ht="24.75" customHeight="1" x14ac:dyDescent="0.15">
      <c r="A97" s="1050"/>
      <c r="B97" s="1051"/>
      <c r="C97" s="1051"/>
      <c r="D97" s="1051"/>
      <c r="E97" s="1051"/>
      <c r="F97" s="1052"/>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0"/>
      <c r="B98" s="1051"/>
      <c r="C98" s="1051"/>
      <c r="D98" s="1051"/>
      <c r="E98" s="1051"/>
      <c r="F98" s="1052"/>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0"/>
      <c r="B99" s="1051"/>
      <c r="C99" s="1051"/>
      <c r="D99" s="1051"/>
      <c r="E99" s="1051"/>
      <c r="F99" s="1052"/>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0"/>
      <c r="B100" s="1051"/>
      <c r="C100" s="1051"/>
      <c r="D100" s="1051"/>
      <c r="E100" s="1051"/>
      <c r="F100" s="1052"/>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0"/>
      <c r="B101" s="1051"/>
      <c r="C101" s="1051"/>
      <c r="D101" s="1051"/>
      <c r="E101" s="1051"/>
      <c r="F101" s="1052"/>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0"/>
      <c r="B102" s="1051"/>
      <c r="C102" s="1051"/>
      <c r="D102" s="1051"/>
      <c r="E102" s="1051"/>
      <c r="F102" s="1052"/>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0"/>
      <c r="B103" s="1051"/>
      <c r="C103" s="1051"/>
      <c r="D103" s="1051"/>
      <c r="E103" s="1051"/>
      <c r="F103" s="1052"/>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0"/>
      <c r="B104" s="1051"/>
      <c r="C104" s="1051"/>
      <c r="D104" s="1051"/>
      <c r="E104" s="1051"/>
      <c r="F104" s="1052"/>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0"/>
      <c r="B105" s="1051"/>
      <c r="C105" s="1051"/>
      <c r="D105" s="1051"/>
      <c r="E105" s="1051"/>
      <c r="F105" s="1052"/>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411</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50"/>
      <c r="B109" s="1051"/>
      <c r="C109" s="1051"/>
      <c r="D109" s="1051"/>
      <c r="E109" s="1051"/>
      <c r="F109" s="1052"/>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0"/>
      <c r="B110" s="1051"/>
      <c r="C110" s="1051"/>
      <c r="D110" s="1051"/>
      <c r="E110" s="1051"/>
      <c r="F110" s="1052"/>
      <c r="G110" s="671"/>
      <c r="H110" s="672"/>
      <c r="I110" s="672"/>
      <c r="J110" s="672"/>
      <c r="K110" s="673"/>
      <c r="L110" s="665"/>
      <c r="M110" s="666"/>
      <c r="N110" s="666"/>
      <c r="O110" s="666"/>
      <c r="P110" s="666"/>
      <c r="Q110" s="666"/>
      <c r="R110" s="666"/>
      <c r="S110" s="666"/>
      <c r="T110" s="666"/>
      <c r="U110" s="666"/>
      <c r="V110" s="666"/>
      <c r="W110" s="666"/>
      <c r="X110" s="667"/>
      <c r="Y110" s="384"/>
      <c r="Z110" s="385"/>
      <c r="AA110" s="385"/>
      <c r="AB110" s="806"/>
      <c r="AC110" s="671"/>
      <c r="AD110" s="672"/>
      <c r="AE110" s="672"/>
      <c r="AF110" s="672"/>
      <c r="AG110" s="673"/>
      <c r="AH110" s="665"/>
      <c r="AI110" s="666"/>
      <c r="AJ110" s="666"/>
      <c r="AK110" s="666"/>
      <c r="AL110" s="666"/>
      <c r="AM110" s="666"/>
      <c r="AN110" s="666"/>
      <c r="AO110" s="666"/>
      <c r="AP110" s="666"/>
      <c r="AQ110" s="666"/>
      <c r="AR110" s="666"/>
      <c r="AS110" s="666"/>
      <c r="AT110" s="667"/>
      <c r="AU110" s="384"/>
      <c r="AV110" s="385"/>
      <c r="AW110" s="385"/>
      <c r="AX110" s="386"/>
    </row>
    <row r="111" spans="1:50" ht="24.75" customHeight="1" x14ac:dyDescent="0.15">
      <c r="A111" s="1050"/>
      <c r="B111" s="1051"/>
      <c r="C111" s="1051"/>
      <c r="D111" s="1051"/>
      <c r="E111" s="1051"/>
      <c r="F111" s="1052"/>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0"/>
      <c r="B112" s="1051"/>
      <c r="C112" s="1051"/>
      <c r="D112" s="1051"/>
      <c r="E112" s="1051"/>
      <c r="F112" s="1052"/>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0"/>
      <c r="B113" s="1051"/>
      <c r="C113" s="1051"/>
      <c r="D113" s="1051"/>
      <c r="E113" s="1051"/>
      <c r="F113" s="1052"/>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0"/>
      <c r="B114" s="1051"/>
      <c r="C114" s="1051"/>
      <c r="D114" s="1051"/>
      <c r="E114" s="1051"/>
      <c r="F114" s="1052"/>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0"/>
      <c r="B115" s="1051"/>
      <c r="C115" s="1051"/>
      <c r="D115" s="1051"/>
      <c r="E115" s="1051"/>
      <c r="F115" s="1052"/>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0"/>
      <c r="B116" s="1051"/>
      <c r="C116" s="1051"/>
      <c r="D116" s="1051"/>
      <c r="E116" s="1051"/>
      <c r="F116" s="1052"/>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0"/>
      <c r="B117" s="1051"/>
      <c r="C117" s="1051"/>
      <c r="D117" s="1051"/>
      <c r="E117" s="1051"/>
      <c r="F117" s="1052"/>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0"/>
      <c r="B118" s="1051"/>
      <c r="C118" s="1051"/>
      <c r="D118" s="1051"/>
      <c r="E118" s="1051"/>
      <c r="F118" s="1052"/>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0"/>
      <c r="B119" s="1051"/>
      <c r="C119" s="1051"/>
      <c r="D119" s="1051"/>
      <c r="E119" s="1051"/>
      <c r="F119" s="1052"/>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0"/>
      <c r="B121" s="1051"/>
      <c r="C121" s="1051"/>
      <c r="D121" s="1051"/>
      <c r="E121" s="1051"/>
      <c r="F121" s="1052"/>
      <c r="G121" s="596" t="s">
        <v>412</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413</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50"/>
      <c r="B122" s="1051"/>
      <c r="C122" s="1051"/>
      <c r="D122" s="1051"/>
      <c r="E122" s="1051"/>
      <c r="F122" s="1052"/>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0"/>
      <c r="B123" s="1051"/>
      <c r="C123" s="1051"/>
      <c r="D123" s="1051"/>
      <c r="E123" s="1051"/>
      <c r="F123" s="1052"/>
      <c r="G123" s="671"/>
      <c r="H123" s="672"/>
      <c r="I123" s="672"/>
      <c r="J123" s="672"/>
      <c r="K123" s="673"/>
      <c r="L123" s="665"/>
      <c r="M123" s="666"/>
      <c r="N123" s="666"/>
      <c r="O123" s="666"/>
      <c r="P123" s="666"/>
      <c r="Q123" s="666"/>
      <c r="R123" s="666"/>
      <c r="S123" s="666"/>
      <c r="T123" s="666"/>
      <c r="U123" s="666"/>
      <c r="V123" s="666"/>
      <c r="W123" s="666"/>
      <c r="X123" s="667"/>
      <c r="Y123" s="384"/>
      <c r="Z123" s="385"/>
      <c r="AA123" s="385"/>
      <c r="AB123" s="806"/>
      <c r="AC123" s="671"/>
      <c r="AD123" s="672"/>
      <c r="AE123" s="672"/>
      <c r="AF123" s="672"/>
      <c r="AG123" s="673"/>
      <c r="AH123" s="665"/>
      <c r="AI123" s="666"/>
      <c r="AJ123" s="666"/>
      <c r="AK123" s="666"/>
      <c r="AL123" s="666"/>
      <c r="AM123" s="666"/>
      <c r="AN123" s="666"/>
      <c r="AO123" s="666"/>
      <c r="AP123" s="666"/>
      <c r="AQ123" s="666"/>
      <c r="AR123" s="666"/>
      <c r="AS123" s="666"/>
      <c r="AT123" s="667"/>
      <c r="AU123" s="384"/>
      <c r="AV123" s="385"/>
      <c r="AW123" s="385"/>
      <c r="AX123" s="386"/>
    </row>
    <row r="124" spans="1:50" ht="24.75" customHeight="1" x14ac:dyDescent="0.15">
      <c r="A124" s="1050"/>
      <c r="B124" s="1051"/>
      <c r="C124" s="1051"/>
      <c r="D124" s="1051"/>
      <c r="E124" s="1051"/>
      <c r="F124" s="1052"/>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0"/>
      <c r="B125" s="1051"/>
      <c r="C125" s="1051"/>
      <c r="D125" s="1051"/>
      <c r="E125" s="1051"/>
      <c r="F125" s="1052"/>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0"/>
      <c r="B126" s="1051"/>
      <c r="C126" s="1051"/>
      <c r="D126" s="1051"/>
      <c r="E126" s="1051"/>
      <c r="F126" s="1052"/>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0"/>
      <c r="B127" s="1051"/>
      <c r="C127" s="1051"/>
      <c r="D127" s="1051"/>
      <c r="E127" s="1051"/>
      <c r="F127" s="1052"/>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0"/>
      <c r="B128" s="1051"/>
      <c r="C128" s="1051"/>
      <c r="D128" s="1051"/>
      <c r="E128" s="1051"/>
      <c r="F128" s="1052"/>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0"/>
      <c r="B129" s="1051"/>
      <c r="C129" s="1051"/>
      <c r="D129" s="1051"/>
      <c r="E129" s="1051"/>
      <c r="F129" s="1052"/>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0"/>
      <c r="B130" s="1051"/>
      <c r="C130" s="1051"/>
      <c r="D130" s="1051"/>
      <c r="E130" s="1051"/>
      <c r="F130" s="1052"/>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0"/>
      <c r="B131" s="1051"/>
      <c r="C131" s="1051"/>
      <c r="D131" s="1051"/>
      <c r="E131" s="1051"/>
      <c r="F131" s="1052"/>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0"/>
      <c r="B132" s="1051"/>
      <c r="C132" s="1051"/>
      <c r="D132" s="1051"/>
      <c r="E132" s="1051"/>
      <c r="F132" s="1052"/>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0"/>
      <c r="B134" s="1051"/>
      <c r="C134" s="1051"/>
      <c r="D134" s="1051"/>
      <c r="E134" s="1051"/>
      <c r="F134" s="1052"/>
      <c r="G134" s="596" t="s">
        <v>414</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415</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50"/>
      <c r="B135" s="1051"/>
      <c r="C135" s="1051"/>
      <c r="D135" s="1051"/>
      <c r="E135" s="1051"/>
      <c r="F135" s="1052"/>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0"/>
      <c r="B136" s="1051"/>
      <c r="C136" s="1051"/>
      <c r="D136" s="1051"/>
      <c r="E136" s="1051"/>
      <c r="F136" s="1052"/>
      <c r="G136" s="671"/>
      <c r="H136" s="672"/>
      <c r="I136" s="672"/>
      <c r="J136" s="672"/>
      <c r="K136" s="673"/>
      <c r="L136" s="665"/>
      <c r="M136" s="666"/>
      <c r="N136" s="666"/>
      <c r="O136" s="666"/>
      <c r="P136" s="666"/>
      <c r="Q136" s="666"/>
      <c r="R136" s="666"/>
      <c r="S136" s="666"/>
      <c r="T136" s="666"/>
      <c r="U136" s="666"/>
      <c r="V136" s="666"/>
      <c r="W136" s="666"/>
      <c r="X136" s="667"/>
      <c r="Y136" s="384"/>
      <c r="Z136" s="385"/>
      <c r="AA136" s="385"/>
      <c r="AB136" s="806"/>
      <c r="AC136" s="671"/>
      <c r="AD136" s="672"/>
      <c r="AE136" s="672"/>
      <c r="AF136" s="672"/>
      <c r="AG136" s="673"/>
      <c r="AH136" s="665"/>
      <c r="AI136" s="666"/>
      <c r="AJ136" s="666"/>
      <c r="AK136" s="666"/>
      <c r="AL136" s="666"/>
      <c r="AM136" s="666"/>
      <c r="AN136" s="666"/>
      <c r="AO136" s="666"/>
      <c r="AP136" s="666"/>
      <c r="AQ136" s="666"/>
      <c r="AR136" s="666"/>
      <c r="AS136" s="666"/>
      <c r="AT136" s="667"/>
      <c r="AU136" s="384"/>
      <c r="AV136" s="385"/>
      <c r="AW136" s="385"/>
      <c r="AX136" s="386"/>
    </row>
    <row r="137" spans="1:50" ht="24.75" customHeight="1" x14ac:dyDescent="0.15">
      <c r="A137" s="1050"/>
      <c r="B137" s="1051"/>
      <c r="C137" s="1051"/>
      <c r="D137" s="1051"/>
      <c r="E137" s="1051"/>
      <c r="F137" s="1052"/>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0"/>
      <c r="B138" s="1051"/>
      <c r="C138" s="1051"/>
      <c r="D138" s="1051"/>
      <c r="E138" s="1051"/>
      <c r="F138" s="1052"/>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0"/>
      <c r="B139" s="1051"/>
      <c r="C139" s="1051"/>
      <c r="D139" s="1051"/>
      <c r="E139" s="1051"/>
      <c r="F139" s="1052"/>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0"/>
      <c r="B140" s="1051"/>
      <c r="C140" s="1051"/>
      <c r="D140" s="1051"/>
      <c r="E140" s="1051"/>
      <c r="F140" s="1052"/>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0"/>
      <c r="B141" s="1051"/>
      <c r="C141" s="1051"/>
      <c r="D141" s="1051"/>
      <c r="E141" s="1051"/>
      <c r="F141" s="1052"/>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0"/>
      <c r="B142" s="1051"/>
      <c r="C142" s="1051"/>
      <c r="D142" s="1051"/>
      <c r="E142" s="1051"/>
      <c r="F142" s="1052"/>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0"/>
      <c r="B143" s="1051"/>
      <c r="C143" s="1051"/>
      <c r="D143" s="1051"/>
      <c r="E143" s="1051"/>
      <c r="F143" s="1052"/>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0"/>
      <c r="B144" s="1051"/>
      <c r="C144" s="1051"/>
      <c r="D144" s="1051"/>
      <c r="E144" s="1051"/>
      <c r="F144" s="1052"/>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0"/>
      <c r="B145" s="1051"/>
      <c r="C145" s="1051"/>
      <c r="D145" s="1051"/>
      <c r="E145" s="1051"/>
      <c r="F145" s="1052"/>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0"/>
      <c r="B147" s="1051"/>
      <c r="C147" s="1051"/>
      <c r="D147" s="1051"/>
      <c r="E147" s="1051"/>
      <c r="F147" s="1052"/>
      <c r="G147" s="596" t="s">
        <v>416</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50"/>
      <c r="B148" s="1051"/>
      <c r="C148" s="1051"/>
      <c r="D148" s="1051"/>
      <c r="E148" s="1051"/>
      <c r="F148" s="1052"/>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0"/>
      <c r="B149" s="1051"/>
      <c r="C149" s="1051"/>
      <c r="D149" s="1051"/>
      <c r="E149" s="1051"/>
      <c r="F149" s="1052"/>
      <c r="G149" s="671"/>
      <c r="H149" s="672"/>
      <c r="I149" s="672"/>
      <c r="J149" s="672"/>
      <c r="K149" s="673"/>
      <c r="L149" s="665"/>
      <c r="M149" s="666"/>
      <c r="N149" s="666"/>
      <c r="O149" s="666"/>
      <c r="P149" s="666"/>
      <c r="Q149" s="666"/>
      <c r="R149" s="666"/>
      <c r="S149" s="666"/>
      <c r="T149" s="666"/>
      <c r="U149" s="666"/>
      <c r="V149" s="666"/>
      <c r="W149" s="666"/>
      <c r="X149" s="667"/>
      <c r="Y149" s="384"/>
      <c r="Z149" s="385"/>
      <c r="AA149" s="385"/>
      <c r="AB149" s="806"/>
      <c r="AC149" s="671"/>
      <c r="AD149" s="672"/>
      <c r="AE149" s="672"/>
      <c r="AF149" s="672"/>
      <c r="AG149" s="673"/>
      <c r="AH149" s="665"/>
      <c r="AI149" s="666"/>
      <c r="AJ149" s="666"/>
      <c r="AK149" s="666"/>
      <c r="AL149" s="666"/>
      <c r="AM149" s="666"/>
      <c r="AN149" s="666"/>
      <c r="AO149" s="666"/>
      <c r="AP149" s="666"/>
      <c r="AQ149" s="666"/>
      <c r="AR149" s="666"/>
      <c r="AS149" s="666"/>
      <c r="AT149" s="667"/>
      <c r="AU149" s="384"/>
      <c r="AV149" s="385"/>
      <c r="AW149" s="385"/>
      <c r="AX149" s="386"/>
    </row>
    <row r="150" spans="1:50" ht="24.75" customHeight="1" x14ac:dyDescent="0.15">
      <c r="A150" s="1050"/>
      <c r="B150" s="1051"/>
      <c r="C150" s="1051"/>
      <c r="D150" s="1051"/>
      <c r="E150" s="1051"/>
      <c r="F150" s="1052"/>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0"/>
      <c r="B151" s="1051"/>
      <c r="C151" s="1051"/>
      <c r="D151" s="1051"/>
      <c r="E151" s="1051"/>
      <c r="F151" s="1052"/>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0"/>
      <c r="B152" s="1051"/>
      <c r="C152" s="1051"/>
      <c r="D152" s="1051"/>
      <c r="E152" s="1051"/>
      <c r="F152" s="1052"/>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0"/>
      <c r="B153" s="1051"/>
      <c r="C153" s="1051"/>
      <c r="D153" s="1051"/>
      <c r="E153" s="1051"/>
      <c r="F153" s="1052"/>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0"/>
      <c r="B154" s="1051"/>
      <c r="C154" s="1051"/>
      <c r="D154" s="1051"/>
      <c r="E154" s="1051"/>
      <c r="F154" s="1052"/>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0"/>
      <c r="B155" s="1051"/>
      <c r="C155" s="1051"/>
      <c r="D155" s="1051"/>
      <c r="E155" s="1051"/>
      <c r="F155" s="1052"/>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0"/>
      <c r="B156" s="1051"/>
      <c r="C156" s="1051"/>
      <c r="D156" s="1051"/>
      <c r="E156" s="1051"/>
      <c r="F156" s="1052"/>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0"/>
      <c r="B157" s="1051"/>
      <c r="C157" s="1051"/>
      <c r="D157" s="1051"/>
      <c r="E157" s="1051"/>
      <c r="F157" s="1052"/>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0"/>
      <c r="B158" s="1051"/>
      <c r="C158" s="1051"/>
      <c r="D158" s="1051"/>
      <c r="E158" s="1051"/>
      <c r="F158" s="1052"/>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417</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50"/>
      <c r="B162" s="1051"/>
      <c r="C162" s="1051"/>
      <c r="D162" s="1051"/>
      <c r="E162" s="1051"/>
      <c r="F162" s="1052"/>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0"/>
      <c r="B163" s="1051"/>
      <c r="C163" s="1051"/>
      <c r="D163" s="1051"/>
      <c r="E163" s="1051"/>
      <c r="F163" s="1052"/>
      <c r="G163" s="671"/>
      <c r="H163" s="672"/>
      <c r="I163" s="672"/>
      <c r="J163" s="672"/>
      <c r="K163" s="673"/>
      <c r="L163" s="665"/>
      <c r="M163" s="666"/>
      <c r="N163" s="666"/>
      <c r="O163" s="666"/>
      <c r="P163" s="666"/>
      <c r="Q163" s="666"/>
      <c r="R163" s="666"/>
      <c r="S163" s="666"/>
      <c r="T163" s="666"/>
      <c r="U163" s="666"/>
      <c r="V163" s="666"/>
      <c r="W163" s="666"/>
      <c r="X163" s="667"/>
      <c r="Y163" s="384"/>
      <c r="Z163" s="385"/>
      <c r="AA163" s="385"/>
      <c r="AB163" s="806"/>
      <c r="AC163" s="671"/>
      <c r="AD163" s="672"/>
      <c r="AE163" s="672"/>
      <c r="AF163" s="672"/>
      <c r="AG163" s="673"/>
      <c r="AH163" s="665"/>
      <c r="AI163" s="666"/>
      <c r="AJ163" s="666"/>
      <c r="AK163" s="666"/>
      <c r="AL163" s="666"/>
      <c r="AM163" s="666"/>
      <c r="AN163" s="666"/>
      <c r="AO163" s="666"/>
      <c r="AP163" s="666"/>
      <c r="AQ163" s="666"/>
      <c r="AR163" s="666"/>
      <c r="AS163" s="666"/>
      <c r="AT163" s="667"/>
      <c r="AU163" s="384"/>
      <c r="AV163" s="385"/>
      <c r="AW163" s="385"/>
      <c r="AX163" s="386"/>
    </row>
    <row r="164" spans="1:50" ht="24.75" customHeight="1" x14ac:dyDescent="0.15">
      <c r="A164" s="1050"/>
      <c r="B164" s="1051"/>
      <c r="C164" s="1051"/>
      <c r="D164" s="1051"/>
      <c r="E164" s="1051"/>
      <c r="F164" s="1052"/>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0"/>
      <c r="B165" s="1051"/>
      <c r="C165" s="1051"/>
      <c r="D165" s="1051"/>
      <c r="E165" s="1051"/>
      <c r="F165" s="1052"/>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0"/>
      <c r="B166" s="1051"/>
      <c r="C166" s="1051"/>
      <c r="D166" s="1051"/>
      <c r="E166" s="1051"/>
      <c r="F166" s="1052"/>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0"/>
      <c r="B167" s="1051"/>
      <c r="C167" s="1051"/>
      <c r="D167" s="1051"/>
      <c r="E167" s="1051"/>
      <c r="F167" s="1052"/>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0"/>
      <c r="B168" s="1051"/>
      <c r="C168" s="1051"/>
      <c r="D168" s="1051"/>
      <c r="E168" s="1051"/>
      <c r="F168" s="1052"/>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0"/>
      <c r="B169" s="1051"/>
      <c r="C169" s="1051"/>
      <c r="D169" s="1051"/>
      <c r="E169" s="1051"/>
      <c r="F169" s="1052"/>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0"/>
      <c r="B170" s="1051"/>
      <c r="C170" s="1051"/>
      <c r="D170" s="1051"/>
      <c r="E170" s="1051"/>
      <c r="F170" s="1052"/>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0"/>
      <c r="B171" s="1051"/>
      <c r="C171" s="1051"/>
      <c r="D171" s="1051"/>
      <c r="E171" s="1051"/>
      <c r="F171" s="1052"/>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0"/>
      <c r="B172" s="1051"/>
      <c r="C172" s="1051"/>
      <c r="D172" s="1051"/>
      <c r="E172" s="1051"/>
      <c r="F172" s="1052"/>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0"/>
      <c r="B174" s="1051"/>
      <c r="C174" s="1051"/>
      <c r="D174" s="1051"/>
      <c r="E174" s="1051"/>
      <c r="F174" s="1052"/>
      <c r="G174" s="596" t="s">
        <v>418</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419</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50"/>
      <c r="B175" s="1051"/>
      <c r="C175" s="1051"/>
      <c r="D175" s="1051"/>
      <c r="E175" s="1051"/>
      <c r="F175" s="1052"/>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0"/>
      <c r="B176" s="1051"/>
      <c r="C176" s="1051"/>
      <c r="D176" s="1051"/>
      <c r="E176" s="1051"/>
      <c r="F176" s="1052"/>
      <c r="G176" s="671"/>
      <c r="H176" s="672"/>
      <c r="I176" s="672"/>
      <c r="J176" s="672"/>
      <c r="K176" s="673"/>
      <c r="L176" s="665"/>
      <c r="M176" s="666"/>
      <c r="N176" s="666"/>
      <c r="O176" s="666"/>
      <c r="P176" s="666"/>
      <c r="Q176" s="666"/>
      <c r="R176" s="666"/>
      <c r="S176" s="666"/>
      <c r="T176" s="666"/>
      <c r="U176" s="666"/>
      <c r="V176" s="666"/>
      <c r="W176" s="666"/>
      <c r="X176" s="667"/>
      <c r="Y176" s="384"/>
      <c r="Z176" s="385"/>
      <c r="AA176" s="385"/>
      <c r="AB176" s="806"/>
      <c r="AC176" s="671"/>
      <c r="AD176" s="672"/>
      <c r="AE176" s="672"/>
      <c r="AF176" s="672"/>
      <c r="AG176" s="673"/>
      <c r="AH176" s="665"/>
      <c r="AI176" s="666"/>
      <c r="AJ176" s="666"/>
      <c r="AK176" s="666"/>
      <c r="AL176" s="666"/>
      <c r="AM176" s="666"/>
      <c r="AN176" s="666"/>
      <c r="AO176" s="666"/>
      <c r="AP176" s="666"/>
      <c r="AQ176" s="666"/>
      <c r="AR176" s="666"/>
      <c r="AS176" s="666"/>
      <c r="AT176" s="667"/>
      <c r="AU176" s="384"/>
      <c r="AV176" s="385"/>
      <c r="AW176" s="385"/>
      <c r="AX176" s="386"/>
    </row>
    <row r="177" spans="1:50" ht="24.75" customHeight="1" x14ac:dyDescent="0.15">
      <c r="A177" s="1050"/>
      <c r="B177" s="1051"/>
      <c r="C177" s="1051"/>
      <c r="D177" s="1051"/>
      <c r="E177" s="1051"/>
      <c r="F177" s="1052"/>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0"/>
      <c r="B178" s="1051"/>
      <c r="C178" s="1051"/>
      <c r="D178" s="1051"/>
      <c r="E178" s="1051"/>
      <c r="F178" s="1052"/>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0"/>
      <c r="B179" s="1051"/>
      <c r="C179" s="1051"/>
      <c r="D179" s="1051"/>
      <c r="E179" s="1051"/>
      <c r="F179" s="1052"/>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0"/>
      <c r="B180" s="1051"/>
      <c r="C180" s="1051"/>
      <c r="D180" s="1051"/>
      <c r="E180" s="1051"/>
      <c r="F180" s="1052"/>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0"/>
      <c r="B181" s="1051"/>
      <c r="C181" s="1051"/>
      <c r="D181" s="1051"/>
      <c r="E181" s="1051"/>
      <c r="F181" s="1052"/>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0"/>
      <c r="B182" s="1051"/>
      <c r="C182" s="1051"/>
      <c r="D182" s="1051"/>
      <c r="E182" s="1051"/>
      <c r="F182" s="1052"/>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0"/>
      <c r="B183" s="1051"/>
      <c r="C183" s="1051"/>
      <c r="D183" s="1051"/>
      <c r="E183" s="1051"/>
      <c r="F183" s="1052"/>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0"/>
      <c r="B184" s="1051"/>
      <c r="C184" s="1051"/>
      <c r="D184" s="1051"/>
      <c r="E184" s="1051"/>
      <c r="F184" s="1052"/>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0"/>
      <c r="B185" s="1051"/>
      <c r="C185" s="1051"/>
      <c r="D185" s="1051"/>
      <c r="E185" s="1051"/>
      <c r="F185" s="1052"/>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0"/>
      <c r="B187" s="1051"/>
      <c r="C187" s="1051"/>
      <c r="D187" s="1051"/>
      <c r="E187" s="1051"/>
      <c r="F187" s="1052"/>
      <c r="G187" s="596" t="s">
        <v>421</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420</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50"/>
      <c r="B188" s="1051"/>
      <c r="C188" s="1051"/>
      <c r="D188" s="1051"/>
      <c r="E188" s="1051"/>
      <c r="F188" s="1052"/>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0"/>
      <c r="B189" s="1051"/>
      <c r="C189" s="1051"/>
      <c r="D189" s="1051"/>
      <c r="E189" s="1051"/>
      <c r="F189" s="1052"/>
      <c r="G189" s="671"/>
      <c r="H189" s="672"/>
      <c r="I189" s="672"/>
      <c r="J189" s="672"/>
      <c r="K189" s="673"/>
      <c r="L189" s="665"/>
      <c r="M189" s="666"/>
      <c r="N189" s="666"/>
      <c r="O189" s="666"/>
      <c r="P189" s="666"/>
      <c r="Q189" s="666"/>
      <c r="R189" s="666"/>
      <c r="S189" s="666"/>
      <c r="T189" s="666"/>
      <c r="U189" s="666"/>
      <c r="V189" s="666"/>
      <c r="W189" s="666"/>
      <c r="X189" s="667"/>
      <c r="Y189" s="384"/>
      <c r="Z189" s="385"/>
      <c r="AA189" s="385"/>
      <c r="AB189" s="806"/>
      <c r="AC189" s="671"/>
      <c r="AD189" s="672"/>
      <c r="AE189" s="672"/>
      <c r="AF189" s="672"/>
      <c r="AG189" s="673"/>
      <c r="AH189" s="665"/>
      <c r="AI189" s="666"/>
      <c r="AJ189" s="666"/>
      <c r="AK189" s="666"/>
      <c r="AL189" s="666"/>
      <c r="AM189" s="666"/>
      <c r="AN189" s="666"/>
      <c r="AO189" s="666"/>
      <c r="AP189" s="666"/>
      <c r="AQ189" s="666"/>
      <c r="AR189" s="666"/>
      <c r="AS189" s="666"/>
      <c r="AT189" s="667"/>
      <c r="AU189" s="384"/>
      <c r="AV189" s="385"/>
      <c r="AW189" s="385"/>
      <c r="AX189" s="386"/>
    </row>
    <row r="190" spans="1:50" ht="24.75" customHeight="1" x14ac:dyDescent="0.15">
      <c r="A190" s="1050"/>
      <c r="B190" s="1051"/>
      <c r="C190" s="1051"/>
      <c r="D190" s="1051"/>
      <c r="E190" s="1051"/>
      <c r="F190" s="1052"/>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0"/>
      <c r="B191" s="1051"/>
      <c r="C191" s="1051"/>
      <c r="D191" s="1051"/>
      <c r="E191" s="1051"/>
      <c r="F191" s="1052"/>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0"/>
      <c r="B192" s="1051"/>
      <c r="C192" s="1051"/>
      <c r="D192" s="1051"/>
      <c r="E192" s="1051"/>
      <c r="F192" s="1052"/>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0"/>
      <c r="B193" s="1051"/>
      <c r="C193" s="1051"/>
      <c r="D193" s="1051"/>
      <c r="E193" s="1051"/>
      <c r="F193" s="1052"/>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0"/>
      <c r="B194" s="1051"/>
      <c r="C194" s="1051"/>
      <c r="D194" s="1051"/>
      <c r="E194" s="1051"/>
      <c r="F194" s="1052"/>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0"/>
      <c r="B195" s="1051"/>
      <c r="C195" s="1051"/>
      <c r="D195" s="1051"/>
      <c r="E195" s="1051"/>
      <c r="F195" s="1052"/>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0"/>
      <c r="B196" s="1051"/>
      <c r="C196" s="1051"/>
      <c r="D196" s="1051"/>
      <c r="E196" s="1051"/>
      <c r="F196" s="1052"/>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0"/>
      <c r="B197" s="1051"/>
      <c r="C197" s="1051"/>
      <c r="D197" s="1051"/>
      <c r="E197" s="1051"/>
      <c r="F197" s="1052"/>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0"/>
      <c r="B198" s="1051"/>
      <c r="C198" s="1051"/>
      <c r="D198" s="1051"/>
      <c r="E198" s="1051"/>
      <c r="F198" s="1052"/>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0"/>
      <c r="B200" s="1051"/>
      <c r="C200" s="1051"/>
      <c r="D200" s="1051"/>
      <c r="E200" s="1051"/>
      <c r="F200" s="1052"/>
      <c r="G200" s="596" t="s">
        <v>422</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50"/>
      <c r="B201" s="1051"/>
      <c r="C201" s="1051"/>
      <c r="D201" s="1051"/>
      <c r="E201" s="1051"/>
      <c r="F201" s="1052"/>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0"/>
      <c r="B202" s="1051"/>
      <c r="C202" s="1051"/>
      <c r="D202" s="1051"/>
      <c r="E202" s="1051"/>
      <c r="F202" s="1052"/>
      <c r="G202" s="671"/>
      <c r="H202" s="672"/>
      <c r="I202" s="672"/>
      <c r="J202" s="672"/>
      <c r="K202" s="673"/>
      <c r="L202" s="665"/>
      <c r="M202" s="666"/>
      <c r="N202" s="666"/>
      <c r="O202" s="666"/>
      <c r="P202" s="666"/>
      <c r="Q202" s="666"/>
      <c r="R202" s="666"/>
      <c r="S202" s="666"/>
      <c r="T202" s="666"/>
      <c r="U202" s="666"/>
      <c r="V202" s="666"/>
      <c r="W202" s="666"/>
      <c r="X202" s="667"/>
      <c r="Y202" s="384"/>
      <c r="Z202" s="385"/>
      <c r="AA202" s="385"/>
      <c r="AB202" s="806"/>
      <c r="AC202" s="671"/>
      <c r="AD202" s="672"/>
      <c r="AE202" s="672"/>
      <c r="AF202" s="672"/>
      <c r="AG202" s="673"/>
      <c r="AH202" s="665"/>
      <c r="AI202" s="666"/>
      <c r="AJ202" s="666"/>
      <c r="AK202" s="666"/>
      <c r="AL202" s="666"/>
      <c r="AM202" s="666"/>
      <c r="AN202" s="666"/>
      <c r="AO202" s="666"/>
      <c r="AP202" s="666"/>
      <c r="AQ202" s="666"/>
      <c r="AR202" s="666"/>
      <c r="AS202" s="666"/>
      <c r="AT202" s="667"/>
      <c r="AU202" s="384"/>
      <c r="AV202" s="385"/>
      <c r="AW202" s="385"/>
      <c r="AX202" s="386"/>
    </row>
    <row r="203" spans="1:50" ht="24.75" customHeight="1" x14ac:dyDescent="0.15">
      <c r="A203" s="1050"/>
      <c r="B203" s="1051"/>
      <c r="C203" s="1051"/>
      <c r="D203" s="1051"/>
      <c r="E203" s="1051"/>
      <c r="F203" s="1052"/>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0"/>
      <c r="B204" s="1051"/>
      <c r="C204" s="1051"/>
      <c r="D204" s="1051"/>
      <c r="E204" s="1051"/>
      <c r="F204" s="1052"/>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0"/>
      <c r="B205" s="1051"/>
      <c r="C205" s="1051"/>
      <c r="D205" s="1051"/>
      <c r="E205" s="1051"/>
      <c r="F205" s="1052"/>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0"/>
      <c r="B206" s="1051"/>
      <c r="C206" s="1051"/>
      <c r="D206" s="1051"/>
      <c r="E206" s="1051"/>
      <c r="F206" s="1052"/>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0"/>
      <c r="B207" s="1051"/>
      <c r="C207" s="1051"/>
      <c r="D207" s="1051"/>
      <c r="E207" s="1051"/>
      <c r="F207" s="1052"/>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0"/>
      <c r="B208" s="1051"/>
      <c r="C208" s="1051"/>
      <c r="D208" s="1051"/>
      <c r="E208" s="1051"/>
      <c r="F208" s="1052"/>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0"/>
      <c r="B209" s="1051"/>
      <c r="C209" s="1051"/>
      <c r="D209" s="1051"/>
      <c r="E209" s="1051"/>
      <c r="F209" s="1052"/>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0"/>
      <c r="B210" s="1051"/>
      <c r="C210" s="1051"/>
      <c r="D210" s="1051"/>
      <c r="E210" s="1051"/>
      <c r="F210" s="1052"/>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0"/>
      <c r="B211" s="1051"/>
      <c r="C211" s="1051"/>
      <c r="D211" s="1051"/>
      <c r="E211" s="1051"/>
      <c r="F211" s="1052"/>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423</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50"/>
      <c r="B215" s="1051"/>
      <c r="C215" s="1051"/>
      <c r="D215" s="1051"/>
      <c r="E215" s="1051"/>
      <c r="F215" s="1052"/>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0"/>
      <c r="B216" s="1051"/>
      <c r="C216" s="1051"/>
      <c r="D216" s="1051"/>
      <c r="E216" s="1051"/>
      <c r="F216" s="1052"/>
      <c r="G216" s="671"/>
      <c r="H216" s="672"/>
      <c r="I216" s="672"/>
      <c r="J216" s="672"/>
      <c r="K216" s="673"/>
      <c r="L216" s="665"/>
      <c r="M216" s="666"/>
      <c r="N216" s="666"/>
      <c r="O216" s="666"/>
      <c r="P216" s="666"/>
      <c r="Q216" s="666"/>
      <c r="R216" s="666"/>
      <c r="S216" s="666"/>
      <c r="T216" s="666"/>
      <c r="U216" s="666"/>
      <c r="V216" s="666"/>
      <c r="W216" s="666"/>
      <c r="X216" s="667"/>
      <c r="Y216" s="384"/>
      <c r="Z216" s="385"/>
      <c r="AA216" s="385"/>
      <c r="AB216" s="806"/>
      <c r="AC216" s="671"/>
      <c r="AD216" s="672"/>
      <c r="AE216" s="672"/>
      <c r="AF216" s="672"/>
      <c r="AG216" s="673"/>
      <c r="AH216" s="665"/>
      <c r="AI216" s="666"/>
      <c r="AJ216" s="666"/>
      <c r="AK216" s="666"/>
      <c r="AL216" s="666"/>
      <c r="AM216" s="666"/>
      <c r="AN216" s="666"/>
      <c r="AO216" s="666"/>
      <c r="AP216" s="666"/>
      <c r="AQ216" s="666"/>
      <c r="AR216" s="666"/>
      <c r="AS216" s="666"/>
      <c r="AT216" s="667"/>
      <c r="AU216" s="384"/>
      <c r="AV216" s="385"/>
      <c r="AW216" s="385"/>
      <c r="AX216" s="386"/>
    </row>
    <row r="217" spans="1:50" ht="24.75" customHeight="1" x14ac:dyDescent="0.15">
      <c r="A217" s="1050"/>
      <c r="B217" s="1051"/>
      <c r="C217" s="1051"/>
      <c r="D217" s="1051"/>
      <c r="E217" s="1051"/>
      <c r="F217" s="1052"/>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0"/>
      <c r="B218" s="1051"/>
      <c r="C218" s="1051"/>
      <c r="D218" s="1051"/>
      <c r="E218" s="1051"/>
      <c r="F218" s="1052"/>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0"/>
      <c r="B219" s="1051"/>
      <c r="C219" s="1051"/>
      <c r="D219" s="1051"/>
      <c r="E219" s="1051"/>
      <c r="F219" s="1052"/>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0"/>
      <c r="B220" s="1051"/>
      <c r="C220" s="1051"/>
      <c r="D220" s="1051"/>
      <c r="E220" s="1051"/>
      <c r="F220" s="1052"/>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0"/>
      <c r="B221" s="1051"/>
      <c r="C221" s="1051"/>
      <c r="D221" s="1051"/>
      <c r="E221" s="1051"/>
      <c r="F221" s="1052"/>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0"/>
      <c r="B222" s="1051"/>
      <c r="C222" s="1051"/>
      <c r="D222" s="1051"/>
      <c r="E222" s="1051"/>
      <c r="F222" s="1052"/>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0"/>
      <c r="B223" s="1051"/>
      <c r="C223" s="1051"/>
      <c r="D223" s="1051"/>
      <c r="E223" s="1051"/>
      <c r="F223" s="1052"/>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0"/>
      <c r="B224" s="1051"/>
      <c r="C224" s="1051"/>
      <c r="D224" s="1051"/>
      <c r="E224" s="1051"/>
      <c r="F224" s="1052"/>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0"/>
      <c r="B225" s="1051"/>
      <c r="C225" s="1051"/>
      <c r="D225" s="1051"/>
      <c r="E225" s="1051"/>
      <c r="F225" s="1052"/>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0"/>
      <c r="B227" s="1051"/>
      <c r="C227" s="1051"/>
      <c r="D227" s="1051"/>
      <c r="E227" s="1051"/>
      <c r="F227" s="1052"/>
      <c r="G227" s="596" t="s">
        <v>424</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425</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50"/>
      <c r="B228" s="1051"/>
      <c r="C228" s="1051"/>
      <c r="D228" s="1051"/>
      <c r="E228" s="1051"/>
      <c r="F228" s="1052"/>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0"/>
      <c r="B229" s="1051"/>
      <c r="C229" s="1051"/>
      <c r="D229" s="1051"/>
      <c r="E229" s="1051"/>
      <c r="F229" s="1052"/>
      <c r="G229" s="671"/>
      <c r="H229" s="672"/>
      <c r="I229" s="672"/>
      <c r="J229" s="672"/>
      <c r="K229" s="673"/>
      <c r="L229" s="665"/>
      <c r="M229" s="666"/>
      <c r="N229" s="666"/>
      <c r="O229" s="666"/>
      <c r="P229" s="666"/>
      <c r="Q229" s="666"/>
      <c r="R229" s="666"/>
      <c r="S229" s="666"/>
      <c r="T229" s="666"/>
      <c r="U229" s="666"/>
      <c r="V229" s="666"/>
      <c r="W229" s="666"/>
      <c r="X229" s="667"/>
      <c r="Y229" s="384"/>
      <c r="Z229" s="385"/>
      <c r="AA229" s="385"/>
      <c r="AB229" s="806"/>
      <c r="AC229" s="671"/>
      <c r="AD229" s="672"/>
      <c r="AE229" s="672"/>
      <c r="AF229" s="672"/>
      <c r="AG229" s="673"/>
      <c r="AH229" s="665"/>
      <c r="AI229" s="666"/>
      <c r="AJ229" s="666"/>
      <c r="AK229" s="666"/>
      <c r="AL229" s="666"/>
      <c r="AM229" s="666"/>
      <c r="AN229" s="666"/>
      <c r="AO229" s="666"/>
      <c r="AP229" s="666"/>
      <c r="AQ229" s="666"/>
      <c r="AR229" s="666"/>
      <c r="AS229" s="666"/>
      <c r="AT229" s="667"/>
      <c r="AU229" s="384"/>
      <c r="AV229" s="385"/>
      <c r="AW229" s="385"/>
      <c r="AX229" s="386"/>
    </row>
    <row r="230" spans="1:50" ht="24.75" customHeight="1" x14ac:dyDescent="0.15">
      <c r="A230" s="1050"/>
      <c r="B230" s="1051"/>
      <c r="C230" s="1051"/>
      <c r="D230" s="1051"/>
      <c r="E230" s="1051"/>
      <c r="F230" s="1052"/>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0"/>
      <c r="B231" s="1051"/>
      <c r="C231" s="1051"/>
      <c r="D231" s="1051"/>
      <c r="E231" s="1051"/>
      <c r="F231" s="1052"/>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0"/>
      <c r="B232" s="1051"/>
      <c r="C232" s="1051"/>
      <c r="D232" s="1051"/>
      <c r="E232" s="1051"/>
      <c r="F232" s="1052"/>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0"/>
      <c r="B233" s="1051"/>
      <c r="C233" s="1051"/>
      <c r="D233" s="1051"/>
      <c r="E233" s="1051"/>
      <c r="F233" s="1052"/>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0"/>
      <c r="B234" s="1051"/>
      <c r="C234" s="1051"/>
      <c r="D234" s="1051"/>
      <c r="E234" s="1051"/>
      <c r="F234" s="1052"/>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0"/>
      <c r="B235" s="1051"/>
      <c r="C235" s="1051"/>
      <c r="D235" s="1051"/>
      <c r="E235" s="1051"/>
      <c r="F235" s="1052"/>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0"/>
      <c r="B236" s="1051"/>
      <c r="C236" s="1051"/>
      <c r="D236" s="1051"/>
      <c r="E236" s="1051"/>
      <c r="F236" s="1052"/>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0"/>
      <c r="B237" s="1051"/>
      <c r="C237" s="1051"/>
      <c r="D237" s="1051"/>
      <c r="E237" s="1051"/>
      <c r="F237" s="1052"/>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0"/>
      <c r="B238" s="1051"/>
      <c r="C238" s="1051"/>
      <c r="D238" s="1051"/>
      <c r="E238" s="1051"/>
      <c r="F238" s="1052"/>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0"/>
      <c r="B240" s="1051"/>
      <c r="C240" s="1051"/>
      <c r="D240" s="1051"/>
      <c r="E240" s="1051"/>
      <c r="F240" s="1052"/>
      <c r="G240" s="596" t="s">
        <v>426</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427</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50"/>
      <c r="B241" s="1051"/>
      <c r="C241" s="1051"/>
      <c r="D241" s="1051"/>
      <c r="E241" s="1051"/>
      <c r="F241" s="1052"/>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0"/>
      <c r="B242" s="1051"/>
      <c r="C242" s="1051"/>
      <c r="D242" s="1051"/>
      <c r="E242" s="1051"/>
      <c r="F242" s="1052"/>
      <c r="G242" s="671"/>
      <c r="H242" s="672"/>
      <c r="I242" s="672"/>
      <c r="J242" s="672"/>
      <c r="K242" s="673"/>
      <c r="L242" s="665"/>
      <c r="M242" s="666"/>
      <c r="N242" s="666"/>
      <c r="O242" s="666"/>
      <c r="P242" s="666"/>
      <c r="Q242" s="666"/>
      <c r="R242" s="666"/>
      <c r="S242" s="666"/>
      <c r="T242" s="666"/>
      <c r="U242" s="666"/>
      <c r="V242" s="666"/>
      <c r="W242" s="666"/>
      <c r="X242" s="667"/>
      <c r="Y242" s="384"/>
      <c r="Z242" s="385"/>
      <c r="AA242" s="385"/>
      <c r="AB242" s="806"/>
      <c r="AC242" s="671"/>
      <c r="AD242" s="672"/>
      <c r="AE242" s="672"/>
      <c r="AF242" s="672"/>
      <c r="AG242" s="673"/>
      <c r="AH242" s="665"/>
      <c r="AI242" s="666"/>
      <c r="AJ242" s="666"/>
      <c r="AK242" s="666"/>
      <c r="AL242" s="666"/>
      <c r="AM242" s="666"/>
      <c r="AN242" s="666"/>
      <c r="AO242" s="666"/>
      <c r="AP242" s="666"/>
      <c r="AQ242" s="666"/>
      <c r="AR242" s="666"/>
      <c r="AS242" s="666"/>
      <c r="AT242" s="667"/>
      <c r="AU242" s="384"/>
      <c r="AV242" s="385"/>
      <c r="AW242" s="385"/>
      <c r="AX242" s="386"/>
    </row>
    <row r="243" spans="1:50" ht="24.75" customHeight="1" x14ac:dyDescent="0.15">
      <c r="A243" s="1050"/>
      <c r="B243" s="1051"/>
      <c r="C243" s="1051"/>
      <c r="D243" s="1051"/>
      <c r="E243" s="1051"/>
      <c r="F243" s="1052"/>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0"/>
      <c r="B244" s="1051"/>
      <c r="C244" s="1051"/>
      <c r="D244" s="1051"/>
      <c r="E244" s="1051"/>
      <c r="F244" s="1052"/>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0"/>
      <c r="B245" s="1051"/>
      <c r="C245" s="1051"/>
      <c r="D245" s="1051"/>
      <c r="E245" s="1051"/>
      <c r="F245" s="1052"/>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0"/>
      <c r="B246" s="1051"/>
      <c r="C246" s="1051"/>
      <c r="D246" s="1051"/>
      <c r="E246" s="1051"/>
      <c r="F246" s="1052"/>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0"/>
      <c r="B247" s="1051"/>
      <c r="C247" s="1051"/>
      <c r="D247" s="1051"/>
      <c r="E247" s="1051"/>
      <c r="F247" s="1052"/>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0"/>
      <c r="B248" s="1051"/>
      <c r="C248" s="1051"/>
      <c r="D248" s="1051"/>
      <c r="E248" s="1051"/>
      <c r="F248" s="1052"/>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0"/>
      <c r="B249" s="1051"/>
      <c r="C249" s="1051"/>
      <c r="D249" s="1051"/>
      <c r="E249" s="1051"/>
      <c r="F249" s="1052"/>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0"/>
      <c r="B250" s="1051"/>
      <c r="C250" s="1051"/>
      <c r="D250" s="1051"/>
      <c r="E250" s="1051"/>
      <c r="F250" s="1052"/>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0"/>
      <c r="B251" s="1051"/>
      <c r="C251" s="1051"/>
      <c r="D251" s="1051"/>
      <c r="E251" s="1051"/>
      <c r="F251" s="1052"/>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0"/>
      <c r="B253" s="1051"/>
      <c r="C253" s="1051"/>
      <c r="D253" s="1051"/>
      <c r="E253" s="1051"/>
      <c r="F253" s="1052"/>
      <c r="G253" s="596" t="s">
        <v>428</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50"/>
      <c r="B254" s="1051"/>
      <c r="C254" s="1051"/>
      <c r="D254" s="1051"/>
      <c r="E254" s="1051"/>
      <c r="F254" s="1052"/>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0"/>
      <c r="B255" s="1051"/>
      <c r="C255" s="1051"/>
      <c r="D255" s="1051"/>
      <c r="E255" s="1051"/>
      <c r="F255" s="1052"/>
      <c r="G255" s="671"/>
      <c r="H255" s="672"/>
      <c r="I255" s="672"/>
      <c r="J255" s="672"/>
      <c r="K255" s="673"/>
      <c r="L255" s="665"/>
      <c r="M255" s="666"/>
      <c r="N255" s="666"/>
      <c r="O255" s="666"/>
      <c r="P255" s="666"/>
      <c r="Q255" s="666"/>
      <c r="R255" s="666"/>
      <c r="S255" s="666"/>
      <c r="T255" s="666"/>
      <c r="U255" s="666"/>
      <c r="V255" s="666"/>
      <c r="W255" s="666"/>
      <c r="X255" s="667"/>
      <c r="Y255" s="384"/>
      <c r="Z255" s="385"/>
      <c r="AA255" s="385"/>
      <c r="AB255" s="806"/>
      <c r="AC255" s="671"/>
      <c r="AD255" s="672"/>
      <c r="AE255" s="672"/>
      <c r="AF255" s="672"/>
      <c r="AG255" s="673"/>
      <c r="AH255" s="665"/>
      <c r="AI255" s="666"/>
      <c r="AJ255" s="666"/>
      <c r="AK255" s="666"/>
      <c r="AL255" s="666"/>
      <c r="AM255" s="666"/>
      <c r="AN255" s="666"/>
      <c r="AO255" s="666"/>
      <c r="AP255" s="666"/>
      <c r="AQ255" s="666"/>
      <c r="AR255" s="666"/>
      <c r="AS255" s="666"/>
      <c r="AT255" s="667"/>
      <c r="AU255" s="384"/>
      <c r="AV255" s="385"/>
      <c r="AW255" s="385"/>
      <c r="AX255" s="386"/>
    </row>
    <row r="256" spans="1:50" ht="24.75" customHeight="1" x14ac:dyDescent="0.15">
      <c r="A256" s="1050"/>
      <c r="B256" s="1051"/>
      <c r="C256" s="1051"/>
      <c r="D256" s="1051"/>
      <c r="E256" s="1051"/>
      <c r="F256" s="1052"/>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0"/>
      <c r="B257" s="1051"/>
      <c r="C257" s="1051"/>
      <c r="D257" s="1051"/>
      <c r="E257" s="1051"/>
      <c r="F257" s="1052"/>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0"/>
      <c r="B258" s="1051"/>
      <c r="C258" s="1051"/>
      <c r="D258" s="1051"/>
      <c r="E258" s="1051"/>
      <c r="F258" s="1052"/>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0"/>
      <c r="B259" s="1051"/>
      <c r="C259" s="1051"/>
      <c r="D259" s="1051"/>
      <c r="E259" s="1051"/>
      <c r="F259" s="1052"/>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0"/>
      <c r="B260" s="1051"/>
      <c r="C260" s="1051"/>
      <c r="D260" s="1051"/>
      <c r="E260" s="1051"/>
      <c r="F260" s="1052"/>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0"/>
      <c r="B261" s="1051"/>
      <c r="C261" s="1051"/>
      <c r="D261" s="1051"/>
      <c r="E261" s="1051"/>
      <c r="F261" s="1052"/>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0"/>
      <c r="B262" s="1051"/>
      <c r="C262" s="1051"/>
      <c r="D262" s="1051"/>
      <c r="E262" s="1051"/>
      <c r="F262" s="1052"/>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0"/>
      <c r="B263" s="1051"/>
      <c r="C263" s="1051"/>
      <c r="D263" s="1051"/>
      <c r="E263" s="1051"/>
      <c r="F263" s="1052"/>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0"/>
      <c r="B264" s="1051"/>
      <c r="C264" s="1051"/>
      <c r="D264" s="1051"/>
      <c r="E264" s="1051"/>
      <c r="F264" s="1052"/>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1">
        <v>1</v>
      </c>
      <c r="B4" s="1061">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1">
        <v>2</v>
      </c>
      <c r="B5" s="106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1">
        <v>3</v>
      </c>
      <c r="B6" s="106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1">
        <v>4</v>
      </c>
      <c r="B7" s="106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1">
        <v>5</v>
      </c>
      <c r="B8" s="106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1">
        <v>6</v>
      </c>
      <c r="B9" s="106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1">
        <v>7</v>
      </c>
      <c r="B10" s="106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1">
        <v>8</v>
      </c>
      <c r="B11" s="106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1">
        <v>9</v>
      </c>
      <c r="B12" s="106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1">
        <v>10</v>
      </c>
      <c r="B13" s="106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1">
        <v>11</v>
      </c>
      <c r="B14" s="106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1">
        <v>12</v>
      </c>
      <c r="B15" s="106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1">
        <v>13</v>
      </c>
      <c r="B16" s="106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1">
        <v>14</v>
      </c>
      <c r="B17" s="106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1">
        <v>15</v>
      </c>
      <c r="B18" s="106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1">
        <v>16</v>
      </c>
      <c r="B19" s="106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1">
        <v>17</v>
      </c>
      <c r="B20" s="106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1">
        <v>18</v>
      </c>
      <c r="B21" s="106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1">
        <v>19</v>
      </c>
      <c r="B22" s="106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1">
        <v>20</v>
      </c>
      <c r="B23" s="106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1">
        <v>21</v>
      </c>
      <c r="B24" s="106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1">
        <v>22</v>
      </c>
      <c r="B25" s="106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1">
        <v>23</v>
      </c>
      <c r="B26" s="106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1">
        <v>24</v>
      </c>
      <c r="B27" s="106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1">
        <v>25</v>
      </c>
      <c r="B28" s="106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1">
        <v>26</v>
      </c>
      <c r="B29" s="106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1">
        <v>27</v>
      </c>
      <c r="B30" s="106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1">
        <v>28</v>
      </c>
      <c r="B31" s="106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1">
        <v>29</v>
      </c>
      <c r="B32" s="106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1">
        <v>30</v>
      </c>
      <c r="B33" s="106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1">
        <v>1</v>
      </c>
      <c r="B37" s="1061">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1">
        <v>2</v>
      </c>
      <c r="B38" s="106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1">
        <v>3</v>
      </c>
      <c r="B39" s="106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1">
        <v>4</v>
      </c>
      <c r="B40" s="106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1">
        <v>5</v>
      </c>
      <c r="B41" s="106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1">
        <v>6</v>
      </c>
      <c r="B42" s="106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1">
        <v>7</v>
      </c>
      <c r="B43" s="106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1">
        <v>8</v>
      </c>
      <c r="B44" s="106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1">
        <v>9</v>
      </c>
      <c r="B45" s="106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1">
        <v>10</v>
      </c>
      <c r="B46" s="106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1">
        <v>11</v>
      </c>
      <c r="B47" s="106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1">
        <v>12</v>
      </c>
      <c r="B48" s="106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1">
        <v>13</v>
      </c>
      <c r="B49" s="106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1">
        <v>14</v>
      </c>
      <c r="B50" s="106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1">
        <v>15</v>
      </c>
      <c r="B51" s="106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1">
        <v>16</v>
      </c>
      <c r="B52" s="106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1">
        <v>17</v>
      </c>
      <c r="B53" s="106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1">
        <v>18</v>
      </c>
      <c r="B54" s="106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1">
        <v>19</v>
      </c>
      <c r="B55" s="106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1">
        <v>20</v>
      </c>
      <c r="B56" s="106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1">
        <v>21</v>
      </c>
      <c r="B57" s="106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1">
        <v>22</v>
      </c>
      <c r="B58" s="106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1">
        <v>23</v>
      </c>
      <c r="B59" s="106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1">
        <v>24</v>
      </c>
      <c r="B60" s="106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1">
        <v>25</v>
      </c>
      <c r="B61" s="106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1">
        <v>26</v>
      </c>
      <c r="B62" s="106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1">
        <v>27</v>
      </c>
      <c r="B63" s="106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1">
        <v>28</v>
      </c>
      <c r="B64" s="106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1">
        <v>29</v>
      </c>
      <c r="B65" s="106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1">
        <v>30</v>
      </c>
      <c r="B66" s="106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1">
        <v>1</v>
      </c>
      <c r="B70" s="106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1">
        <v>2</v>
      </c>
      <c r="B71" s="106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1">
        <v>3</v>
      </c>
      <c r="B72" s="106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1">
        <v>4</v>
      </c>
      <c r="B73" s="106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1">
        <v>5</v>
      </c>
      <c r="B74" s="106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1">
        <v>6</v>
      </c>
      <c r="B75" s="106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1">
        <v>7</v>
      </c>
      <c r="B76" s="106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1">
        <v>8</v>
      </c>
      <c r="B77" s="106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1">
        <v>9</v>
      </c>
      <c r="B78" s="106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1">
        <v>10</v>
      </c>
      <c r="B79" s="106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1">
        <v>11</v>
      </c>
      <c r="B80" s="106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1">
        <v>12</v>
      </c>
      <c r="B81" s="106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1">
        <v>13</v>
      </c>
      <c r="B82" s="106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1">
        <v>14</v>
      </c>
      <c r="B83" s="106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1">
        <v>15</v>
      </c>
      <c r="B84" s="106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1">
        <v>16</v>
      </c>
      <c r="B85" s="106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1">
        <v>17</v>
      </c>
      <c r="B86" s="106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1">
        <v>18</v>
      </c>
      <c r="B87" s="106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1">
        <v>19</v>
      </c>
      <c r="B88" s="106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1">
        <v>20</v>
      </c>
      <c r="B89" s="106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1">
        <v>21</v>
      </c>
      <c r="B90" s="106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1">
        <v>22</v>
      </c>
      <c r="B91" s="106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1">
        <v>23</v>
      </c>
      <c r="B92" s="106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1">
        <v>24</v>
      </c>
      <c r="B93" s="106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1">
        <v>25</v>
      </c>
      <c r="B94" s="106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1">
        <v>26</v>
      </c>
      <c r="B95" s="106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1">
        <v>27</v>
      </c>
      <c r="B96" s="106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1">
        <v>28</v>
      </c>
      <c r="B97" s="106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1">
        <v>29</v>
      </c>
      <c r="B98" s="106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1">
        <v>30</v>
      </c>
      <c r="B99" s="106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1">
        <v>1</v>
      </c>
      <c r="B103" s="106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1">
        <v>2</v>
      </c>
      <c r="B104" s="106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1">
        <v>3</v>
      </c>
      <c r="B105" s="106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1">
        <v>4</v>
      </c>
      <c r="B106" s="106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1">
        <v>5</v>
      </c>
      <c r="B107" s="106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1">
        <v>6</v>
      </c>
      <c r="B108" s="106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1">
        <v>7</v>
      </c>
      <c r="B109" s="106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1">
        <v>8</v>
      </c>
      <c r="B110" s="106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1">
        <v>9</v>
      </c>
      <c r="B111" s="106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1">
        <v>10</v>
      </c>
      <c r="B112" s="106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1">
        <v>11</v>
      </c>
      <c r="B113" s="106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1">
        <v>12</v>
      </c>
      <c r="B114" s="106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1">
        <v>13</v>
      </c>
      <c r="B115" s="106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1">
        <v>14</v>
      </c>
      <c r="B116" s="106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1">
        <v>15</v>
      </c>
      <c r="B117" s="106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1">
        <v>16</v>
      </c>
      <c r="B118" s="106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1">
        <v>17</v>
      </c>
      <c r="B119" s="106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1">
        <v>18</v>
      </c>
      <c r="B120" s="106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1">
        <v>19</v>
      </c>
      <c r="B121" s="106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1">
        <v>20</v>
      </c>
      <c r="B122" s="106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1">
        <v>21</v>
      </c>
      <c r="B123" s="106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1">
        <v>22</v>
      </c>
      <c r="B124" s="106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1">
        <v>23</v>
      </c>
      <c r="B125" s="106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1">
        <v>24</v>
      </c>
      <c r="B126" s="106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1">
        <v>25</v>
      </c>
      <c r="B127" s="106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1">
        <v>26</v>
      </c>
      <c r="B128" s="106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1">
        <v>27</v>
      </c>
      <c r="B129" s="106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1">
        <v>28</v>
      </c>
      <c r="B130" s="106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1">
        <v>29</v>
      </c>
      <c r="B131" s="106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1">
        <v>30</v>
      </c>
      <c r="B132" s="106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1">
        <v>1</v>
      </c>
      <c r="B136" s="106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1">
        <v>2</v>
      </c>
      <c r="B137" s="106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1">
        <v>3</v>
      </c>
      <c r="B138" s="106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1">
        <v>4</v>
      </c>
      <c r="B139" s="106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1">
        <v>5</v>
      </c>
      <c r="B140" s="106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1">
        <v>6</v>
      </c>
      <c r="B141" s="106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1">
        <v>7</v>
      </c>
      <c r="B142" s="106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1">
        <v>8</v>
      </c>
      <c r="B143" s="106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1">
        <v>9</v>
      </c>
      <c r="B144" s="106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1">
        <v>10</v>
      </c>
      <c r="B145" s="106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1">
        <v>11</v>
      </c>
      <c r="B146" s="106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1">
        <v>12</v>
      </c>
      <c r="B147" s="106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1">
        <v>13</v>
      </c>
      <c r="B148" s="106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1">
        <v>14</v>
      </c>
      <c r="B149" s="106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1">
        <v>15</v>
      </c>
      <c r="B150" s="106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1">
        <v>16</v>
      </c>
      <c r="B151" s="106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1">
        <v>17</v>
      </c>
      <c r="B152" s="106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1">
        <v>18</v>
      </c>
      <c r="B153" s="106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1">
        <v>19</v>
      </c>
      <c r="B154" s="106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1">
        <v>20</v>
      </c>
      <c r="B155" s="106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1">
        <v>21</v>
      </c>
      <c r="B156" s="106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1">
        <v>22</v>
      </c>
      <c r="B157" s="106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1">
        <v>23</v>
      </c>
      <c r="B158" s="106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1">
        <v>24</v>
      </c>
      <c r="B159" s="106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1">
        <v>25</v>
      </c>
      <c r="B160" s="106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1">
        <v>26</v>
      </c>
      <c r="B161" s="106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1">
        <v>27</v>
      </c>
      <c r="B162" s="106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1">
        <v>28</v>
      </c>
      <c r="B163" s="106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1">
        <v>29</v>
      </c>
      <c r="B164" s="106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1">
        <v>30</v>
      </c>
      <c r="B165" s="106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1">
        <v>1</v>
      </c>
      <c r="B169" s="106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1">
        <v>2</v>
      </c>
      <c r="B170" s="106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1">
        <v>3</v>
      </c>
      <c r="B171" s="106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1">
        <v>4</v>
      </c>
      <c r="B172" s="106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1">
        <v>5</v>
      </c>
      <c r="B173" s="106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1">
        <v>6</v>
      </c>
      <c r="B174" s="106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1">
        <v>7</v>
      </c>
      <c r="B175" s="106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1">
        <v>8</v>
      </c>
      <c r="B176" s="106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1">
        <v>9</v>
      </c>
      <c r="B177" s="106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1">
        <v>10</v>
      </c>
      <c r="B178" s="106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1">
        <v>11</v>
      </c>
      <c r="B179" s="106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1">
        <v>12</v>
      </c>
      <c r="B180" s="106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1">
        <v>13</v>
      </c>
      <c r="B181" s="106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1">
        <v>14</v>
      </c>
      <c r="B182" s="106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1">
        <v>15</v>
      </c>
      <c r="B183" s="106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1">
        <v>16</v>
      </c>
      <c r="B184" s="106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1">
        <v>17</v>
      </c>
      <c r="B185" s="106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1">
        <v>18</v>
      </c>
      <c r="B186" s="106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1">
        <v>19</v>
      </c>
      <c r="B187" s="106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1">
        <v>20</v>
      </c>
      <c r="B188" s="106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1">
        <v>21</v>
      </c>
      <c r="B189" s="106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1">
        <v>22</v>
      </c>
      <c r="B190" s="106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1">
        <v>23</v>
      </c>
      <c r="B191" s="106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1">
        <v>24</v>
      </c>
      <c r="B192" s="106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1">
        <v>25</v>
      </c>
      <c r="B193" s="106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1">
        <v>26</v>
      </c>
      <c r="B194" s="106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1">
        <v>27</v>
      </c>
      <c r="B195" s="106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1">
        <v>28</v>
      </c>
      <c r="B196" s="106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1">
        <v>29</v>
      </c>
      <c r="B197" s="106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1">
        <v>30</v>
      </c>
      <c r="B198" s="106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1">
        <v>1</v>
      </c>
      <c r="B202" s="106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1">
        <v>2</v>
      </c>
      <c r="B203" s="106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1">
        <v>3</v>
      </c>
      <c r="B204" s="106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1">
        <v>4</v>
      </c>
      <c r="B205" s="106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1">
        <v>5</v>
      </c>
      <c r="B206" s="106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1">
        <v>6</v>
      </c>
      <c r="B207" s="106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1">
        <v>7</v>
      </c>
      <c r="B208" s="106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1">
        <v>8</v>
      </c>
      <c r="B209" s="106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1">
        <v>9</v>
      </c>
      <c r="B210" s="106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1">
        <v>10</v>
      </c>
      <c r="B211" s="106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1">
        <v>11</v>
      </c>
      <c r="B212" s="106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1">
        <v>12</v>
      </c>
      <c r="B213" s="106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1">
        <v>13</v>
      </c>
      <c r="B214" s="106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1">
        <v>14</v>
      </c>
      <c r="B215" s="106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1">
        <v>15</v>
      </c>
      <c r="B216" s="106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1">
        <v>16</v>
      </c>
      <c r="B217" s="106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1">
        <v>17</v>
      </c>
      <c r="B218" s="106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1">
        <v>18</v>
      </c>
      <c r="B219" s="106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1">
        <v>19</v>
      </c>
      <c r="B220" s="106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1">
        <v>20</v>
      </c>
      <c r="B221" s="106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1">
        <v>21</v>
      </c>
      <c r="B222" s="106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1">
        <v>22</v>
      </c>
      <c r="B223" s="106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1">
        <v>23</v>
      </c>
      <c r="B224" s="106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1">
        <v>24</v>
      </c>
      <c r="B225" s="106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1">
        <v>25</v>
      </c>
      <c r="B226" s="106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1">
        <v>26</v>
      </c>
      <c r="B227" s="106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1">
        <v>27</v>
      </c>
      <c r="B228" s="106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1">
        <v>28</v>
      </c>
      <c r="B229" s="106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1">
        <v>29</v>
      </c>
      <c r="B230" s="106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1">
        <v>30</v>
      </c>
      <c r="B231" s="106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1">
        <v>1</v>
      </c>
      <c r="B235" s="106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1">
        <v>2</v>
      </c>
      <c r="B236" s="106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1">
        <v>3</v>
      </c>
      <c r="B237" s="106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1">
        <v>4</v>
      </c>
      <c r="B238" s="106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1">
        <v>5</v>
      </c>
      <c r="B239" s="106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1">
        <v>6</v>
      </c>
      <c r="B240" s="106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1">
        <v>7</v>
      </c>
      <c r="B241" s="106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1">
        <v>8</v>
      </c>
      <c r="B242" s="106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1">
        <v>9</v>
      </c>
      <c r="B243" s="106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1">
        <v>10</v>
      </c>
      <c r="B244" s="106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1">
        <v>11</v>
      </c>
      <c r="B245" s="106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1">
        <v>12</v>
      </c>
      <c r="B246" s="106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1">
        <v>13</v>
      </c>
      <c r="B247" s="106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1">
        <v>14</v>
      </c>
      <c r="B248" s="106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1">
        <v>15</v>
      </c>
      <c r="B249" s="106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1">
        <v>16</v>
      </c>
      <c r="B250" s="106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1">
        <v>17</v>
      </c>
      <c r="B251" s="106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1">
        <v>18</v>
      </c>
      <c r="B252" s="106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1">
        <v>19</v>
      </c>
      <c r="B253" s="106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1">
        <v>20</v>
      </c>
      <c r="B254" s="106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1">
        <v>21</v>
      </c>
      <c r="B255" s="106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1">
        <v>22</v>
      </c>
      <c r="B256" s="106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1">
        <v>23</v>
      </c>
      <c r="B257" s="106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1">
        <v>24</v>
      </c>
      <c r="B258" s="106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1">
        <v>25</v>
      </c>
      <c r="B259" s="106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1">
        <v>26</v>
      </c>
      <c r="B260" s="106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1">
        <v>27</v>
      </c>
      <c r="B261" s="106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1">
        <v>28</v>
      </c>
      <c r="B262" s="106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1">
        <v>29</v>
      </c>
      <c r="B263" s="106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1">
        <v>30</v>
      </c>
      <c r="B264" s="106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1">
        <v>1</v>
      </c>
      <c r="B268" s="106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1">
        <v>2</v>
      </c>
      <c r="B269" s="106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1">
        <v>3</v>
      </c>
      <c r="B270" s="106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1">
        <v>4</v>
      </c>
      <c r="B271" s="106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1">
        <v>5</v>
      </c>
      <c r="B272" s="106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1">
        <v>6</v>
      </c>
      <c r="B273" s="106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1">
        <v>7</v>
      </c>
      <c r="B274" s="106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1">
        <v>8</v>
      </c>
      <c r="B275" s="106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1">
        <v>9</v>
      </c>
      <c r="B276" s="106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1">
        <v>10</v>
      </c>
      <c r="B277" s="106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1">
        <v>11</v>
      </c>
      <c r="B278" s="106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1">
        <v>12</v>
      </c>
      <c r="B279" s="106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1">
        <v>13</v>
      </c>
      <c r="B280" s="106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1">
        <v>14</v>
      </c>
      <c r="B281" s="106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1">
        <v>15</v>
      </c>
      <c r="B282" s="106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1">
        <v>16</v>
      </c>
      <c r="B283" s="106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1">
        <v>17</v>
      </c>
      <c r="B284" s="106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1">
        <v>18</v>
      </c>
      <c r="B285" s="106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1">
        <v>19</v>
      </c>
      <c r="B286" s="106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1">
        <v>20</v>
      </c>
      <c r="B287" s="106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1">
        <v>21</v>
      </c>
      <c r="B288" s="106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1">
        <v>22</v>
      </c>
      <c r="B289" s="106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1">
        <v>23</v>
      </c>
      <c r="B290" s="106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1">
        <v>24</v>
      </c>
      <c r="B291" s="106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1">
        <v>25</v>
      </c>
      <c r="B292" s="106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1">
        <v>26</v>
      </c>
      <c r="B293" s="106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1">
        <v>27</v>
      </c>
      <c r="B294" s="106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1">
        <v>28</v>
      </c>
      <c r="B295" s="106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1">
        <v>29</v>
      </c>
      <c r="B296" s="106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1">
        <v>30</v>
      </c>
      <c r="B297" s="106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1">
        <v>1</v>
      </c>
      <c r="B301" s="106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1">
        <v>2</v>
      </c>
      <c r="B302" s="106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1">
        <v>3</v>
      </c>
      <c r="B303" s="106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1">
        <v>4</v>
      </c>
      <c r="B304" s="106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1">
        <v>5</v>
      </c>
      <c r="B305" s="106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1">
        <v>6</v>
      </c>
      <c r="B306" s="106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1">
        <v>7</v>
      </c>
      <c r="B307" s="106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1">
        <v>8</v>
      </c>
      <c r="B308" s="106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1">
        <v>9</v>
      </c>
      <c r="B309" s="106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1">
        <v>10</v>
      </c>
      <c r="B310" s="106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1">
        <v>11</v>
      </c>
      <c r="B311" s="106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1">
        <v>12</v>
      </c>
      <c r="B312" s="106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1">
        <v>13</v>
      </c>
      <c r="B313" s="106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1">
        <v>14</v>
      </c>
      <c r="B314" s="106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1">
        <v>15</v>
      </c>
      <c r="B315" s="106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1">
        <v>16</v>
      </c>
      <c r="B316" s="106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1">
        <v>17</v>
      </c>
      <c r="B317" s="106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1">
        <v>18</v>
      </c>
      <c r="B318" s="106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1">
        <v>19</v>
      </c>
      <c r="B319" s="106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1">
        <v>20</v>
      </c>
      <c r="B320" s="106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1">
        <v>21</v>
      </c>
      <c r="B321" s="106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1">
        <v>22</v>
      </c>
      <c r="B322" s="106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1">
        <v>23</v>
      </c>
      <c r="B323" s="106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1">
        <v>24</v>
      </c>
      <c r="B324" s="106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1">
        <v>25</v>
      </c>
      <c r="B325" s="106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1">
        <v>26</v>
      </c>
      <c r="B326" s="106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1">
        <v>27</v>
      </c>
      <c r="B327" s="106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1">
        <v>28</v>
      </c>
      <c r="B328" s="106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1">
        <v>29</v>
      </c>
      <c r="B329" s="106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1">
        <v>30</v>
      </c>
      <c r="B330" s="106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1">
        <v>1</v>
      </c>
      <c r="B334" s="106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1">
        <v>2</v>
      </c>
      <c r="B335" s="106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1">
        <v>3</v>
      </c>
      <c r="B336" s="106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1">
        <v>4</v>
      </c>
      <c r="B337" s="106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1">
        <v>5</v>
      </c>
      <c r="B338" s="106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1">
        <v>6</v>
      </c>
      <c r="B339" s="106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1">
        <v>7</v>
      </c>
      <c r="B340" s="106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1">
        <v>8</v>
      </c>
      <c r="B341" s="106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1">
        <v>9</v>
      </c>
      <c r="B342" s="106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1">
        <v>10</v>
      </c>
      <c r="B343" s="106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1">
        <v>11</v>
      </c>
      <c r="B344" s="106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1">
        <v>12</v>
      </c>
      <c r="B345" s="106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1">
        <v>13</v>
      </c>
      <c r="B346" s="106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1">
        <v>14</v>
      </c>
      <c r="B347" s="106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1">
        <v>15</v>
      </c>
      <c r="B348" s="106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1">
        <v>16</v>
      </c>
      <c r="B349" s="106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1">
        <v>17</v>
      </c>
      <c r="B350" s="106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1">
        <v>18</v>
      </c>
      <c r="B351" s="106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1">
        <v>19</v>
      </c>
      <c r="B352" s="106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1">
        <v>20</v>
      </c>
      <c r="B353" s="106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1">
        <v>21</v>
      </c>
      <c r="B354" s="106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1">
        <v>22</v>
      </c>
      <c r="B355" s="106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1">
        <v>23</v>
      </c>
      <c r="B356" s="106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1">
        <v>24</v>
      </c>
      <c r="B357" s="106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1">
        <v>25</v>
      </c>
      <c r="B358" s="106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1">
        <v>26</v>
      </c>
      <c r="B359" s="106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1">
        <v>27</v>
      </c>
      <c r="B360" s="106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1">
        <v>28</v>
      </c>
      <c r="B361" s="106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1">
        <v>29</v>
      </c>
      <c r="B362" s="106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1">
        <v>30</v>
      </c>
      <c r="B363" s="106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1">
        <v>1</v>
      </c>
      <c r="B367" s="106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1">
        <v>2</v>
      </c>
      <c r="B368" s="106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1">
        <v>3</v>
      </c>
      <c r="B369" s="106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1">
        <v>4</v>
      </c>
      <c r="B370" s="106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1">
        <v>5</v>
      </c>
      <c r="B371" s="106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1">
        <v>6</v>
      </c>
      <c r="B372" s="106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1">
        <v>7</v>
      </c>
      <c r="B373" s="106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1">
        <v>8</v>
      </c>
      <c r="B374" s="106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1">
        <v>9</v>
      </c>
      <c r="B375" s="106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1">
        <v>10</v>
      </c>
      <c r="B376" s="106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1">
        <v>11</v>
      </c>
      <c r="B377" s="106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1">
        <v>12</v>
      </c>
      <c r="B378" s="106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1">
        <v>13</v>
      </c>
      <c r="B379" s="106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1">
        <v>14</v>
      </c>
      <c r="B380" s="106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1">
        <v>15</v>
      </c>
      <c r="B381" s="106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1">
        <v>16</v>
      </c>
      <c r="B382" s="106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1">
        <v>17</v>
      </c>
      <c r="B383" s="106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1">
        <v>18</v>
      </c>
      <c r="B384" s="106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1">
        <v>19</v>
      </c>
      <c r="B385" s="106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1">
        <v>20</v>
      </c>
      <c r="B386" s="106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1">
        <v>21</v>
      </c>
      <c r="B387" s="106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1">
        <v>22</v>
      </c>
      <c r="B388" s="106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1">
        <v>23</v>
      </c>
      <c r="B389" s="106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1">
        <v>24</v>
      </c>
      <c r="B390" s="106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1">
        <v>25</v>
      </c>
      <c r="B391" s="106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1">
        <v>26</v>
      </c>
      <c r="B392" s="106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1">
        <v>27</v>
      </c>
      <c r="B393" s="106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1">
        <v>28</v>
      </c>
      <c r="B394" s="106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1">
        <v>29</v>
      </c>
      <c r="B395" s="106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1">
        <v>30</v>
      </c>
      <c r="B396" s="106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1">
        <v>1</v>
      </c>
      <c r="B400" s="106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1">
        <v>2</v>
      </c>
      <c r="B401" s="106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1">
        <v>3</v>
      </c>
      <c r="B402" s="106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1">
        <v>4</v>
      </c>
      <c r="B403" s="106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1">
        <v>5</v>
      </c>
      <c r="B404" s="106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1">
        <v>6</v>
      </c>
      <c r="B405" s="106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1">
        <v>7</v>
      </c>
      <c r="B406" s="106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1">
        <v>8</v>
      </c>
      <c r="B407" s="106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1">
        <v>9</v>
      </c>
      <c r="B408" s="106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1">
        <v>10</v>
      </c>
      <c r="B409" s="106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1">
        <v>11</v>
      </c>
      <c r="B410" s="106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1">
        <v>12</v>
      </c>
      <c r="B411" s="106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1">
        <v>13</v>
      </c>
      <c r="B412" s="106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1">
        <v>14</v>
      </c>
      <c r="B413" s="106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1">
        <v>15</v>
      </c>
      <c r="B414" s="106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1">
        <v>16</v>
      </c>
      <c r="B415" s="106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1">
        <v>17</v>
      </c>
      <c r="B416" s="106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1">
        <v>18</v>
      </c>
      <c r="B417" s="106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1">
        <v>19</v>
      </c>
      <c r="B418" s="106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1">
        <v>20</v>
      </c>
      <c r="B419" s="106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1">
        <v>21</v>
      </c>
      <c r="B420" s="106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1">
        <v>22</v>
      </c>
      <c r="B421" s="106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1">
        <v>23</v>
      </c>
      <c r="B422" s="106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1">
        <v>24</v>
      </c>
      <c r="B423" s="106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1">
        <v>25</v>
      </c>
      <c r="B424" s="106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1">
        <v>26</v>
      </c>
      <c r="B425" s="106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1">
        <v>27</v>
      </c>
      <c r="B426" s="106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1">
        <v>28</v>
      </c>
      <c r="B427" s="106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1">
        <v>29</v>
      </c>
      <c r="B428" s="106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1">
        <v>30</v>
      </c>
      <c r="B429" s="106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1">
        <v>1</v>
      </c>
      <c r="B433" s="106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1">
        <v>2</v>
      </c>
      <c r="B434" s="106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1">
        <v>3</v>
      </c>
      <c r="B435" s="106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1">
        <v>4</v>
      </c>
      <c r="B436" s="106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1">
        <v>5</v>
      </c>
      <c r="B437" s="106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1">
        <v>6</v>
      </c>
      <c r="B438" s="106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1">
        <v>7</v>
      </c>
      <c r="B439" s="106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1">
        <v>8</v>
      </c>
      <c r="B440" s="106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1">
        <v>9</v>
      </c>
      <c r="B441" s="106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1">
        <v>10</v>
      </c>
      <c r="B442" s="106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1">
        <v>11</v>
      </c>
      <c r="B443" s="106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1">
        <v>12</v>
      </c>
      <c r="B444" s="106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1">
        <v>13</v>
      </c>
      <c r="B445" s="106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1">
        <v>14</v>
      </c>
      <c r="B446" s="106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1">
        <v>15</v>
      </c>
      <c r="B447" s="106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1">
        <v>16</v>
      </c>
      <c r="B448" s="106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1">
        <v>17</v>
      </c>
      <c r="B449" s="106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1">
        <v>18</v>
      </c>
      <c r="B450" s="106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1">
        <v>19</v>
      </c>
      <c r="B451" s="106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1">
        <v>20</v>
      </c>
      <c r="B452" s="106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1">
        <v>21</v>
      </c>
      <c r="B453" s="106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1">
        <v>22</v>
      </c>
      <c r="B454" s="106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1">
        <v>23</v>
      </c>
      <c r="B455" s="106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1">
        <v>24</v>
      </c>
      <c r="B456" s="106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1">
        <v>25</v>
      </c>
      <c r="B457" s="106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1">
        <v>26</v>
      </c>
      <c r="B458" s="106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1">
        <v>27</v>
      </c>
      <c r="B459" s="106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1">
        <v>28</v>
      </c>
      <c r="B460" s="106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1">
        <v>29</v>
      </c>
      <c r="B461" s="106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1">
        <v>30</v>
      </c>
      <c r="B462" s="106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1">
        <v>1</v>
      </c>
      <c r="B466" s="106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1">
        <v>2</v>
      </c>
      <c r="B467" s="106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1">
        <v>3</v>
      </c>
      <c r="B468" s="106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1">
        <v>4</v>
      </c>
      <c r="B469" s="106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1">
        <v>5</v>
      </c>
      <c r="B470" s="106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1">
        <v>6</v>
      </c>
      <c r="B471" s="106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1">
        <v>7</v>
      </c>
      <c r="B472" s="106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1">
        <v>8</v>
      </c>
      <c r="B473" s="106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1">
        <v>9</v>
      </c>
      <c r="B474" s="106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1">
        <v>10</v>
      </c>
      <c r="B475" s="106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1">
        <v>11</v>
      </c>
      <c r="B476" s="106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1">
        <v>12</v>
      </c>
      <c r="B477" s="106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1">
        <v>13</v>
      </c>
      <c r="B478" s="106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1">
        <v>14</v>
      </c>
      <c r="B479" s="106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1">
        <v>15</v>
      </c>
      <c r="B480" s="106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1">
        <v>16</v>
      </c>
      <c r="B481" s="106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1">
        <v>17</v>
      </c>
      <c r="B482" s="106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1">
        <v>18</v>
      </c>
      <c r="B483" s="106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1">
        <v>19</v>
      </c>
      <c r="B484" s="106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1">
        <v>20</v>
      </c>
      <c r="B485" s="106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1">
        <v>21</v>
      </c>
      <c r="B486" s="106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1">
        <v>22</v>
      </c>
      <c r="B487" s="106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1">
        <v>23</v>
      </c>
      <c r="B488" s="106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1">
        <v>24</v>
      </c>
      <c r="B489" s="106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1">
        <v>25</v>
      </c>
      <c r="B490" s="106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1">
        <v>26</v>
      </c>
      <c r="B491" s="106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1">
        <v>27</v>
      </c>
      <c r="B492" s="106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1">
        <v>28</v>
      </c>
      <c r="B493" s="106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1">
        <v>29</v>
      </c>
      <c r="B494" s="106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1">
        <v>30</v>
      </c>
      <c r="B495" s="106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1">
        <v>1</v>
      </c>
      <c r="B499" s="106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1">
        <v>2</v>
      </c>
      <c r="B500" s="106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1">
        <v>3</v>
      </c>
      <c r="B501" s="106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1">
        <v>4</v>
      </c>
      <c r="B502" s="106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1">
        <v>5</v>
      </c>
      <c r="B503" s="106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1">
        <v>6</v>
      </c>
      <c r="B504" s="106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1">
        <v>7</v>
      </c>
      <c r="B505" s="106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1">
        <v>8</v>
      </c>
      <c r="B506" s="106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1">
        <v>9</v>
      </c>
      <c r="B507" s="106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1">
        <v>10</v>
      </c>
      <c r="B508" s="106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1">
        <v>11</v>
      </c>
      <c r="B509" s="106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1">
        <v>12</v>
      </c>
      <c r="B510" s="106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1">
        <v>13</v>
      </c>
      <c r="B511" s="106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1">
        <v>14</v>
      </c>
      <c r="B512" s="106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1">
        <v>15</v>
      </c>
      <c r="B513" s="106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1">
        <v>16</v>
      </c>
      <c r="B514" s="106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1">
        <v>17</v>
      </c>
      <c r="B515" s="106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1">
        <v>18</v>
      </c>
      <c r="B516" s="106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1">
        <v>19</v>
      </c>
      <c r="B517" s="106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1">
        <v>20</v>
      </c>
      <c r="B518" s="106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1">
        <v>21</v>
      </c>
      <c r="B519" s="106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1">
        <v>22</v>
      </c>
      <c r="B520" s="106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1">
        <v>23</v>
      </c>
      <c r="B521" s="106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1">
        <v>24</v>
      </c>
      <c r="B522" s="106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1">
        <v>25</v>
      </c>
      <c r="B523" s="106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1">
        <v>26</v>
      </c>
      <c r="B524" s="106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1">
        <v>27</v>
      </c>
      <c r="B525" s="106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1">
        <v>28</v>
      </c>
      <c r="B526" s="106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1">
        <v>29</v>
      </c>
      <c r="B527" s="106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1">
        <v>30</v>
      </c>
      <c r="B528" s="106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1">
        <v>1</v>
      </c>
      <c r="B532" s="106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1">
        <v>2</v>
      </c>
      <c r="B533" s="106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1">
        <v>3</v>
      </c>
      <c r="B534" s="106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1">
        <v>4</v>
      </c>
      <c r="B535" s="106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1">
        <v>5</v>
      </c>
      <c r="B536" s="106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1">
        <v>6</v>
      </c>
      <c r="B537" s="106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1">
        <v>7</v>
      </c>
      <c r="B538" s="106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1">
        <v>8</v>
      </c>
      <c r="B539" s="106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1">
        <v>9</v>
      </c>
      <c r="B540" s="106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1">
        <v>10</v>
      </c>
      <c r="B541" s="106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1">
        <v>11</v>
      </c>
      <c r="B542" s="106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1">
        <v>12</v>
      </c>
      <c r="B543" s="106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1">
        <v>13</v>
      </c>
      <c r="B544" s="106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1">
        <v>14</v>
      </c>
      <c r="B545" s="106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1">
        <v>15</v>
      </c>
      <c r="B546" s="106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1">
        <v>16</v>
      </c>
      <c r="B547" s="106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1">
        <v>17</v>
      </c>
      <c r="B548" s="106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1">
        <v>18</v>
      </c>
      <c r="B549" s="106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1">
        <v>19</v>
      </c>
      <c r="B550" s="106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1">
        <v>20</v>
      </c>
      <c r="B551" s="106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1">
        <v>21</v>
      </c>
      <c r="B552" s="106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1">
        <v>22</v>
      </c>
      <c r="B553" s="106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1">
        <v>23</v>
      </c>
      <c r="B554" s="106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1">
        <v>24</v>
      </c>
      <c r="B555" s="106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1">
        <v>25</v>
      </c>
      <c r="B556" s="106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1">
        <v>26</v>
      </c>
      <c r="B557" s="106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1">
        <v>27</v>
      </c>
      <c r="B558" s="106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1">
        <v>28</v>
      </c>
      <c r="B559" s="106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1">
        <v>29</v>
      </c>
      <c r="B560" s="106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1">
        <v>30</v>
      </c>
      <c r="B561" s="106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1">
        <v>1</v>
      </c>
      <c r="B565" s="106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1">
        <v>2</v>
      </c>
      <c r="B566" s="106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1">
        <v>3</v>
      </c>
      <c r="B567" s="106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1">
        <v>4</v>
      </c>
      <c r="B568" s="106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1">
        <v>5</v>
      </c>
      <c r="B569" s="106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1">
        <v>6</v>
      </c>
      <c r="B570" s="106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1">
        <v>7</v>
      </c>
      <c r="B571" s="106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1">
        <v>8</v>
      </c>
      <c r="B572" s="106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1">
        <v>9</v>
      </c>
      <c r="B573" s="106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1">
        <v>10</v>
      </c>
      <c r="B574" s="106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1">
        <v>11</v>
      </c>
      <c r="B575" s="106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1">
        <v>12</v>
      </c>
      <c r="B576" s="106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1">
        <v>13</v>
      </c>
      <c r="B577" s="106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1">
        <v>14</v>
      </c>
      <c r="B578" s="106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1">
        <v>15</v>
      </c>
      <c r="B579" s="106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1">
        <v>16</v>
      </c>
      <c r="B580" s="106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1">
        <v>17</v>
      </c>
      <c r="B581" s="106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1">
        <v>18</v>
      </c>
      <c r="B582" s="106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1">
        <v>19</v>
      </c>
      <c r="B583" s="106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1">
        <v>20</v>
      </c>
      <c r="B584" s="106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1">
        <v>21</v>
      </c>
      <c r="B585" s="106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1">
        <v>22</v>
      </c>
      <c r="B586" s="106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1">
        <v>23</v>
      </c>
      <c r="B587" s="106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1">
        <v>24</v>
      </c>
      <c r="B588" s="106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1">
        <v>25</v>
      </c>
      <c r="B589" s="106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1">
        <v>26</v>
      </c>
      <c r="B590" s="106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1">
        <v>27</v>
      </c>
      <c r="B591" s="106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1">
        <v>28</v>
      </c>
      <c r="B592" s="106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1">
        <v>29</v>
      </c>
      <c r="B593" s="106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1">
        <v>30</v>
      </c>
      <c r="B594" s="106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1">
        <v>1</v>
      </c>
      <c r="B598" s="106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1">
        <v>2</v>
      </c>
      <c r="B599" s="106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1">
        <v>3</v>
      </c>
      <c r="B600" s="106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1">
        <v>4</v>
      </c>
      <c r="B601" s="106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1">
        <v>5</v>
      </c>
      <c r="B602" s="106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1">
        <v>6</v>
      </c>
      <c r="B603" s="106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1">
        <v>7</v>
      </c>
      <c r="B604" s="106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1">
        <v>8</v>
      </c>
      <c r="B605" s="106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1">
        <v>9</v>
      </c>
      <c r="B606" s="106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1">
        <v>10</v>
      </c>
      <c r="B607" s="106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1">
        <v>11</v>
      </c>
      <c r="B608" s="106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1">
        <v>12</v>
      </c>
      <c r="B609" s="106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1">
        <v>13</v>
      </c>
      <c r="B610" s="106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1">
        <v>14</v>
      </c>
      <c r="B611" s="106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1">
        <v>15</v>
      </c>
      <c r="B612" s="106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1">
        <v>16</v>
      </c>
      <c r="B613" s="106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1">
        <v>17</v>
      </c>
      <c r="B614" s="106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1">
        <v>18</v>
      </c>
      <c r="B615" s="106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1">
        <v>19</v>
      </c>
      <c r="B616" s="106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1">
        <v>20</v>
      </c>
      <c r="B617" s="106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1">
        <v>21</v>
      </c>
      <c r="B618" s="106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1">
        <v>22</v>
      </c>
      <c r="B619" s="106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1">
        <v>23</v>
      </c>
      <c r="B620" s="106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1">
        <v>24</v>
      </c>
      <c r="B621" s="106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1">
        <v>25</v>
      </c>
      <c r="B622" s="106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1">
        <v>26</v>
      </c>
      <c r="B623" s="106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1">
        <v>27</v>
      </c>
      <c r="B624" s="106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1">
        <v>28</v>
      </c>
      <c r="B625" s="106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1">
        <v>29</v>
      </c>
      <c r="B626" s="106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1">
        <v>30</v>
      </c>
      <c r="B627" s="106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1">
        <v>1</v>
      </c>
      <c r="B631" s="106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1">
        <v>2</v>
      </c>
      <c r="B632" s="106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1">
        <v>3</v>
      </c>
      <c r="B633" s="106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1">
        <v>4</v>
      </c>
      <c r="B634" s="106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1">
        <v>5</v>
      </c>
      <c r="B635" s="106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1">
        <v>6</v>
      </c>
      <c r="B636" s="106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1">
        <v>7</v>
      </c>
      <c r="B637" s="106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1">
        <v>8</v>
      </c>
      <c r="B638" s="106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1">
        <v>9</v>
      </c>
      <c r="B639" s="106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1">
        <v>10</v>
      </c>
      <c r="B640" s="106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1">
        <v>11</v>
      </c>
      <c r="B641" s="106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1">
        <v>12</v>
      </c>
      <c r="B642" s="106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1">
        <v>13</v>
      </c>
      <c r="B643" s="106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1">
        <v>14</v>
      </c>
      <c r="B644" s="106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1">
        <v>15</v>
      </c>
      <c r="B645" s="106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1">
        <v>16</v>
      </c>
      <c r="B646" s="106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1">
        <v>17</v>
      </c>
      <c r="B647" s="106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1">
        <v>18</v>
      </c>
      <c r="B648" s="106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1">
        <v>19</v>
      </c>
      <c r="B649" s="106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1">
        <v>20</v>
      </c>
      <c r="B650" s="106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1">
        <v>21</v>
      </c>
      <c r="B651" s="106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1">
        <v>22</v>
      </c>
      <c r="B652" s="106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1">
        <v>23</v>
      </c>
      <c r="B653" s="106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1">
        <v>24</v>
      </c>
      <c r="B654" s="106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1">
        <v>25</v>
      </c>
      <c r="B655" s="106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1">
        <v>26</v>
      </c>
      <c r="B656" s="106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1">
        <v>27</v>
      </c>
      <c r="B657" s="106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1">
        <v>28</v>
      </c>
      <c r="B658" s="106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1">
        <v>29</v>
      </c>
      <c r="B659" s="106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1">
        <v>30</v>
      </c>
      <c r="B660" s="106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1">
        <v>1</v>
      </c>
      <c r="B664" s="106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1">
        <v>2</v>
      </c>
      <c r="B665" s="106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1">
        <v>3</v>
      </c>
      <c r="B666" s="106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1">
        <v>4</v>
      </c>
      <c r="B667" s="106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1">
        <v>5</v>
      </c>
      <c r="B668" s="106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1">
        <v>6</v>
      </c>
      <c r="B669" s="106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1">
        <v>7</v>
      </c>
      <c r="B670" s="106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1">
        <v>8</v>
      </c>
      <c r="B671" s="106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1">
        <v>9</v>
      </c>
      <c r="B672" s="106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1">
        <v>10</v>
      </c>
      <c r="B673" s="106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1">
        <v>11</v>
      </c>
      <c r="B674" s="106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1">
        <v>12</v>
      </c>
      <c r="B675" s="106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1">
        <v>13</v>
      </c>
      <c r="B676" s="106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1">
        <v>14</v>
      </c>
      <c r="B677" s="106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1">
        <v>15</v>
      </c>
      <c r="B678" s="106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1">
        <v>16</v>
      </c>
      <c r="B679" s="106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1">
        <v>17</v>
      </c>
      <c r="B680" s="106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1">
        <v>18</v>
      </c>
      <c r="B681" s="106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1">
        <v>19</v>
      </c>
      <c r="B682" s="106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1">
        <v>20</v>
      </c>
      <c r="B683" s="106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1">
        <v>21</v>
      </c>
      <c r="B684" s="106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1">
        <v>22</v>
      </c>
      <c r="B685" s="106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1">
        <v>23</v>
      </c>
      <c r="B686" s="106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1">
        <v>24</v>
      </c>
      <c r="B687" s="106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1">
        <v>25</v>
      </c>
      <c r="B688" s="106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1">
        <v>26</v>
      </c>
      <c r="B689" s="106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1">
        <v>27</v>
      </c>
      <c r="B690" s="106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1">
        <v>28</v>
      </c>
      <c r="B691" s="106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1">
        <v>29</v>
      </c>
      <c r="B692" s="106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1">
        <v>30</v>
      </c>
      <c r="B693" s="106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1">
        <v>1</v>
      </c>
      <c r="B697" s="106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1">
        <v>2</v>
      </c>
      <c r="B698" s="106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1">
        <v>3</v>
      </c>
      <c r="B699" s="106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1">
        <v>4</v>
      </c>
      <c r="B700" s="106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1">
        <v>5</v>
      </c>
      <c r="B701" s="106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1">
        <v>6</v>
      </c>
      <c r="B702" s="106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1">
        <v>7</v>
      </c>
      <c r="B703" s="106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1">
        <v>8</v>
      </c>
      <c r="B704" s="106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1">
        <v>9</v>
      </c>
      <c r="B705" s="106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1">
        <v>10</v>
      </c>
      <c r="B706" s="106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1">
        <v>11</v>
      </c>
      <c r="B707" s="106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1">
        <v>12</v>
      </c>
      <c r="B708" s="106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1">
        <v>13</v>
      </c>
      <c r="B709" s="106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1">
        <v>14</v>
      </c>
      <c r="B710" s="106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1">
        <v>15</v>
      </c>
      <c r="B711" s="106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1">
        <v>16</v>
      </c>
      <c r="B712" s="106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1">
        <v>17</v>
      </c>
      <c r="B713" s="106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1">
        <v>18</v>
      </c>
      <c r="B714" s="106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1">
        <v>19</v>
      </c>
      <c r="B715" s="106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1">
        <v>20</v>
      </c>
      <c r="B716" s="106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1">
        <v>21</v>
      </c>
      <c r="B717" s="106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1">
        <v>22</v>
      </c>
      <c r="B718" s="106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1">
        <v>23</v>
      </c>
      <c r="B719" s="106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1">
        <v>24</v>
      </c>
      <c r="B720" s="106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1">
        <v>25</v>
      </c>
      <c r="B721" s="106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1">
        <v>26</v>
      </c>
      <c r="B722" s="106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1">
        <v>27</v>
      </c>
      <c r="B723" s="106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1">
        <v>28</v>
      </c>
      <c r="B724" s="106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1">
        <v>29</v>
      </c>
      <c r="B725" s="106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1">
        <v>30</v>
      </c>
      <c r="B726" s="106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1">
        <v>1</v>
      </c>
      <c r="B730" s="106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1">
        <v>2</v>
      </c>
      <c r="B731" s="106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1">
        <v>3</v>
      </c>
      <c r="B732" s="106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1">
        <v>4</v>
      </c>
      <c r="B733" s="106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1">
        <v>5</v>
      </c>
      <c r="B734" s="106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1">
        <v>6</v>
      </c>
      <c r="B735" s="106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1">
        <v>7</v>
      </c>
      <c r="B736" s="106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1">
        <v>8</v>
      </c>
      <c r="B737" s="106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1">
        <v>9</v>
      </c>
      <c r="B738" s="106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1">
        <v>10</v>
      </c>
      <c r="B739" s="106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1">
        <v>11</v>
      </c>
      <c r="B740" s="106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1">
        <v>12</v>
      </c>
      <c r="B741" s="106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1">
        <v>13</v>
      </c>
      <c r="B742" s="106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1">
        <v>14</v>
      </c>
      <c r="B743" s="106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1">
        <v>15</v>
      </c>
      <c r="B744" s="106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1">
        <v>16</v>
      </c>
      <c r="B745" s="106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1">
        <v>17</v>
      </c>
      <c r="B746" s="106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1">
        <v>18</v>
      </c>
      <c r="B747" s="106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1">
        <v>19</v>
      </c>
      <c r="B748" s="106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1">
        <v>20</v>
      </c>
      <c r="B749" s="106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1">
        <v>21</v>
      </c>
      <c r="B750" s="106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1">
        <v>22</v>
      </c>
      <c r="B751" s="106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1">
        <v>23</v>
      </c>
      <c r="B752" s="106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1">
        <v>24</v>
      </c>
      <c r="B753" s="106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1">
        <v>25</v>
      </c>
      <c r="B754" s="106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1">
        <v>26</v>
      </c>
      <c r="B755" s="106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1">
        <v>27</v>
      </c>
      <c r="B756" s="106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1">
        <v>28</v>
      </c>
      <c r="B757" s="106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1">
        <v>29</v>
      </c>
      <c r="B758" s="106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1">
        <v>30</v>
      </c>
      <c r="B759" s="106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1">
        <v>1</v>
      </c>
      <c r="B763" s="106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1">
        <v>2</v>
      </c>
      <c r="B764" s="106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1">
        <v>3</v>
      </c>
      <c r="B765" s="106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1">
        <v>4</v>
      </c>
      <c r="B766" s="106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1">
        <v>5</v>
      </c>
      <c r="B767" s="106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1">
        <v>6</v>
      </c>
      <c r="B768" s="106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1">
        <v>7</v>
      </c>
      <c r="B769" s="106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1">
        <v>8</v>
      </c>
      <c r="B770" s="106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1">
        <v>9</v>
      </c>
      <c r="B771" s="106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1">
        <v>10</v>
      </c>
      <c r="B772" s="106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1">
        <v>11</v>
      </c>
      <c r="B773" s="106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1">
        <v>12</v>
      </c>
      <c r="B774" s="106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1">
        <v>13</v>
      </c>
      <c r="B775" s="106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1">
        <v>14</v>
      </c>
      <c r="B776" s="106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1">
        <v>15</v>
      </c>
      <c r="B777" s="106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1">
        <v>16</v>
      </c>
      <c r="B778" s="106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1">
        <v>17</v>
      </c>
      <c r="B779" s="106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1">
        <v>18</v>
      </c>
      <c r="B780" s="106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1">
        <v>19</v>
      </c>
      <c r="B781" s="106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1">
        <v>20</v>
      </c>
      <c r="B782" s="106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1">
        <v>21</v>
      </c>
      <c r="B783" s="106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1">
        <v>22</v>
      </c>
      <c r="B784" s="106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1">
        <v>23</v>
      </c>
      <c r="B785" s="106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1">
        <v>24</v>
      </c>
      <c r="B786" s="106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1">
        <v>25</v>
      </c>
      <c r="B787" s="106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1">
        <v>26</v>
      </c>
      <c r="B788" s="106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1">
        <v>27</v>
      </c>
      <c r="B789" s="106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1">
        <v>28</v>
      </c>
      <c r="B790" s="106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1">
        <v>29</v>
      </c>
      <c r="B791" s="106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1">
        <v>30</v>
      </c>
      <c r="B792" s="106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1">
        <v>1</v>
      </c>
      <c r="B796" s="106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1">
        <v>2</v>
      </c>
      <c r="B797" s="106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1">
        <v>3</v>
      </c>
      <c r="B798" s="106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1">
        <v>4</v>
      </c>
      <c r="B799" s="106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1">
        <v>5</v>
      </c>
      <c r="B800" s="106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1">
        <v>6</v>
      </c>
      <c r="B801" s="106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1">
        <v>7</v>
      </c>
      <c r="B802" s="106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1">
        <v>8</v>
      </c>
      <c r="B803" s="106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1">
        <v>9</v>
      </c>
      <c r="B804" s="106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1">
        <v>10</v>
      </c>
      <c r="B805" s="106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1">
        <v>11</v>
      </c>
      <c r="B806" s="106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1">
        <v>12</v>
      </c>
      <c r="B807" s="106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1">
        <v>13</v>
      </c>
      <c r="B808" s="106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1">
        <v>14</v>
      </c>
      <c r="B809" s="106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1">
        <v>15</v>
      </c>
      <c r="B810" s="106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1">
        <v>16</v>
      </c>
      <c r="B811" s="106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1">
        <v>17</v>
      </c>
      <c r="B812" s="106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1">
        <v>18</v>
      </c>
      <c r="B813" s="106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1">
        <v>19</v>
      </c>
      <c r="B814" s="106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1">
        <v>20</v>
      </c>
      <c r="B815" s="106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1">
        <v>21</v>
      </c>
      <c r="B816" s="106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1">
        <v>22</v>
      </c>
      <c r="B817" s="106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1">
        <v>23</v>
      </c>
      <c r="B818" s="106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1">
        <v>24</v>
      </c>
      <c r="B819" s="106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1">
        <v>25</v>
      </c>
      <c r="B820" s="106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1">
        <v>26</v>
      </c>
      <c r="B821" s="106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1">
        <v>27</v>
      </c>
      <c r="B822" s="106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1">
        <v>28</v>
      </c>
      <c r="B823" s="106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1">
        <v>29</v>
      </c>
      <c r="B824" s="106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1">
        <v>30</v>
      </c>
      <c r="B825" s="106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1">
        <v>1</v>
      </c>
      <c r="B829" s="106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1">
        <v>2</v>
      </c>
      <c r="B830" s="106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1">
        <v>3</v>
      </c>
      <c r="B831" s="106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1">
        <v>4</v>
      </c>
      <c r="B832" s="106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1">
        <v>5</v>
      </c>
      <c r="B833" s="106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1">
        <v>6</v>
      </c>
      <c r="B834" s="106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1">
        <v>7</v>
      </c>
      <c r="B835" s="106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1">
        <v>8</v>
      </c>
      <c r="B836" s="106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1">
        <v>9</v>
      </c>
      <c r="B837" s="106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1">
        <v>10</v>
      </c>
      <c r="B838" s="106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1">
        <v>11</v>
      </c>
      <c r="B839" s="106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1">
        <v>12</v>
      </c>
      <c r="B840" s="106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1">
        <v>13</v>
      </c>
      <c r="B841" s="106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1">
        <v>14</v>
      </c>
      <c r="B842" s="106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1">
        <v>15</v>
      </c>
      <c r="B843" s="106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1">
        <v>16</v>
      </c>
      <c r="B844" s="106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1">
        <v>17</v>
      </c>
      <c r="B845" s="106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1">
        <v>18</v>
      </c>
      <c r="B846" s="106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1">
        <v>19</v>
      </c>
      <c r="B847" s="106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1">
        <v>20</v>
      </c>
      <c r="B848" s="106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1">
        <v>21</v>
      </c>
      <c r="B849" s="106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1">
        <v>22</v>
      </c>
      <c r="B850" s="106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1">
        <v>23</v>
      </c>
      <c r="B851" s="106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1">
        <v>24</v>
      </c>
      <c r="B852" s="106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1">
        <v>25</v>
      </c>
      <c r="B853" s="106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1">
        <v>26</v>
      </c>
      <c r="B854" s="106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1">
        <v>27</v>
      </c>
      <c r="B855" s="106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1">
        <v>28</v>
      </c>
      <c r="B856" s="106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1">
        <v>29</v>
      </c>
      <c r="B857" s="106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1">
        <v>30</v>
      </c>
      <c r="B858" s="106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1">
        <v>1</v>
      </c>
      <c r="B862" s="106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1">
        <v>2</v>
      </c>
      <c r="B863" s="106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1">
        <v>3</v>
      </c>
      <c r="B864" s="106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1">
        <v>4</v>
      </c>
      <c r="B865" s="106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1">
        <v>5</v>
      </c>
      <c r="B866" s="106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1">
        <v>6</v>
      </c>
      <c r="B867" s="106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1">
        <v>7</v>
      </c>
      <c r="B868" s="106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1">
        <v>8</v>
      </c>
      <c r="B869" s="106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1">
        <v>9</v>
      </c>
      <c r="B870" s="106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1">
        <v>10</v>
      </c>
      <c r="B871" s="106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1">
        <v>11</v>
      </c>
      <c r="B872" s="106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1">
        <v>12</v>
      </c>
      <c r="B873" s="106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1">
        <v>13</v>
      </c>
      <c r="B874" s="106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1">
        <v>14</v>
      </c>
      <c r="B875" s="106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1">
        <v>15</v>
      </c>
      <c r="B876" s="106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1">
        <v>16</v>
      </c>
      <c r="B877" s="106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1">
        <v>17</v>
      </c>
      <c r="B878" s="106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1">
        <v>18</v>
      </c>
      <c r="B879" s="106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1">
        <v>19</v>
      </c>
      <c r="B880" s="106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1">
        <v>20</v>
      </c>
      <c r="B881" s="106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1">
        <v>21</v>
      </c>
      <c r="B882" s="106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1">
        <v>22</v>
      </c>
      <c r="B883" s="106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1">
        <v>23</v>
      </c>
      <c r="B884" s="106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1">
        <v>24</v>
      </c>
      <c r="B885" s="106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1">
        <v>25</v>
      </c>
      <c r="B886" s="106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1">
        <v>26</v>
      </c>
      <c r="B887" s="106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1">
        <v>27</v>
      </c>
      <c r="B888" s="106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1">
        <v>28</v>
      </c>
      <c r="B889" s="106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1">
        <v>29</v>
      </c>
      <c r="B890" s="106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1">
        <v>30</v>
      </c>
      <c r="B891" s="106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1">
        <v>1</v>
      </c>
      <c r="B895" s="106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1">
        <v>2</v>
      </c>
      <c r="B896" s="106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1">
        <v>3</v>
      </c>
      <c r="B897" s="106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1">
        <v>4</v>
      </c>
      <c r="B898" s="106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1">
        <v>5</v>
      </c>
      <c r="B899" s="106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1">
        <v>6</v>
      </c>
      <c r="B900" s="106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1">
        <v>7</v>
      </c>
      <c r="B901" s="106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1">
        <v>8</v>
      </c>
      <c r="B902" s="106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1">
        <v>9</v>
      </c>
      <c r="B903" s="106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1">
        <v>10</v>
      </c>
      <c r="B904" s="106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1">
        <v>11</v>
      </c>
      <c r="B905" s="106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1">
        <v>12</v>
      </c>
      <c r="B906" s="106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1">
        <v>13</v>
      </c>
      <c r="B907" s="106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1">
        <v>14</v>
      </c>
      <c r="B908" s="106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1">
        <v>15</v>
      </c>
      <c r="B909" s="106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1">
        <v>16</v>
      </c>
      <c r="B910" s="106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1">
        <v>17</v>
      </c>
      <c r="B911" s="106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1">
        <v>18</v>
      </c>
      <c r="B912" s="106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1">
        <v>19</v>
      </c>
      <c r="B913" s="106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1">
        <v>20</v>
      </c>
      <c r="B914" s="106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1">
        <v>21</v>
      </c>
      <c r="B915" s="106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1">
        <v>22</v>
      </c>
      <c r="B916" s="106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1">
        <v>23</v>
      </c>
      <c r="B917" s="106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1">
        <v>24</v>
      </c>
      <c r="B918" s="106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1">
        <v>25</v>
      </c>
      <c r="B919" s="106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1">
        <v>26</v>
      </c>
      <c r="B920" s="106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1">
        <v>27</v>
      </c>
      <c r="B921" s="106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1">
        <v>28</v>
      </c>
      <c r="B922" s="106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1">
        <v>29</v>
      </c>
      <c r="B923" s="106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1">
        <v>30</v>
      </c>
      <c r="B924" s="106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1">
        <v>1</v>
      </c>
      <c r="B928" s="106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1">
        <v>2</v>
      </c>
      <c r="B929" s="106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1">
        <v>3</v>
      </c>
      <c r="B930" s="106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1">
        <v>4</v>
      </c>
      <c r="B931" s="106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1">
        <v>5</v>
      </c>
      <c r="B932" s="106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1">
        <v>6</v>
      </c>
      <c r="B933" s="106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1">
        <v>7</v>
      </c>
      <c r="B934" s="106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1">
        <v>8</v>
      </c>
      <c r="B935" s="106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1">
        <v>9</v>
      </c>
      <c r="B936" s="106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1">
        <v>10</v>
      </c>
      <c r="B937" s="106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1">
        <v>11</v>
      </c>
      <c r="B938" s="106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1">
        <v>12</v>
      </c>
      <c r="B939" s="106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1">
        <v>13</v>
      </c>
      <c r="B940" s="106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1">
        <v>14</v>
      </c>
      <c r="B941" s="106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1">
        <v>15</v>
      </c>
      <c r="B942" s="106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1">
        <v>16</v>
      </c>
      <c r="B943" s="106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1">
        <v>17</v>
      </c>
      <c r="B944" s="106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1">
        <v>18</v>
      </c>
      <c r="B945" s="106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1">
        <v>19</v>
      </c>
      <c r="B946" s="106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1">
        <v>20</v>
      </c>
      <c r="B947" s="106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1">
        <v>21</v>
      </c>
      <c r="B948" s="106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1">
        <v>22</v>
      </c>
      <c r="B949" s="106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1">
        <v>23</v>
      </c>
      <c r="B950" s="106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1">
        <v>24</v>
      </c>
      <c r="B951" s="106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1">
        <v>25</v>
      </c>
      <c r="B952" s="106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1">
        <v>26</v>
      </c>
      <c r="B953" s="106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1">
        <v>27</v>
      </c>
      <c r="B954" s="106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1">
        <v>28</v>
      </c>
      <c r="B955" s="106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1">
        <v>29</v>
      </c>
      <c r="B956" s="106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1">
        <v>30</v>
      </c>
      <c r="B957" s="106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1">
        <v>1</v>
      </c>
      <c r="B961" s="106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1">
        <v>2</v>
      </c>
      <c r="B962" s="106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1">
        <v>3</v>
      </c>
      <c r="B963" s="106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1">
        <v>4</v>
      </c>
      <c r="B964" s="106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1">
        <v>5</v>
      </c>
      <c r="B965" s="106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1">
        <v>6</v>
      </c>
      <c r="B966" s="106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1">
        <v>7</v>
      </c>
      <c r="B967" s="106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1">
        <v>8</v>
      </c>
      <c r="B968" s="106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1">
        <v>9</v>
      </c>
      <c r="B969" s="106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1">
        <v>10</v>
      </c>
      <c r="B970" s="106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1">
        <v>11</v>
      </c>
      <c r="B971" s="106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1">
        <v>12</v>
      </c>
      <c r="B972" s="106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1">
        <v>13</v>
      </c>
      <c r="B973" s="106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1">
        <v>14</v>
      </c>
      <c r="B974" s="106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1">
        <v>15</v>
      </c>
      <c r="B975" s="106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1">
        <v>16</v>
      </c>
      <c r="B976" s="106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1">
        <v>17</v>
      </c>
      <c r="B977" s="106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1">
        <v>18</v>
      </c>
      <c r="B978" s="106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1">
        <v>19</v>
      </c>
      <c r="B979" s="106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1">
        <v>20</v>
      </c>
      <c r="B980" s="106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1">
        <v>21</v>
      </c>
      <c r="B981" s="106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1">
        <v>22</v>
      </c>
      <c r="B982" s="106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1">
        <v>23</v>
      </c>
      <c r="B983" s="106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1">
        <v>24</v>
      </c>
      <c r="B984" s="106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1">
        <v>25</v>
      </c>
      <c r="B985" s="106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1">
        <v>26</v>
      </c>
      <c r="B986" s="106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1">
        <v>27</v>
      </c>
      <c r="B987" s="106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1">
        <v>28</v>
      </c>
      <c r="B988" s="106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1">
        <v>29</v>
      </c>
      <c r="B989" s="106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1">
        <v>30</v>
      </c>
      <c r="B990" s="106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1">
        <v>1</v>
      </c>
      <c r="B994" s="106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1">
        <v>2</v>
      </c>
      <c r="B995" s="106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1">
        <v>3</v>
      </c>
      <c r="B996" s="106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1">
        <v>4</v>
      </c>
      <c r="B997" s="106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1">
        <v>5</v>
      </c>
      <c r="B998" s="106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1">
        <v>6</v>
      </c>
      <c r="B999" s="106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1">
        <v>7</v>
      </c>
      <c r="B1000" s="106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1">
        <v>8</v>
      </c>
      <c r="B1001" s="106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1">
        <v>9</v>
      </c>
      <c r="B1002" s="106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1">
        <v>10</v>
      </c>
      <c r="B1003" s="106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1">
        <v>11</v>
      </c>
      <c r="B1004" s="106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1">
        <v>12</v>
      </c>
      <c r="B1005" s="106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1">
        <v>13</v>
      </c>
      <c r="B1006" s="106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1">
        <v>14</v>
      </c>
      <c r="B1007" s="106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1">
        <v>15</v>
      </c>
      <c r="B1008" s="106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1">
        <v>16</v>
      </c>
      <c r="B1009" s="106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1">
        <v>17</v>
      </c>
      <c r="B1010" s="106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1">
        <v>18</v>
      </c>
      <c r="B1011" s="106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1">
        <v>19</v>
      </c>
      <c r="B1012" s="106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1">
        <v>20</v>
      </c>
      <c r="B1013" s="106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1">
        <v>21</v>
      </c>
      <c r="B1014" s="106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1">
        <v>22</v>
      </c>
      <c r="B1015" s="106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1">
        <v>23</v>
      </c>
      <c r="B1016" s="106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1">
        <v>24</v>
      </c>
      <c r="B1017" s="106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1">
        <v>25</v>
      </c>
      <c r="B1018" s="106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1">
        <v>26</v>
      </c>
      <c r="B1019" s="106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1">
        <v>27</v>
      </c>
      <c r="B1020" s="106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1">
        <v>28</v>
      </c>
      <c r="B1021" s="106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1">
        <v>29</v>
      </c>
      <c r="B1022" s="106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1">
        <v>30</v>
      </c>
      <c r="B1023" s="106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1">
        <v>1</v>
      </c>
      <c r="B1027" s="106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1">
        <v>2</v>
      </c>
      <c r="B1028" s="106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1">
        <v>3</v>
      </c>
      <c r="B1029" s="106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1">
        <v>4</v>
      </c>
      <c r="B1030" s="106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1">
        <v>5</v>
      </c>
      <c r="B1031" s="106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1">
        <v>6</v>
      </c>
      <c r="B1032" s="106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1">
        <v>7</v>
      </c>
      <c r="B1033" s="106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1">
        <v>8</v>
      </c>
      <c r="B1034" s="106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1">
        <v>9</v>
      </c>
      <c r="B1035" s="106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1">
        <v>10</v>
      </c>
      <c r="B1036" s="106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1">
        <v>11</v>
      </c>
      <c r="B1037" s="106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1">
        <v>12</v>
      </c>
      <c r="B1038" s="106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1">
        <v>13</v>
      </c>
      <c r="B1039" s="106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1">
        <v>14</v>
      </c>
      <c r="B1040" s="106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1">
        <v>15</v>
      </c>
      <c r="B1041" s="106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1">
        <v>16</v>
      </c>
      <c r="B1042" s="106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1">
        <v>17</v>
      </c>
      <c r="B1043" s="106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1">
        <v>18</v>
      </c>
      <c r="B1044" s="106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1">
        <v>19</v>
      </c>
      <c r="B1045" s="106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1">
        <v>20</v>
      </c>
      <c r="B1046" s="106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1">
        <v>21</v>
      </c>
      <c r="B1047" s="106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1">
        <v>22</v>
      </c>
      <c r="B1048" s="106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1">
        <v>23</v>
      </c>
      <c r="B1049" s="106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1">
        <v>24</v>
      </c>
      <c r="B1050" s="106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1">
        <v>25</v>
      </c>
      <c r="B1051" s="106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1">
        <v>26</v>
      </c>
      <c r="B1052" s="106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1">
        <v>27</v>
      </c>
      <c r="B1053" s="106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1">
        <v>28</v>
      </c>
      <c r="B1054" s="106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1">
        <v>29</v>
      </c>
      <c r="B1055" s="106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1">
        <v>30</v>
      </c>
      <c r="B1056" s="106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1">
        <v>1</v>
      </c>
      <c r="B1060" s="106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1">
        <v>2</v>
      </c>
      <c r="B1061" s="106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1">
        <v>3</v>
      </c>
      <c r="B1062" s="106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1">
        <v>4</v>
      </c>
      <c r="B1063" s="106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1">
        <v>5</v>
      </c>
      <c r="B1064" s="106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1">
        <v>6</v>
      </c>
      <c r="B1065" s="106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1">
        <v>7</v>
      </c>
      <c r="B1066" s="106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1">
        <v>8</v>
      </c>
      <c r="B1067" s="106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1">
        <v>9</v>
      </c>
      <c r="B1068" s="106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1">
        <v>10</v>
      </c>
      <c r="B1069" s="106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1">
        <v>11</v>
      </c>
      <c r="B1070" s="106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1">
        <v>12</v>
      </c>
      <c r="B1071" s="106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1">
        <v>13</v>
      </c>
      <c r="B1072" s="106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1">
        <v>14</v>
      </c>
      <c r="B1073" s="106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1">
        <v>15</v>
      </c>
      <c r="B1074" s="106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1">
        <v>16</v>
      </c>
      <c r="B1075" s="106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1">
        <v>17</v>
      </c>
      <c r="B1076" s="106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1">
        <v>18</v>
      </c>
      <c r="B1077" s="106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1">
        <v>19</v>
      </c>
      <c r="B1078" s="106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1">
        <v>20</v>
      </c>
      <c r="B1079" s="106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1">
        <v>21</v>
      </c>
      <c r="B1080" s="106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1">
        <v>22</v>
      </c>
      <c r="B1081" s="106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1">
        <v>23</v>
      </c>
      <c r="B1082" s="106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1">
        <v>24</v>
      </c>
      <c r="B1083" s="106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1">
        <v>25</v>
      </c>
      <c r="B1084" s="106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1">
        <v>26</v>
      </c>
      <c r="B1085" s="106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1">
        <v>27</v>
      </c>
      <c r="B1086" s="106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1">
        <v>28</v>
      </c>
      <c r="B1087" s="106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1">
        <v>29</v>
      </c>
      <c r="B1088" s="106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1">
        <v>30</v>
      </c>
      <c r="B1089" s="106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1">
        <v>1</v>
      </c>
      <c r="B1093" s="106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1">
        <v>2</v>
      </c>
      <c r="B1094" s="106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1">
        <v>3</v>
      </c>
      <c r="B1095" s="106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1">
        <v>4</v>
      </c>
      <c r="B1096" s="106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1">
        <v>5</v>
      </c>
      <c r="B1097" s="106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1">
        <v>6</v>
      </c>
      <c r="B1098" s="106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1">
        <v>7</v>
      </c>
      <c r="B1099" s="106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1">
        <v>8</v>
      </c>
      <c r="B1100" s="106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1">
        <v>9</v>
      </c>
      <c r="B1101" s="106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1">
        <v>10</v>
      </c>
      <c r="B1102" s="106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1">
        <v>11</v>
      </c>
      <c r="B1103" s="106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1">
        <v>12</v>
      </c>
      <c r="B1104" s="106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1">
        <v>13</v>
      </c>
      <c r="B1105" s="106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1">
        <v>14</v>
      </c>
      <c r="B1106" s="106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1">
        <v>15</v>
      </c>
      <c r="B1107" s="106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1">
        <v>16</v>
      </c>
      <c r="B1108" s="106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1">
        <v>17</v>
      </c>
      <c r="B1109" s="106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1">
        <v>18</v>
      </c>
      <c r="B1110" s="106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1">
        <v>19</v>
      </c>
      <c r="B1111" s="106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1">
        <v>20</v>
      </c>
      <c r="B1112" s="106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1">
        <v>21</v>
      </c>
      <c r="B1113" s="106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1">
        <v>22</v>
      </c>
      <c r="B1114" s="106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1">
        <v>23</v>
      </c>
      <c r="B1115" s="106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1">
        <v>24</v>
      </c>
      <c r="B1116" s="106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1">
        <v>25</v>
      </c>
      <c r="B1117" s="106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1">
        <v>26</v>
      </c>
      <c r="B1118" s="106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1">
        <v>27</v>
      </c>
      <c r="B1119" s="106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1">
        <v>28</v>
      </c>
      <c r="B1120" s="106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1">
        <v>29</v>
      </c>
      <c r="B1121" s="106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1">
        <v>30</v>
      </c>
      <c r="B1122" s="106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1">
        <v>1</v>
      </c>
      <c r="B1126" s="106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1">
        <v>2</v>
      </c>
      <c r="B1127" s="106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1">
        <v>3</v>
      </c>
      <c r="B1128" s="106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1">
        <v>4</v>
      </c>
      <c r="B1129" s="106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1">
        <v>5</v>
      </c>
      <c r="B1130" s="106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1">
        <v>6</v>
      </c>
      <c r="B1131" s="106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1">
        <v>7</v>
      </c>
      <c r="B1132" s="106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1">
        <v>8</v>
      </c>
      <c r="B1133" s="106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1">
        <v>9</v>
      </c>
      <c r="B1134" s="106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1">
        <v>10</v>
      </c>
      <c r="B1135" s="106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1">
        <v>11</v>
      </c>
      <c r="B1136" s="106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1">
        <v>12</v>
      </c>
      <c r="B1137" s="106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1">
        <v>13</v>
      </c>
      <c r="B1138" s="106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1">
        <v>14</v>
      </c>
      <c r="B1139" s="106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1">
        <v>15</v>
      </c>
      <c r="B1140" s="106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1">
        <v>16</v>
      </c>
      <c r="B1141" s="106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1">
        <v>17</v>
      </c>
      <c r="B1142" s="106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1">
        <v>18</v>
      </c>
      <c r="B1143" s="106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1">
        <v>19</v>
      </c>
      <c r="B1144" s="106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1">
        <v>20</v>
      </c>
      <c r="B1145" s="106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1">
        <v>21</v>
      </c>
      <c r="B1146" s="106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1">
        <v>22</v>
      </c>
      <c r="B1147" s="106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1">
        <v>23</v>
      </c>
      <c r="B1148" s="106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1">
        <v>24</v>
      </c>
      <c r="B1149" s="106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1">
        <v>25</v>
      </c>
      <c r="B1150" s="106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1">
        <v>26</v>
      </c>
      <c r="B1151" s="106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1">
        <v>27</v>
      </c>
      <c r="B1152" s="106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1">
        <v>28</v>
      </c>
      <c r="B1153" s="106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1">
        <v>29</v>
      </c>
      <c r="B1154" s="106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1">
        <v>30</v>
      </c>
      <c r="B1155" s="106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1">
        <v>1</v>
      </c>
      <c r="B1159" s="106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1">
        <v>2</v>
      </c>
      <c r="B1160" s="106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1">
        <v>3</v>
      </c>
      <c r="B1161" s="106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1">
        <v>4</v>
      </c>
      <c r="B1162" s="106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1">
        <v>5</v>
      </c>
      <c r="B1163" s="106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1">
        <v>6</v>
      </c>
      <c r="B1164" s="106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1">
        <v>7</v>
      </c>
      <c r="B1165" s="106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1">
        <v>8</v>
      </c>
      <c r="B1166" s="106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1">
        <v>9</v>
      </c>
      <c r="B1167" s="106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1">
        <v>10</v>
      </c>
      <c r="B1168" s="106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1">
        <v>11</v>
      </c>
      <c r="B1169" s="106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1">
        <v>12</v>
      </c>
      <c r="B1170" s="106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1">
        <v>13</v>
      </c>
      <c r="B1171" s="106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1">
        <v>14</v>
      </c>
      <c r="B1172" s="106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1">
        <v>15</v>
      </c>
      <c r="B1173" s="106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1">
        <v>16</v>
      </c>
      <c r="B1174" s="106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1">
        <v>17</v>
      </c>
      <c r="B1175" s="106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1">
        <v>18</v>
      </c>
      <c r="B1176" s="106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1">
        <v>19</v>
      </c>
      <c r="B1177" s="106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1">
        <v>20</v>
      </c>
      <c r="B1178" s="106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1">
        <v>21</v>
      </c>
      <c r="B1179" s="106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1">
        <v>22</v>
      </c>
      <c r="B1180" s="106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1">
        <v>23</v>
      </c>
      <c r="B1181" s="106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1">
        <v>24</v>
      </c>
      <c r="B1182" s="106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1">
        <v>25</v>
      </c>
      <c r="B1183" s="106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1">
        <v>26</v>
      </c>
      <c r="B1184" s="106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1">
        <v>27</v>
      </c>
      <c r="B1185" s="106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1">
        <v>28</v>
      </c>
      <c r="B1186" s="106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1">
        <v>29</v>
      </c>
      <c r="B1187" s="106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1">
        <v>30</v>
      </c>
      <c r="B1188" s="106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1">
        <v>1</v>
      </c>
      <c r="B1192" s="106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1">
        <v>2</v>
      </c>
      <c r="B1193" s="106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1">
        <v>3</v>
      </c>
      <c r="B1194" s="106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1">
        <v>4</v>
      </c>
      <c r="B1195" s="106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1">
        <v>5</v>
      </c>
      <c r="B1196" s="106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1">
        <v>6</v>
      </c>
      <c r="B1197" s="106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1">
        <v>7</v>
      </c>
      <c r="B1198" s="106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1">
        <v>8</v>
      </c>
      <c r="B1199" s="106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1">
        <v>9</v>
      </c>
      <c r="B1200" s="106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1">
        <v>10</v>
      </c>
      <c r="B1201" s="106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1">
        <v>11</v>
      </c>
      <c r="B1202" s="106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1">
        <v>12</v>
      </c>
      <c r="B1203" s="106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1">
        <v>13</v>
      </c>
      <c r="B1204" s="106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1">
        <v>14</v>
      </c>
      <c r="B1205" s="106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1">
        <v>15</v>
      </c>
      <c r="B1206" s="106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1">
        <v>16</v>
      </c>
      <c r="B1207" s="106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1">
        <v>17</v>
      </c>
      <c r="B1208" s="106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1">
        <v>18</v>
      </c>
      <c r="B1209" s="106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1">
        <v>19</v>
      </c>
      <c r="B1210" s="106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1">
        <v>20</v>
      </c>
      <c r="B1211" s="106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1">
        <v>21</v>
      </c>
      <c r="B1212" s="106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1">
        <v>22</v>
      </c>
      <c r="B1213" s="106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1">
        <v>23</v>
      </c>
      <c r="B1214" s="106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1">
        <v>24</v>
      </c>
      <c r="B1215" s="106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1">
        <v>25</v>
      </c>
      <c r="B1216" s="106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1">
        <v>26</v>
      </c>
      <c r="B1217" s="106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1">
        <v>27</v>
      </c>
      <c r="B1218" s="106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1">
        <v>28</v>
      </c>
      <c r="B1219" s="106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1">
        <v>29</v>
      </c>
      <c r="B1220" s="106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1">
        <v>30</v>
      </c>
      <c r="B1221" s="106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1">
        <v>1</v>
      </c>
      <c r="B1225" s="106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1">
        <v>2</v>
      </c>
      <c r="B1226" s="106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1">
        <v>3</v>
      </c>
      <c r="B1227" s="106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1">
        <v>4</v>
      </c>
      <c r="B1228" s="106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1">
        <v>5</v>
      </c>
      <c r="B1229" s="106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1">
        <v>6</v>
      </c>
      <c r="B1230" s="106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1">
        <v>7</v>
      </c>
      <c r="B1231" s="106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1">
        <v>8</v>
      </c>
      <c r="B1232" s="106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1">
        <v>9</v>
      </c>
      <c r="B1233" s="106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1">
        <v>10</v>
      </c>
      <c r="B1234" s="106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1">
        <v>11</v>
      </c>
      <c r="B1235" s="106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1">
        <v>12</v>
      </c>
      <c r="B1236" s="106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1">
        <v>13</v>
      </c>
      <c r="B1237" s="106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1">
        <v>14</v>
      </c>
      <c r="B1238" s="106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1">
        <v>15</v>
      </c>
      <c r="B1239" s="106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1">
        <v>16</v>
      </c>
      <c r="B1240" s="106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1">
        <v>17</v>
      </c>
      <c r="B1241" s="106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1">
        <v>18</v>
      </c>
      <c r="B1242" s="106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1">
        <v>19</v>
      </c>
      <c r="B1243" s="106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1">
        <v>20</v>
      </c>
      <c r="B1244" s="106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1">
        <v>21</v>
      </c>
      <c r="B1245" s="106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1">
        <v>22</v>
      </c>
      <c r="B1246" s="106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1">
        <v>23</v>
      </c>
      <c r="B1247" s="106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1">
        <v>24</v>
      </c>
      <c r="B1248" s="106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1">
        <v>25</v>
      </c>
      <c r="B1249" s="106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1">
        <v>26</v>
      </c>
      <c r="B1250" s="106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1">
        <v>27</v>
      </c>
      <c r="B1251" s="106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1">
        <v>28</v>
      </c>
      <c r="B1252" s="106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1">
        <v>29</v>
      </c>
      <c r="B1253" s="106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1">
        <v>30</v>
      </c>
      <c r="B1254" s="106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1">
        <v>1</v>
      </c>
      <c r="B1258" s="106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1">
        <v>2</v>
      </c>
      <c r="B1259" s="106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1">
        <v>3</v>
      </c>
      <c r="B1260" s="106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1">
        <v>4</v>
      </c>
      <c r="B1261" s="106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1">
        <v>5</v>
      </c>
      <c r="B1262" s="106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1">
        <v>6</v>
      </c>
      <c r="B1263" s="106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1">
        <v>7</v>
      </c>
      <c r="B1264" s="106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1">
        <v>8</v>
      </c>
      <c r="B1265" s="106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1">
        <v>9</v>
      </c>
      <c r="B1266" s="106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1">
        <v>10</v>
      </c>
      <c r="B1267" s="106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1">
        <v>11</v>
      </c>
      <c r="B1268" s="106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1">
        <v>12</v>
      </c>
      <c r="B1269" s="106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1">
        <v>13</v>
      </c>
      <c r="B1270" s="106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1">
        <v>14</v>
      </c>
      <c r="B1271" s="106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1">
        <v>15</v>
      </c>
      <c r="B1272" s="106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1">
        <v>16</v>
      </c>
      <c r="B1273" s="106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1">
        <v>17</v>
      </c>
      <c r="B1274" s="106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1">
        <v>18</v>
      </c>
      <c r="B1275" s="106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1">
        <v>19</v>
      </c>
      <c r="B1276" s="106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1">
        <v>20</v>
      </c>
      <c r="B1277" s="106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1">
        <v>21</v>
      </c>
      <c r="B1278" s="106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1">
        <v>22</v>
      </c>
      <c r="B1279" s="106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1">
        <v>23</v>
      </c>
      <c r="B1280" s="106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1">
        <v>24</v>
      </c>
      <c r="B1281" s="106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1">
        <v>25</v>
      </c>
      <c r="B1282" s="106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1">
        <v>26</v>
      </c>
      <c r="B1283" s="106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1">
        <v>27</v>
      </c>
      <c r="B1284" s="106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1">
        <v>28</v>
      </c>
      <c r="B1285" s="106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1">
        <v>29</v>
      </c>
      <c r="B1286" s="106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1">
        <v>30</v>
      </c>
      <c r="B1287" s="106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1">
        <v>1</v>
      </c>
      <c r="B1291" s="106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1">
        <v>2</v>
      </c>
      <c r="B1292" s="106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1">
        <v>3</v>
      </c>
      <c r="B1293" s="106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1">
        <v>4</v>
      </c>
      <c r="B1294" s="106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1">
        <v>5</v>
      </c>
      <c r="B1295" s="106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1">
        <v>6</v>
      </c>
      <c r="B1296" s="106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1">
        <v>7</v>
      </c>
      <c r="B1297" s="106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1">
        <v>8</v>
      </c>
      <c r="B1298" s="106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1">
        <v>9</v>
      </c>
      <c r="B1299" s="106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1">
        <v>10</v>
      </c>
      <c r="B1300" s="106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1">
        <v>11</v>
      </c>
      <c r="B1301" s="106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1">
        <v>12</v>
      </c>
      <c r="B1302" s="106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1">
        <v>13</v>
      </c>
      <c r="B1303" s="106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1">
        <v>14</v>
      </c>
      <c r="B1304" s="106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1">
        <v>15</v>
      </c>
      <c r="B1305" s="106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1">
        <v>16</v>
      </c>
      <c r="B1306" s="106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1">
        <v>17</v>
      </c>
      <c r="B1307" s="106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1">
        <v>18</v>
      </c>
      <c r="B1308" s="106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1">
        <v>19</v>
      </c>
      <c r="B1309" s="106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1">
        <v>20</v>
      </c>
      <c r="B1310" s="106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1">
        <v>21</v>
      </c>
      <c r="B1311" s="106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1">
        <v>22</v>
      </c>
      <c r="B1312" s="106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1">
        <v>23</v>
      </c>
      <c r="B1313" s="106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1">
        <v>24</v>
      </c>
      <c r="B1314" s="106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1">
        <v>25</v>
      </c>
      <c r="B1315" s="106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1">
        <v>26</v>
      </c>
      <c r="B1316" s="106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1">
        <v>27</v>
      </c>
      <c r="B1317" s="106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1">
        <v>28</v>
      </c>
      <c r="B1318" s="106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1">
        <v>29</v>
      </c>
      <c r="B1319" s="106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1">
        <v>30</v>
      </c>
      <c r="B1320" s="106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2018-06-28T11:56:02Z</cp:lastPrinted>
  <dcterms:created xsi:type="dcterms:W3CDTF">2012-03-13T00:50:25Z</dcterms:created>
  <dcterms:modified xsi:type="dcterms:W3CDTF">2018-07-05T06:00:26Z</dcterms:modified>
</cp:coreProperties>
</file>