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<sst xmlns="http://schemas.openxmlformats.org/spreadsheetml/2006/main" count="2954" uniqueCount="673">
  <si>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</si>
  <si>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</si>
  <si>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</si>
  <si>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</si>
  <si>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</si>
  <si>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</si>
  <si>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</si>
  <si>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</si>
  <si>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</si>
  <si>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</si>
  <si>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</si>
  <si>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</si>
  <si>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</si>
  <si>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</si>
  <si>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</si>
  <si>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</si>
  <si>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</si>
  <si>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</si>
  <si>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</si>
  <si>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</si>
  <si>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</si>
  <si>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</si>
  <si>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</si>
  <si>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</si>
  <si>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</si>
  <si>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</si>
  <si>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</si>
  <si>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</si>
  <si>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</si>
  <si>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</si>
  <si>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</si>
  <si>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</si>
  <si>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</si>
  <si>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</si>
  <si>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</si>
  <si>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</si>
  <si>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</si>
  <si>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</si>
  <si>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</si>
  <si>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</si>
  <si>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</si>
  <si>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</si>
  <si>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</si>
  <si>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</si>
  <si>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</si>
  <si>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</si>
  <si>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</si>
  <si>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</si>
  <si>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</si>
  <si>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</si>
  <si>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</si>
  <si>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</si>
  <si>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</si>
  <si>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</si>
  <si>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</si>
  <si>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</si>
  <si>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</si>
  <si>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</si>
  <si>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</si>
  <si>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</si>
  <si>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</si>
  <si>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</si>
  <si>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</si>
  <si>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</si>
  <si>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</si>
  <si>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</si>
  <si>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</si>
  <si>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</si>
  <si>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</si>
  <si>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</si>
  <si>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</si>
  <si>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</si>
  <si>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</si>
  <si>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</si>
  <si>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</si>
  <si>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</si>
  <si>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</si>
  <si>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</si>
  <si>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</si>
  <si>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</si>
  <si>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</si>
  <si>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</si>
  <si>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</si>
  <si>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</si>
  <si>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</si>
  <si>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</si>
  <si>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</si>
  <si>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</si>
  <si>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</si>
  <si>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</si>
  <si>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</si>
  <si>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</si>
  <si>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</si>
  <si>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</si>
  <si>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</si>
  <si>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</si>
  <si>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</si>
  <si>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</si>
  <si>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</si>
  <si>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</si>
  <si>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</si>
  <si>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</si>
  <si>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</si>
  <si>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</si>
  <si>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</si>
  <si>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</si>
  <si>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</si>
  <si>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</si>
  <si>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</si>
  <si>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</si>
  <si>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</si>
  <si>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</si>
  <si>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</si>
  <si>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</si>
  <si>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</si>
  <si>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</si>
  <si>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</si>
  <si>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</si>
  <si>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</si>
  <si>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</si>
  <si>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</si>
  <si>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</si>
  <si>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</si>
  <si>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</si>
  <si>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</si>
  <si>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</si>
  <si>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</si>
  <si>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</si>
  <si>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</si>
  <si>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</si>
  <si>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</si>
  <si>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</si>
  <si>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</si>
  <si>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</si>
  <si>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</si>
  <si>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</si>
  <si>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</si>
  <si>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</si>
  <si>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</si>
  <si>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</si>
  <si>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</si>
  <si>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</si>
  <si>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</si>
  <si>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</si>
  <si>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</si>
  <si>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</si>
  <si>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</si>
  <si>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</si>
  <si>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</si>
  <si>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</si>
  <si>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</si>
  <si>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</si>
  <si>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</si>
  <si>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</si>
  <si>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</si>
  <si>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</si>
  <si>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</si>
  <si>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</si>
  <si>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</si>
  <si>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</si>
  <si>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</si>
  <si>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</si>
  <si>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</si>
  <si>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</si>
  <si>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</si>
  <si>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</si>
  <si>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</si>
  <si>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</si>
  <si>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</si>
  <si>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</si>
  <si>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</si>
  <si>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</si>
  <si>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</si>
  <si>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</si>
  <si>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</si>
  <si>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</si>
  <si>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</si>
  <si>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</si>
  <si>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</si>
  <si>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</si>
  <si>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</si>
  <si>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</si>
  <si>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</si>
  <si>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</si>
  <si>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</si>
  <si>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</si>
  <si>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</si>
  <si>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</si>
  <si>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</si>
  <si>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</si>
  <si>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</si>
  <si>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</si>
  <si>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</si>
  <si>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</si>
  <si>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</si>
  <si>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</si>
  <si>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</si>
  <si>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</si>
  <si>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</si>
  <si>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</si>
  <si>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</si>
  <si>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</si>
  <si>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</si>
  <si>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</si>
  <si>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</si>
  <si>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</si>
  <si>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</si>
  <si>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</si>
  <si>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</si>
  <si>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</si>
  <si>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</si>
  <si>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</si>
  <si>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</si>
  <si>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</si>
  <si>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</si>
  <si>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</si>
  <si>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</si>
  <si>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</si>
  <si>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</si>
  <si>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</si>
  <si>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</si>
  <si>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</si>
  <si>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</si>
  <si>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</si>
  <si>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</si>
  <si>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</si>
  <si>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</si>
  <si>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</si>
  <si>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</si>
  <si>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</si>
  <si>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</si>
  <si>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</si>
  <si>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</si>
  <si>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</si>
  <si>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</si>
  <si>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</si>
  <si>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</si>
  <si>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</si>
  <si>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</si>
  <si>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</si>
  <si>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</si>
  <si>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</si>
  <si>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</si>
  <si>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</si>
  <si>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</si>
  <si>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</si>
  <si>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</si>
  <si>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</si>
  <si>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</si>
  <si>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</si>
  <si>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</si>
  <si>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</si>
  <si>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</si>
  <si>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</si>
  <si>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</si>
  <si>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</si>
  <si>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</si>
  <si>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</si>
  <si>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</si>
  <si>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</si>
  <si>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</si>
  <si>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</si>
  <si>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</si>
  <si>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</si>
  <si>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</si>
  <si>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</si>
  <si>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</si>
  <si>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</si>
  <si>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</si>
  <si>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</si>
  <si>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</si>
  <si>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</si>
  <si>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</si>
  <si>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</si>
  <si>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</si>
  <si>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</si>
  <si>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</si>
  <si>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</si>
  <si>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</si>
  <si>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</si>
  <si>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</si>
  <si>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</si>
  <si>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</si>
  <si>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</si>
  <si>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</si>
  <si>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</si>
  <si>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</si>
  <si>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</si>
  <si>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</si>
  <si>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</si>
  <si>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</si>
  <si>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</si>
  <si>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</si>
  <si>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</si>
  <si>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</si>
  <si>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</si>
  <si>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</si>
  <si>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</si>
  <si>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</si>
  <si>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</si>
  <si>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</si>
  <si>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</si>
  <si>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</si>
  <si>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</si>
  <si>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</si>
  <si>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</si>
  <si>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</si>
  <si>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</si>
  <si>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</si>
  <si>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</si>
  <si>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</si>
  <si>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</si>
  <si>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</si>
  <si>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</si>
  <si>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</si>
  <si>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</si>
  <si>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</si>
  <si>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</si>
  <si>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</si>
  <si>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</si>
  <si>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</si>
  <si>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</si>
  <si>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</si>
  <si>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</si>
  <si>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</si>
  <si>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</si>
  <si>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</si>
  <si>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</si>
  <si>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</si>
  <si>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</si>
  <si>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</si>
  <si>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</si>
  <si>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</si>
  <si>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</si>
  <si>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</si>
  <si>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</si>
  <si>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</si>
  <si>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</si>
  <si>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</si>
  <si>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</si>
  <si>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</si>
  <si>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</si>
  <si>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</si>
  <si>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</si>
  <si>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</si>
  <si>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</si>
  <si>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</si>
  <si>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</si>
  <si>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</si>
  <si>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</si>
  <si>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</si>
  <si>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</si>
  <si>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</si>
  <si>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</si>
  <si>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</si>
  <si>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</si>
  <si>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</si>
  <si>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</si>
  <si>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</si>
  <si>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</si>
  <si>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</si>
  <si>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</si>
  <si>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</si>
  <si>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</si>
  <si>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</si>
  <si>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</si>
  <si>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</si>
  <si>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</si>
  <si>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</si>
  <si>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</si>
  <si>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</si>
  <si>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</si>
  <si>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</si>
  <si>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</si>
  <si>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</si>
  <si>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</si>
  <si>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</si>
  <si>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</si>
  <si>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</si>
  <si>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</si>
  <si>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</si>
  <si>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</si>
  <si>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</si>
  <si>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</si>
  <si>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</si>
  <si>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</si>
  <si>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</si>
  <si>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</si>
  <si>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</si>
  <si>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</si>
  <si>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</si>
  <si>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</si>
  <si>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</si>
  <si>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</si>
  <si>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</si>
  <si>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</si>
  <si>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</si>
  <si>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</si>
  <si>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</si>
  <si>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</si>
  <si>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</si>
  <si>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</si>
  <si>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</si>
  <si>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</si>
  <si>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</si>
  <si>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</si>
  <si>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</si>
  <si>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</si>
  <si>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</si>
  <si>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</si>
  <si>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</si>
  <si>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</si>
  <si>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</si>
  <si>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</si>
  <si>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</si>
  <si>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</si>
  <si>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</si>
  <si>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</si>
  <si>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</si>
  <si>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</si>
  <si>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</si>
  <si>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</si>
  <si>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</si>
  <si>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</si>
  <si>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</si>
  <si>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</si>
  <si>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</si>
  <si>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</si>
  <si>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</si>
  <si>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</si>
  <si>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</si>
  <si>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</si>
  <si>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</si>
  <si>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</si>
  <si>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</si>
  <si>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</si>
  <si>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</si>
  <si>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</si>
  <si>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</si>
  <si>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</si>
  <si>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</si>
  <si>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</si>
  <si>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</si>
  <si>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</si>
  <si>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</si>
  <si>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</si>
  <si>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</si>
  <si>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</si>
  <si>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</si>
  <si>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</si>
  <si>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</si>
  <si>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</si>
  <si>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</si>
  <si>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</si>
  <si>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</si>
  <si>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</si>
  <si>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</si>
  <si>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</si>
  <si>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</si>
  <si>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</si>
  <si>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</si>
  <si>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</si>
  <si>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</si>
  <si>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</si>
  <si>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</si>
  <si>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</si>
  <si>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</si>
  <si>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</si>
  <si>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</si>
  <si>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</si>
  <si>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</si>
  <si>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</si>
  <si>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</si>
  <si>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</si>
  <si>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</si>
  <si>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</si>
  <si>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</si>
  <si>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</si>
  <si>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</si>
  <si>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</si>
  <si>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</si>
  <si>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</si>
  <si>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</si>
  <si>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</si>
  <si>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</si>
  <si>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</si>
  <si>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</si>
  <si>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</si>
  <si>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</si>
  <si>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</si>
  <si>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</si>
  <si>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</si>
  <si>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</si>
  <si>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</si>
  <si>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</si>
  <si>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</si>
  <si>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</si>
  <si>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</si>
  <si>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</si>
  <si>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</si>
  <si>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</si>
  <si>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</si>
  <si>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</si>
  <si>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</si>
  <si>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</si>
  <si>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</si>
  <si>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</si>
  <si>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</si>
  <si>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</si>
  <si>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</si>
  <si>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</si>
  <si>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</si>
  <si>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</si>
  <si>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</si>
  <si>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</si>
  <si>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</si>
  <si>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</si>
  <si>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</si>
  <si>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</si>
  <si>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</si>
  <si>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</si>
  <si>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</si>
  <si>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</si>
  <si>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</si>
  <si>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</si>
  <si>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</si>
  <si>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</si>
  <si>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</si>
  <si>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</si>
  <si>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</si>
  <si>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</si>
  <si>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</si>
  <si>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</si>
  <si>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</si>
  <si>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</si>
  <si>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</si>
  <si>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</si>
  <si>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</si>
  <si>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</si>
  <si>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</si>
  <si>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</si>
  <si>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</si>
  <si>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</si>
  <si>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</si>
  <si>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</si>
  <si>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</si>
  <si>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機械等の災害防止対策費</t>
    <rPh sb="0" eb="2">
      <t>キカイ</t>
    </rPh>
    <rPh sb="2" eb="3">
      <t>トウ</t>
    </rPh>
    <rPh sb="4" eb="6">
      <t>サイガイ</t>
    </rPh>
    <rPh sb="6" eb="8">
      <t>ボウシ</t>
    </rPh>
    <rPh sb="8" eb="11">
      <t>タイサクヒ</t>
    </rPh>
    <phoneticPr fontId="5"/>
  </si>
  <si>
    <t>厚生労働省</t>
    <rPh sb="0" eb="2">
      <t>コウセイ</t>
    </rPh>
    <rPh sb="2" eb="5">
      <t>ロウドウショウ</t>
    </rPh>
    <phoneticPr fontId="5"/>
  </si>
  <si>
    <t>労働基準局安全衛生部</t>
    <rPh sb="0" eb="2">
      <t>ロウドウ</t>
    </rPh>
    <rPh sb="2" eb="5">
      <t>キジュンキョク</t>
    </rPh>
    <rPh sb="5" eb="7">
      <t>アンゼン</t>
    </rPh>
    <rPh sb="7" eb="10">
      <t>エイセイブ</t>
    </rPh>
    <phoneticPr fontId="5"/>
  </si>
  <si>
    <t>不明</t>
    <rPh sb="0" eb="2">
      <t>フメイ</t>
    </rPh>
    <phoneticPr fontId="5"/>
  </si>
  <si>
    <t>終了予定なし</t>
    <rPh sb="0" eb="2">
      <t>シュウリョウ</t>
    </rPh>
    <rPh sb="2" eb="4">
      <t>ヨテイ</t>
    </rPh>
    <phoneticPr fontId="5"/>
  </si>
  <si>
    <t>安全課</t>
    <rPh sb="0" eb="3">
      <t>アンゼンカ</t>
    </rPh>
    <phoneticPr fontId="5"/>
  </si>
  <si>
    <t>井上　仁</t>
    <rPh sb="0" eb="2">
      <t>イノウエ</t>
    </rPh>
    <rPh sb="3" eb="4">
      <t>ジン</t>
    </rPh>
    <phoneticPr fontId="5"/>
  </si>
  <si>
    <t>第13次労働災害防止計画</t>
    <rPh sb="0" eb="1">
      <t>ダイ</t>
    </rPh>
    <rPh sb="3" eb="4">
      <t>ジ</t>
    </rPh>
    <rPh sb="4" eb="6">
      <t>ロウドウ</t>
    </rPh>
    <rPh sb="6" eb="8">
      <t>サイガイ</t>
    </rPh>
    <rPh sb="8" eb="10">
      <t>ボウシ</t>
    </rPh>
    <rPh sb="10" eb="12">
      <t>ケイカク</t>
    </rPh>
    <phoneticPr fontId="5"/>
  </si>
  <si>
    <t>○</t>
  </si>
  <si>
    <t>労働災害防止対策事業委託費</t>
    <rPh sb="10" eb="13">
      <t>イタクヒ</t>
    </rPh>
    <phoneticPr fontId="5"/>
  </si>
  <si>
    <t>諸謝金</t>
    <rPh sb="0" eb="1">
      <t>ショ</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</si>
  <si>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</si>
  <si>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</si>
  <si>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</si>
  <si>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機械設備による労働災害の対前年比減</t>
    <phoneticPr fontId="5"/>
  </si>
  <si>
    <t>件</t>
    <rPh sb="0" eb="1">
      <t>ケン</t>
    </rPh>
    <phoneticPr fontId="5"/>
  </si>
  <si>
    <t>労働者死傷病報告</t>
    <rPh sb="0" eb="3">
      <t>ロウドウシャ</t>
    </rPh>
    <rPh sb="3" eb="6">
      <t>シショウビョウ</t>
    </rPh>
    <rPh sb="6" eb="8">
      <t>ホウコク</t>
    </rPh>
    <phoneticPr fontId="5"/>
  </si>
  <si>
    <t>トライアル実施事業場へのアンケート結果の「自らの事業場でリスクアセスメントを実施したい。」が60％以上。</t>
    <rPh sb="50" eb="51">
      <t>ウエ</t>
    </rPh>
    <phoneticPr fontId="5"/>
  </si>
  <si>
    <t>防爆構造電気機械器具の安全性担保のための選定基準に該当する型式のうち80％以上を対象として、買取試験を実施する。</t>
    <phoneticPr fontId="5"/>
  </si>
  <si>
    <t>　X　/　Y</t>
    <phoneticPr fontId="5"/>
  </si>
  <si>
    <t>円/型式</t>
    <phoneticPr fontId="5"/>
  </si>
  <si>
    <t>施策大目標２　労働者が安全で健康に働くことができる職場づくりを推進すること</t>
    <phoneticPr fontId="5"/>
  </si>
  <si>
    <t>労働者が安全で健康に働くことができる職場づくりを推進すること（施策目標Ⅲ-２-１）</t>
    <phoneticPr fontId="5"/>
  </si>
  <si>
    <t>1 労働災害による死亡者数</t>
    <phoneticPr fontId="5"/>
  </si>
  <si>
    <t>2 労働災害による死傷者数（休業４日以上）</t>
    <phoneticPr fontId="5"/>
  </si>
  <si>
    <t>労働安全衛生関係法令に基づき、国が設置届の審査、検査業者・登録教習機関の監査等を行うものであり、国民や社会のニーズを反映しているものである。</t>
    <phoneticPr fontId="5"/>
  </si>
  <si>
    <t>労働安全衛生関係法令に基づき、国が設置届の審査、検査業者・登録教習機関の監査等をすることとされていることから、国が実施するべき事業である。</t>
    <phoneticPr fontId="5"/>
  </si>
  <si>
    <t>△</t>
  </si>
  <si>
    <t>有</t>
  </si>
  <si>
    <t>本事業は、労働災害防止のため、事業者に対して指導を行うものであり、事業者から徴収した労災保険料から経費を支出していることから、受益者との負担関係は妥当である。</t>
    <phoneticPr fontId="5"/>
  </si>
  <si>
    <t>本事業において実施している買取試験は、民間機関が有償で実施している同種の試験と比較して妥当である。</t>
    <phoneticPr fontId="5"/>
  </si>
  <si>
    <t>‐</t>
  </si>
  <si>
    <t>事業に必要な旅費、計測器具、保護具等の購入費に限定されている。</t>
    <phoneticPr fontId="5"/>
  </si>
  <si>
    <t>１回の出張で複数の件数をこなすことができるように、指導計画を立てて、業務の効率化コスト削減に努めている。</t>
    <phoneticPr fontId="5"/>
  </si>
  <si>
    <t>成果実績は目標を達成しており、目標に見合ったものといえる。</t>
    <phoneticPr fontId="5"/>
  </si>
  <si>
    <t>活動実績は見込みどおりであり、見込みに見合ったものといえる。</t>
    <phoneticPr fontId="5"/>
  </si>
  <si>
    <t>マニュアルについては、厚生労働省ＨＰにも掲載し、周知・活用を図っている。</t>
    <phoneticPr fontId="5"/>
  </si>
  <si>
    <t>「買取試験を実施した全ての型式に規格を満たさせる。」</t>
    <rPh sb="13" eb="15">
      <t>カタシキ</t>
    </rPh>
    <phoneticPr fontId="5"/>
  </si>
  <si>
    <t>引き続き事業を適切に実施していく。</t>
    <rPh sb="0" eb="1">
      <t>ヒ</t>
    </rPh>
    <rPh sb="2" eb="3">
      <t>ツヅ</t>
    </rPh>
    <rPh sb="4" eb="6">
      <t>ジギョウ</t>
    </rPh>
    <rPh sb="7" eb="9">
      <t>テキセツ</t>
    </rPh>
    <rPh sb="10" eb="12">
      <t>ジッシ</t>
    </rPh>
    <phoneticPr fontId="5"/>
  </si>
  <si>
    <t>事業費</t>
    <rPh sb="0" eb="3">
      <t>ジギョウヒ</t>
    </rPh>
    <phoneticPr fontId="5"/>
  </si>
  <si>
    <t>検討委員会開催、会議資料作成等</t>
    <rPh sb="0" eb="2">
      <t>ケントウ</t>
    </rPh>
    <rPh sb="2" eb="5">
      <t>イインカイ</t>
    </rPh>
    <rPh sb="5" eb="7">
      <t>カイサイ</t>
    </rPh>
    <rPh sb="8" eb="10">
      <t>カイギ</t>
    </rPh>
    <rPh sb="10" eb="12">
      <t>シリョウ</t>
    </rPh>
    <rPh sb="12" eb="14">
      <t>サクセイ</t>
    </rPh>
    <rPh sb="14" eb="15">
      <t>トウ</t>
    </rPh>
    <phoneticPr fontId="5"/>
  </si>
  <si>
    <t>消耗品、光熱費、事務所借料</t>
    <rPh sb="0" eb="3">
      <t>ショウモウヒン</t>
    </rPh>
    <rPh sb="4" eb="7">
      <t>コウネツヒ</t>
    </rPh>
    <rPh sb="8" eb="11">
      <t>ジムショ</t>
    </rPh>
    <rPh sb="11" eb="13">
      <t>シャクリョウ</t>
    </rPh>
    <phoneticPr fontId="5"/>
  </si>
  <si>
    <t>消費税</t>
    <rPh sb="0" eb="3">
      <t>ショウヒゼイ</t>
    </rPh>
    <phoneticPr fontId="5"/>
  </si>
  <si>
    <t>職員の出張に係る旅費</t>
    <rPh sb="0" eb="2">
      <t>ショクイン</t>
    </rPh>
    <rPh sb="3" eb="5">
      <t>シュッチョウ</t>
    </rPh>
    <rPh sb="6" eb="7">
      <t>カカ</t>
    </rPh>
    <rPh sb="8" eb="10">
      <t>リョヒ</t>
    </rPh>
    <phoneticPr fontId="5"/>
  </si>
  <si>
    <t>諸謝金</t>
    <rPh sb="0" eb="3">
      <t>ショシャキン</t>
    </rPh>
    <phoneticPr fontId="5"/>
  </si>
  <si>
    <t>専門家への謝金</t>
    <rPh sb="0" eb="3">
      <t>センモンカ</t>
    </rPh>
    <rPh sb="5" eb="7">
      <t>シャキン</t>
    </rPh>
    <phoneticPr fontId="5"/>
  </si>
  <si>
    <t>専門家への旅費</t>
    <rPh sb="0" eb="3">
      <t>センモンカ</t>
    </rPh>
    <rPh sb="5" eb="7">
      <t>リョヒ</t>
    </rPh>
    <phoneticPr fontId="5"/>
  </si>
  <si>
    <t xml:space="preserve"> 機能安全を活用した機械設備の安全対策の推進事業に係るトライアル実施対象を3事業場選定し、実施する。</t>
    <phoneticPr fontId="5"/>
  </si>
  <si>
    <t>製造業を中心に、機械設備による死亡災害や障害の残る災害につながりやすいはさまれ・巻き込まれ災害が多数発生していることから、第13次労働災害防止計画においても重点的な対策として位置づけているところであり、機械設備の安全化の指導等により機械災害防止を図る本事業は、優先度は高い。</t>
    <phoneticPr fontId="5"/>
  </si>
  <si>
    <t>役務・物品の購入等</t>
    <rPh sb="0" eb="2">
      <t>エキム</t>
    </rPh>
    <rPh sb="3" eb="5">
      <t>ブッピン</t>
    </rPh>
    <rPh sb="6" eb="8">
      <t>コウニュウ</t>
    </rPh>
    <rPh sb="8" eb="9">
      <t>トウ</t>
    </rPh>
    <phoneticPr fontId="5"/>
  </si>
  <si>
    <t>-</t>
  </si>
  <si>
    <t>-</t>
    <phoneticPr fontId="5"/>
  </si>
  <si>
    <t>-</t>
    <phoneticPr fontId="5"/>
  </si>
  <si>
    <t>-</t>
    <phoneticPr fontId="5"/>
  </si>
  <si>
    <t>-</t>
    <phoneticPr fontId="5"/>
  </si>
  <si>
    <t>-</t>
    <phoneticPr fontId="5"/>
  </si>
  <si>
    <t>-</t>
    <phoneticPr fontId="5"/>
  </si>
  <si>
    <t>厚生労働省労働基準局調べ</t>
    <rPh sb="0" eb="2">
      <t>コウセイ</t>
    </rPh>
    <rPh sb="2" eb="5">
      <t>ロウドウショウ</t>
    </rPh>
    <rPh sb="5" eb="7">
      <t>ロウドウ</t>
    </rPh>
    <rPh sb="7" eb="9">
      <t>キジュン</t>
    </rPh>
    <rPh sb="9" eb="10">
      <t>キョク</t>
    </rPh>
    <rPh sb="10" eb="11">
      <t>シラ</t>
    </rPh>
    <phoneticPr fontId="5"/>
  </si>
  <si>
    <t>-</t>
    <phoneticPr fontId="5"/>
  </si>
  <si>
    <t>%</t>
    <phoneticPr fontId="5"/>
  </si>
  <si>
    <t>-</t>
    <phoneticPr fontId="5"/>
  </si>
  <si>
    <t>執行額は一部精査中であるが、成果実績は目標を達成し、活動実績は見込みどおりであることから、適切に事業が実施されていると考える。</t>
    <rPh sb="0" eb="2">
      <t>シッコウ</t>
    </rPh>
    <rPh sb="2" eb="3">
      <t>ガク</t>
    </rPh>
    <rPh sb="4" eb="6">
      <t>イチブ</t>
    </rPh>
    <rPh sb="6" eb="8">
      <t>セイサ</t>
    </rPh>
    <rPh sb="8" eb="9">
      <t>チュウ</t>
    </rPh>
    <rPh sb="14" eb="16">
      <t>セイカ</t>
    </rPh>
    <rPh sb="16" eb="18">
      <t>ジッセキ</t>
    </rPh>
    <rPh sb="19" eb="21">
      <t>モクヒョウ</t>
    </rPh>
    <rPh sb="22" eb="24">
      <t>タッセイ</t>
    </rPh>
    <rPh sb="26" eb="28">
      <t>カツドウ</t>
    </rPh>
    <rPh sb="28" eb="30">
      <t>ジッセキ</t>
    </rPh>
    <rPh sb="31" eb="33">
      <t>ミコ</t>
    </rPh>
    <rPh sb="45" eb="47">
      <t>テキセツ</t>
    </rPh>
    <rPh sb="48" eb="50">
      <t>ジギョウ</t>
    </rPh>
    <rPh sb="51" eb="53">
      <t>ジッシ</t>
    </rPh>
    <rPh sb="59" eb="60">
      <t>カンガ</t>
    </rPh>
    <phoneticPr fontId="5"/>
  </si>
  <si>
    <t>-</t>
    <phoneticPr fontId="5"/>
  </si>
  <si>
    <t>1027</t>
    <phoneticPr fontId="5"/>
  </si>
  <si>
    <t>391</t>
    <phoneticPr fontId="5"/>
  </si>
  <si>
    <t>395</t>
    <phoneticPr fontId="5"/>
  </si>
  <si>
    <t>402</t>
    <phoneticPr fontId="5"/>
  </si>
  <si>
    <t>397</t>
    <phoneticPr fontId="5"/>
  </si>
  <si>
    <t>厚生労働省</t>
  </si>
  <si>
    <t>　</t>
    <phoneticPr fontId="5"/>
  </si>
  <si>
    <t>A.特別民間法人中央労働災害防止協会</t>
    <rPh sb="2" eb="4">
      <t>トクベツ</t>
    </rPh>
    <rPh sb="4" eb="6">
      <t>ミンカン</t>
    </rPh>
    <rPh sb="6" eb="8">
      <t>ホウジン</t>
    </rPh>
    <rPh sb="8" eb="10">
      <t>チュウオウ</t>
    </rPh>
    <rPh sb="10" eb="12">
      <t>ロウドウ</t>
    </rPh>
    <rPh sb="12" eb="14">
      <t>サイガイ</t>
    </rPh>
    <rPh sb="14" eb="16">
      <t>ボウシ</t>
    </rPh>
    <rPh sb="16" eb="18">
      <t>キョウカイ</t>
    </rPh>
    <phoneticPr fontId="5"/>
  </si>
  <si>
    <t>B.株式会社三菱ケミカルリサーチ</t>
    <rPh sb="2" eb="6">
      <t>カブシキガイシャ</t>
    </rPh>
    <rPh sb="6" eb="8">
      <t>ミツビシ</t>
    </rPh>
    <phoneticPr fontId="5"/>
  </si>
  <si>
    <t>D.事務費</t>
    <rPh sb="2" eb="5">
      <t>ジムヒ</t>
    </rPh>
    <phoneticPr fontId="5"/>
  </si>
  <si>
    <t>特別民間法人中央労働災害防止協会</t>
    <rPh sb="0" eb="2">
      <t>トクベツ</t>
    </rPh>
    <rPh sb="2" eb="4">
      <t>ミンカン</t>
    </rPh>
    <rPh sb="4" eb="6">
      <t>ホウジン</t>
    </rPh>
    <rPh sb="6" eb="8">
      <t>チュウオウ</t>
    </rPh>
    <rPh sb="8" eb="10">
      <t>ロウドウ</t>
    </rPh>
    <rPh sb="10" eb="12">
      <t>サイガイ</t>
    </rPh>
    <rPh sb="12" eb="14">
      <t>ボウシ</t>
    </rPh>
    <rPh sb="14" eb="16">
      <t>キョウカイ</t>
    </rPh>
    <phoneticPr fontId="5"/>
  </si>
  <si>
    <t>-</t>
    <phoneticPr fontId="5"/>
  </si>
  <si>
    <t>株式会社三菱ケミカルリサーチ</t>
    <rPh sb="0" eb="4">
      <t>カブシキガイシャ</t>
    </rPh>
    <rPh sb="4" eb="6">
      <t>ミツビシ</t>
    </rPh>
    <phoneticPr fontId="5"/>
  </si>
  <si>
    <t>型式検定対象機械等の買取試験の実施</t>
    <rPh sb="0" eb="2">
      <t>カタシキ</t>
    </rPh>
    <rPh sb="2" eb="4">
      <t>ケンテイ</t>
    </rPh>
    <rPh sb="4" eb="6">
      <t>タイショウ</t>
    </rPh>
    <rPh sb="6" eb="8">
      <t>キカイ</t>
    </rPh>
    <rPh sb="8" eb="9">
      <t>トウ</t>
    </rPh>
    <rPh sb="10" eb="12">
      <t>カイト</t>
    </rPh>
    <rPh sb="12" eb="14">
      <t>シケン</t>
    </rPh>
    <rPh sb="15" eb="17">
      <t>ジッシ</t>
    </rPh>
    <phoneticPr fontId="5"/>
  </si>
  <si>
    <t>-</t>
    <phoneticPr fontId="5"/>
  </si>
  <si>
    <t>職員旅費</t>
    <rPh sb="0" eb="2">
      <t>ショクイン</t>
    </rPh>
    <rPh sb="2" eb="4">
      <t>リョヒ</t>
    </rPh>
    <phoneticPr fontId="5"/>
  </si>
  <si>
    <t>庁費</t>
    <rPh sb="0" eb="2">
      <t>チョウヒ</t>
    </rPh>
    <phoneticPr fontId="5"/>
  </si>
  <si>
    <t>諸謝金</t>
    <rPh sb="0" eb="3">
      <t>ショシャキン</t>
    </rPh>
    <phoneticPr fontId="5"/>
  </si>
  <si>
    <t>委員等旅費</t>
    <rPh sb="0" eb="2">
      <t>イイン</t>
    </rPh>
    <rPh sb="2" eb="3">
      <t>トウ</t>
    </rPh>
    <rPh sb="3" eb="5">
      <t>リョヒ</t>
    </rPh>
    <phoneticPr fontId="5"/>
  </si>
  <si>
    <t>-</t>
    <phoneticPr fontId="5"/>
  </si>
  <si>
    <t>職員の出張に係る旅費</t>
    <rPh sb="0" eb="2">
      <t>ショクイン</t>
    </rPh>
    <rPh sb="3" eb="5">
      <t>シュッチョウ</t>
    </rPh>
    <rPh sb="6" eb="7">
      <t>カカ</t>
    </rPh>
    <rPh sb="8" eb="10">
      <t>リョヒ</t>
    </rPh>
    <phoneticPr fontId="5"/>
  </si>
  <si>
    <t>役務・物品の購入等</t>
    <rPh sb="0" eb="2">
      <t>エキム</t>
    </rPh>
    <rPh sb="3" eb="5">
      <t>ブッピン</t>
    </rPh>
    <rPh sb="6" eb="8">
      <t>コウニュウ</t>
    </rPh>
    <rPh sb="8" eb="9">
      <t>トウ</t>
    </rPh>
    <phoneticPr fontId="5"/>
  </si>
  <si>
    <t>専門家への謝金</t>
    <rPh sb="0" eb="3">
      <t>センモンカ</t>
    </rPh>
    <rPh sb="5" eb="7">
      <t>シャキン</t>
    </rPh>
    <phoneticPr fontId="5"/>
  </si>
  <si>
    <t>専門家への旅費</t>
    <rPh sb="0" eb="3">
      <t>センモンカ</t>
    </rPh>
    <rPh sb="5" eb="7">
      <t>リョヒ</t>
    </rPh>
    <phoneticPr fontId="5"/>
  </si>
  <si>
    <t>-</t>
    <phoneticPr fontId="5"/>
  </si>
  <si>
    <t>-</t>
    <phoneticPr fontId="5"/>
  </si>
  <si>
    <t>-</t>
    <phoneticPr fontId="5"/>
  </si>
  <si>
    <t>-</t>
    <phoneticPr fontId="5"/>
  </si>
  <si>
    <t>機能安全を活用した機械設備の安全対策推進事業</t>
    <rPh sb="0" eb="2">
      <t>キノウ</t>
    </rPh>
    <rPh sb="2" eb="4">
      <t>アンゼン</t>
    </rPh>
    <rPh sb="5" eb="7">
      <t>カツヨウ</t>
    </rPh>
    <rPh sb="9" eb="11">
      <t>キカイ</t>
    </rPh>
    <rPh sb="11" eb="13">
      <t>セツビ</t>
    </rPh>
    <rPh sb="14" eb="16">
      <t>アンゼン</t>
    </rPh>
    <rPh sb="16" eb="18">
      <t>タイサク</t>
    </rPh>
    <rPh sb="18" eb="20">
      <t>スイシン</t>
    </rPh>
    <rPh sb="20" eb="22">
      <t>ジギョウ</t>
    </rPh>
    <phoneticPr fontId="5"/>
  </si>
  <si>
    <t>老朽化した生産設備における安全対策調査分析事業</t>
    <rPh sb="0" eb="3">
      <t>ロウキュウカ</t>
    </rPh>
    <rPh sb="5" eb="7">
      <t>セイサン</t>
    </rPh>
    <rPh sb="7" eb="9">
      <t>セツビ</t>
    </rPh>
    <rPh sb="13" eb="15">
      <t>アンゼン</t>
    </rPh>
    <rPh sb="15" eb="17">
      <t>タイサク</t>
    </rPh>
    <rPh sb="17" eb="19">
      <t>チョウサ</t>
    </rPh>
    <rPh sb="19" eb="21">
      <t>ブンセキ</t>
    </rPh>
    <rPh sb="21" eb="23">
      <t>ジギョウ</t>
    </rPh>
    <phoneticPr fontId="5"/>
  </si>
  <si>
    <t>事業費</t>
    <rPh sb="0" eb="3">
      <t>ジギョウヒ</t>
    </rPh>
    <phoneticPr fontId="5"/>
  </si>
  <si>
    <t>消費税</t>
    <rPh sb="0" eb="3">
      <t>ショウヒゼイ</t>
    </rPh>
    <phoneticPr fontId="5"/>
  </si>
  <si>
    <t>検討委員会開催、会議資料作成等</t>
    <rPh sb="0" eb="2">
      <t>ケントウ</t>
    </rPh>
    <rPh sb="2" eb="5">
      <t>イインカイ</t>
    </rPh>
    <rPh sb="5" eb="7">
      <t>カイサイ</t>
    </rPh>
    <rPh sb="8" eb="10">
      <t>カイギ</t>
    </rPh>
    <rPh sb="10" eb="12">
      <t>シリョウ</t>
    </rPh>
    <rPh sb="12" eb="14">
      <t>サクセイ</t>
    </rPh>
    <rPh sb="14" eb="15">
      <t>トウ</t>
    </rPh>
    <phoneticPr fontId="5"/>
  </si>
  <si>
    <t>管理諸経費</t>
    <rPh sb="0" eb="2">
      <t>カンリ</t>
    </rPh>
    <rPh sb="2" eb="5">
      <t>ショケイヒ</t>
    </rPh>
    <phoneticPr fontId="5"/>
  </si>
  <si>
    <t>管理諸経費</t>
    <rPh sb="0" eb="2">
      <t>カンリ</t>
    </rPh>
    <rPh sb="2" eb="5">
      <t>ショケイヒ</t>
    </rPh>
    <phoneticPr fontId="5"/>
  </si>
  <si>
    <t>評価委員会開催、事前調査、印刷製本等</t>
    <rPh sb="0" eb="2">
      <t>ヒョウカ</t>
    </rPh>
    <rPh sb="2" eb="5">
      <t>イインカイ</t>
    </rPh>
    <rPh sb="5" eb="7">
      <t>カイサイ</t>
    </rPh>
    <rPh sb="8" eb="10">
      <t>ジゼン</t>
    </rPh>
    <rPh sb="10" eb="12">
      <t>チョウサ</t>
    </rPh>
    <rPh sb="13" eb="15">
      <t>インサツ</t>
    </rPh>
    <rPh sb="15" eb="17">
      <t>セイホン</t>
    </rPh>
    <rPh sb="17" eb="18">
      <t>トウ</t>
    </rPh>
    <phoneticPr fontId="5"/>
  </si>
  <si>
    <t>労働者災害補償保険法第29条第１項第3号
労働安全衛生法第106条第１項</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ロウドウ</t>
    </rPh>
    <rPh sb="23" eb="25">
      <t>アンゼン</t>
    </rPh>
    <rPh sb="25" eb="28">
      <t>エイセイホウ</t>
    </rPh>
    <rPh sb="28" eb="29">
      <t>ダイ</t>
    </rPh>
    <rPh sb="32" eb="33">
      <t>ジョウ</t>
    </rPh>
    <rPh sb="33" eb="34">
      <t>ダイ</t>
    </rPh>
    <rPh sb="35" eb="36">
      <t>コウ</t>
    </rPh>
    <phoneticPr fontId="5"/>
  </si>
  <si>
    <t>トライアル実施事業場へのアンケート結果
（「自らの事業場でリスクアセスメントを実施したい。」の回答／アンケート調査数）</t>
    <rPh sb="47" eb="49">
      <t>カイトウ</t>
    </rPh>
    <rPh sb="55" eb="57">
      <t>チョウサ</t>
    </rPh>
    <rPh sb="57" eb="58">
      <t>スウ</t>
    </rPh>
    <phoneticPr fontId="5"/>
  </si>
  <si>
    <t>機械設備による労働災害の対前年比</t>
    <phoneticPr fontId="5"/>
  </si>
  <si>
    <t>①機械等設置届等に係る審査及び実地調査
②登録検査業者等に対する指導
③機能安全を活用した機械設備の安全対策の推進事業
④型式検定対象機械等の買取試験事業
⑤老朽化した生産設備における安全対策の調査分析事業（新規）</t>
    <rPh sb="3" eb="4">
      <t>トウ</t>
    </rPh>
    <rPh sb="67" eb="69">
      <t>キカイ</t>
    </rPh>
    <phoneticPr fontId="5"/>
  </si>
  <si>
    <t>　危険性・有害性のある機械等について、危険性・有害性等の調査（リスクアセスメント）の促進及び労働災害の防止を図ることを目的として、機械等設置届の受理、審査及び実施調査を行うとともに、機械等の検査検定等を行う登録機関の監査指導を行う。また、電子等制御の機能を新たに付加することによる安全方策（機能安全）を製造者が導入するための指導援助等を行い、機能安全の促進を図る。さらに、輸入機械等を中心として市場に流通している型式検定対象機械等（防爆構造電気機械器具）に買取試験を実施し、機械等の安全性を担保する。
　近年、装置産業における設備の経年化が進んでいることを踏まえ、設備の老朽化による労働災害を防止することを目的として、高経年生産設備の実態調査及び安全対策の調査分析を行う。</t>
    <rPh sb="75" eb="77">
      <t>シンサ</t>
    </rPh>
    <phoneticPr fontId="5"/>
  </si>
  <si>
    <t>「買取試験を実施した機械等の型式のうち、構造規格を満たす型式の割合」
（構造規格を満たす型式の数／買取試験を実施した機械等の型式の数）</t>
    <phoneticPr fontId="5"/>
  </si>
  <si>
    <t>C.公益社団法人産業安全技術協会</t>
    <rPh sb="2" eb="4">
      <t>コウエキ</t>
    </rPh>
    <rPh sb="4" eb="6">
      <t>シャダン</t>
    </rPh>
    <rPh sb="6" eb="8">
      <t>ホウジン</t>
    </rPh>
    <rPh sb="8" eb="10">
      <t>サンギョウ</t>
    </rPh>
    <rPh sb="10" eb="12">
      <t>アンゼン</t>
    </rPh>
    <rPh sb="12" eb="14">
      <t>ギジュツ</t>
    </rPh>
    <rPh sb="14" eb="16">
      <t>キョウカイ</t>
    </rPh>
    <phoneticPr fontId="5"/>
  </si>
  <si>
    <t>公益社団法人産業安全技術協会</t>
    <rPh sb="0" eb="2">
      <t>コウエキ</t>
    </rPh>
    <rPh sb="2" eb="4">
      <t>シャダン</t>
    </rPh>
    <rPh sb="4" eb="6">
      <t>ホウジン</t>
    </rPh>
    <rPh sb="6" eb="8">
      <t>サンギョウ</t>
    </rPh>
    <rPh sb="8" eb="10">
      <t>アンゼン</t>
    </rPh>
    <rPh sb="10" eb="12">
      <t>ギジュツ</t>
    </rPh>
    <rPh sb="12" eb="14">
      <t>キョウカイ</t>
    </rPh>
    <phoneticPr fontId="5"/>
  </si>
  <si>
    <t>38,911,189/
(97%×35)</t>
    <phoneticPr fontId="5"/>
  </si>
  <si>
    <t>37,935,200/
(100%×29)</t>
    <phoneticPr fontId="5"/>
  </si>
  <si>
    <t>38,304,000/
(100%×30)</t>
    <phoneticPr fontId="5"/>
  </si>
  <si>
    <t>ボイラー、クレーン、防爆構造電気機械器具、車両系建設機械に対する検査・検定を実施する機関について、登録時等の実地調査と定期的な立入監査を実施し、検査・検定の適切な実施を担保する。さらに、機能安全を活用した機械設備の安全対策を向上させるため、設計段階のリスクアセスメントを実施するためのマニュアル等を作成する。
また、輸入機械等を中心とした、市場に流通している機械等（防爆構造電気機械器具）を対象に買取試験を実施し、機械等の安全性を担保する。機械による災害は、全労働災害の約1/4を占め、その件数は約26,000件に上る。また、機械による災害は死亡などの重篤な災害となる傾向があることから、当該事業の実施によって測定指標１及び２に寄与すると見込んでいる。</t>
    <rPh sb="12" eb="14">
      <t>コウゾウ</t>
    </rPh>
    <rPh sb="16" eb="18">
      <t>キカイ</t>
    </rPh>
    <rPh sb="18" eb="20">
      <t>キグ</t>
    </rPh>
    <rPh sb="93" eb="95">
      <t>キノウ</t>
    </rPh>
    <rPh sb="95" eb="97">
      <t>アンゼン</t>
    </rPh>
    <rPh sb="98" eb="100">
      <t>カツヨウ</t>
    </rPh>
    <rPh sb="102" eb="104">
      <t>キカイ</t>
    </rPh>
    <rPh sb="104" eb="106">
      <t>セツビ</t>
    </rPh>
    <phoneticPr fontId="5"/>
  </si>
  <si>
    <t>機械等の設置時又は変更時に必要な指導を行うとともに、実地調査の対象基準に該当するすべてのものについて実地調査（平成26年度実績：368件）を行う。また、都道府県労働局等で登録している検査業者、登録教習機関等に対し、対象基準に該当するものについて監査指導を行う。</t>
    <rPh sb="2" eb="3">
      <t>トウ</t>
    </rPh>
    <phoneticPr fontId="5"/>
  </si>
  <si>
    <t>円/数</t>
    <rPh sb="0" eb="1">
      <t>エン</t>
    </rPh>
    <rPh sb="2" eb="3">
      <t>カズ</t>
    </rPh>
    <phoneticPr fontId="5"/>
  </si>
  <si>
    <t>　　X　/　Ｙ</t>
    <phoneticPr fontId="5"/>
  </si>
  <si>
    <t>]</t>
    <phoneticPr fontId="5"/>
  </si>
  <si>
    <t>-</t>
    <phoneticPr fontId="5"/>
  </si>
  <si>
    <t>「　単位当たりコスト ＝ Ｘ ／ Ｙ
Ｘ：「事業執行額」
Ｙ：「買取試験の実施率×選定基準該当型式数」　　」　　　　　　</t>
    <phoneticPr fontId="5"/>
  </si>
  <si>
    <t>14,638,469
/5</t>
    <phoneticPr fontId="5"/>
  </si>
  <si>
    <t>10,634,833
/12</t>
    <phoneticPr fontId="5"/>
  </si>
  <si>
    <t>「　　単位当たりコスト　＝　Ｘ ／ Ｙ
Ｘ：「事業執行額」
Ｙ：「作成した教材、マニュアル、講義用スライド、講師用資料、演習用教材、リーフレット、適合証明手引きの種類数」　　」　</t>
    <rPh sb="3" eb="5">
      <t>タンイ</t>
    </rPh>
    <rPh sb="5" eb="6">
      <t>ア</t>
    </rPh>
    <rPh sb="23" eb="25">
      <t>ジギョウ</t>
    </rPh>
    <rPh sb="25" eb="27">
      <t>シッコウ</t>
    </rPh>
    <rPh sb="27" eb="28">
      <t>ガク</t>
    </rPh>
    <rPh sb="33" eb="35">
      <t>サクセイ</t>
    </rPh>
    <rPh sb="37" eb="39">
      <t>キョウザイ</t>
    </rPh>
    <rPh sb="46" eb="48">
      <t>コウギ</t>
    </rPh>
    <rPh sb="48" eb="49">
      <t>ヨウ</t>
    </rPh>
    <rPh sb="54" eb="57">
      <t>コウシヨウ</t>
    </rPh>
    <rPh sb="57" eb="59">
      <t>シリョウ</t>
    </rPh>
    <rPh sb="60" eb="62">
      <t>エンシュウ</t>
    </rPh>
    <rPh sb="62" eb="63">
      <t>ヨウ</t>
    </rPh>
    <rPh sb="63" eb="65">
      <t>キョウザイ</t>
    </rPh>
    <rPh sb="73" eb="75">
      <t>テキゴウ</t>
    </rPh>
    <rPh sb="75" eb="77">
      <t>ショウメイ</t>
    </rPh>
    <rPh sb="77" eb="79">
      <t>テビ</t>
    </rPh>
    <rPh sb="81" eb="83">
      <t>シュルイ</t>
    </rPh>
    <rPh sb="83" eb="84">
      <t>スウ</t>
    </rPh>
    <phoneticPr fontId="5"/>
  </si>
  <si>
    <t>人</t>
    <rPh sb="0" eb="1">
      <t>ニン</t>
    </rPh>
    <phoneticPr fontId="5"/>
  </si>
  <si>
    <t>-</t>
    <phoneticPr fontId="5"/>
  </si>
  <si>
    <t>　防爆構造電気機械器具の買取試験については、必要な試験設備を有し、適切な試験を確実に実施する能力を有するなどの要件を満たし、第三者の立場から公平性を担保した試験が行える機関は一者しかいないため公募を行ってい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</si>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</sst>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137583</xdr:colOff>
      <xdr:row>743</xdr:row>
      <xdr:rowOff>328086</xdr:rowOff>
    </xdr:from>
    <xdr:to>
      <xdr:col>17</xdr:col>
      <xdr:colOff>148166</xdr:colOff>
      <xdr:row>746</xdr:row>
      <xdr:rowOff>0</xdr:rowOff>
    </xdr:to>
    <xdr:sp macro="" textlink="">
      <xdr:nvSpPr>
        <xdr:cNvPr id="4" name="正方形/長方形 3"/>
        <xdr:cNvSpPr/>
      </xdr:nvSpPr>
      <xdr:spPr>
        <a:xfrm>
          <a:off x="1344083" y="49879253"/>
          <a:ext cx="2222500" cy="719664"/>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Ａ　特別民間法人</a:t>
          </a:r>
          <a:endParaRPr kumimoji="1" lang="en-US" altLang="ja-JP" sz="1100">
            <a:solidFill>
              <a:sysClr val="windowText" lastClr="000000"/>
            </a:solidFill>
          </a:endParaRPr>
        </a:p>
        <a:p>
          <a:pPr algn="ctr"/>
          <a:r>
            <a:rPr kumimoji="1" lang="ja-JP" altLang="en-US" sz="1100">
              <a:solidFill>
                <a:sysClr val="windowText" lastClr="000000"/>
              </a:solidFill>
            </a:rPr>
            <a:t>中央労働災害防止協会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10.6</a:t>
          </a:r>
          <a:r>
            <a:rPr kumimoji="1" lang="ja-JP" altLang="en-US" sz="1100">
              <a:solidFill>
                <a:sysClr val="windowText" lastClr="000000"/>
              </a:solidFill>
            </a:rPr>
            <a:t>百万円）</a:t>
          </a:r>
        </a:p>
      </xdr:txBody>
    </xdr:sp>
    <xdr:clientData/>
  </xdr:twoCellAnchor>
  <xdr:twoCellAnchor>
    <xdr:from>
      <xdr:col>23</xdr:col>
      <xdr:colOff>31752</xdr:colOff>
      <xdr:row>740</xdr:row>
      <xdr:rowOff>21166</xdr:rowOff>
    </xdr:from>
    <xdr:to>
      <xdr:col>36</xdr:col>
      <xdr:colOff>10585</xdr:colOff>
      <xdr:row>741</xdr:row>
      <xdr:rowOff>211668</xdr:rowOff>
    </xdr:to>
    <xdr:sp macro="" textlink="">
      <xdr:nvSpPr>
        <xdr:cNvPr id="9" name="正方形/長方形 8"/>
        <xdr:cNvSpPr/>
      </xdr:nvSpPr>
      <xdr:spPr>
        <a:xfrm>
          <a:off x="4656669" y="48651583"/>
          <a:ext cx="2592916" cy="539752"/>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（精査中）</a:t>
          </a:r>
        </a:p>
      </xdr:txBody>
    </xdr:sp>
    <xdr:clientData/>
  </xdr:twoCellAnchor>
  <xdr:twoCellAnchor>
    <xdr:from>
      <xdr:col>30</xdr:col>
      <xdr:colOff>66675</xdr:colOff>
      <xdr:row>18</xdr:row>
      <xdr:rowOff>42332</xdr:rowOff>
    </xdr:from>
    <xdr:to>
      <xdr:col>34</xdr:col>
      <xdr:colOff>158750</xdr:colOff>
      <xdr:row>18</xdr:row>
      <xdr:rowOff>296332</xdr:rowOff>
    </xdr:to>
    <xdr:sp macro="" textlink="">
      <xdr:nvSpPr>
        <xdr:cNvPr id="2" name="テキスト ボックス 1"/>
        <xdr:cNvSpPr txBox="1"/>
      </xdr:nvSpPr>
      <xdr:spPr>
        <a:xfrm>
          <a:off x="6067425" y="8357657"/>
          <a:ext cx="892175" cy="25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36</xdr:col>
      <xdr:colOff>10585</xdr:colOff>
      <xdr:row>740</xdr:row>
      <xdr:rowOff>291042</xdr:rowOff>
    </xdr:from>
    <xdr:to>
      <xdr:col>45</xdr:col>
      <xdr:colOff>148167</xdr:colOff>
      <xdr:row>743</xdr:row>
      <xdr:rowOff>211667</xdr:rowOff>
    </xdr:to>
    <xdr:cxnSp macro="">
      <xdr:nvCxnSpPr>
        <xdr:cNvPr id="43" name="直線矢印コネクタ 42"/>
        <xdr:cNvCxnSpPr>
          <a:stCxn id="9" idx="3"/>
        </xdr:cNvCxnSpPr>
      </xdr:nvCxnSpPr>
      <xdr:spPr>
        <a:xfrm>
          <a:off x="7249585" y="48921459"/>
          <a:ext cx="1947332" cy="9683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201078</xdr:colOff>
      <xdr:row>743</xdr:row>
      <xdr:rowOff>5016</xdr:rowOff>
    </xdr:from>
    <xdr:ext cx="2169583" cy="275717"/>
    <xdr:sp macro="" textlink="">
      <xdr:nvSpPr>
        <xdr:cNvPr id="3" name="テキスト ボックス 2"/>
        <xdr:cNvSpPr txBox="1"/>
      </xdr:nvSpPr>
      <xdr:spPr>
        <a:xfrm>
          <a:off x="1407578" y="48730683"/>
          <a:ext cx="216958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18</xdr:col>
      <xdr:colOff>52917</xdr:colOff>
      <xdr:row>743</xdr:row>
      <xdr:rowOff>328082</xdr:rowOff>
    </xdr:from>
    <xdr:to>
      <xdr:col>28</xdr:col>
      <xdr:colOff>190501</xdr:colOff>
      <xdr:row>745</xdr:row>
      <xdr:rowOff>349246</xdr:rowOff>
    </xdr:to>
    <xdr:sp macro="" textlink="">
      <xdr:nvSpPr>
        <xdr:cNvPr id="12" name="正方形/長方形 11"/>
        <xdr:cNvSpPr/>
      </xdr:nvSpPr>
      <xdr:spPr>
        <a:xfrm>
          <a:off x="3672417" y="49879249"/>
          <a:ext cx="2148417" cy="719664"/>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Ｂ　株式会社</a:t>
          </a:r>
          <a:endParaRPr kumimoji="1" lang="en-US" altLang="ja-JP" sz="1100">
            <a:solidFill>
              <a:sysClr val="windowText" lastClr="000000"/>
            </a:solidFill>
          </a:endParaRPr>
        </a:p>
        <a:p>
          <a:pPr algn="ctr"/>
          <a:r>
            <a:rPr kumimoji="1" lang="ja-JP" altLang="en-US" sz="1100">
              <a:solidFill>
                <a:sysClr val="windowText" lastClr="000000"/>
              </a:solidFill>
            </a:rPr>
            <a:t>三菱ケミカルリサーチ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18.6</a:t>
          </a:r>
          <a:r>
            <a:rPr kumimoji="1" lang="ja-JP" altLang="en-US" sz="1100">
              <a:solidFill>
                <a:sysClr val="windowText" lastClr="000000"/>
              </a:solidFill>
            </a:rPr>
            <a:t>百万円）</a:t>
          </a:r>
        </a:p>
      </xdr:txBody>
    </xdr:sp>
    <xdr:clientData/>
  </xdr:twoCellAnchor>
  <xdr:twoCellAnchor>
    <xdr:from>
      <xdr:col>29</xdr:col>
      <xdr:colOff>88900</xdr:colOff>
      <xdr:row>743</xdr:row>
      <xdr:rowOff>332315</xdr:rowOff>
    </xdr:from>
    <xdr:to>
      <xdr:col>39</xdr:col>
      <xdr:colOff>137582</xdr:colOff>
      <xdr:row>746</xdr:row>
      <xdr:rowOff>4229</xdr:rowOff>
    </xdr:to>
    <xdr:sp macro="" textlink="">
      <xdr:nvSpPr>
        <xdr:cNvPr id="14" name="正方形/長方形 13"/>
        <xdr:cNvSpPr/>
      </xdr:nvSpPr>
      <xdr:spPr>
        <a:xfrm>
          <a:off x="5920317" y="49883482"/>
          <a:ext cx="2059515" cy="719664"/>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Ｃ　公益社団法人</a:t>
          </a:r>
          <a:endParaRPr kumimoji="1" lang="en-US" altLang="ja-JP" sz="1100">
            <a:solidFill>
              <a:sysClr val="windowText" lastClr="000000"/>
            </a:solidFill>
          </a:endParaRPr>
        </a:p>
        <a:p>
          <a:pPr algn="ctr"/>
          <a:r>
            <a:rPr kumimoji="1" lang="ja-JP" altLang="en-US" sz="1100">
              <a:solidFill>
                <a:sysClr val="windowText" lastClr="000000"/>
              </a:solidFill>
            </a:rPr>
            <a:t>産業安全技術協会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38</a:t>
          </a:r>
          <a:r>
            <a:rPr kumimoji="1" lang="ja-JP" altLang="en-US" sz="1100">
              <a:solidFill>
                <a:sysClr val="windowText" lastClr="000000"/>
              </a:solidFill>
            </a:rPr>
            <a:t>百万円）</a:t>
          </a:r>
        </a:p>
      </xdr:txBody>
    </xdr:sp>
    <xdr:clientData/>
  </xdr:twoCellAnchor>
  <xdr:twoCellAnchor>
    <xdr:from>
      <xdr:col>40</xdr:col>
      <xdr:colOff>42334</xdr:colOff>
      <xdr:row>743</xdr:row>
      <xdr:rowOff>338667</xdr:rowOff>
    </xdr:from>
    <xdr:to>
      <xdr:col>49</xdr:col>
      <xdr:colOff>349250</xdr:colOff>
      <xdr:row>746</xdr:row>
      <xdr:rowOff>10581</xdr:rowOff>
    </xdr:to>
    <xdr:sp macro="" textlink="">
      <xdr:nvSpPr>
        <xdr:cNvPr id="15" name="正方形/長方形 14"/>
        <xdr:cNvSpPr/>
      </xdr:nvSpPr>
      <xdr:spPr>
        <a:xfrm>
          <a:off x="8085667" y="49889834"/>
          <a:ext cx="2116666" cy="719664"/>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Ｄ　事務費</a:t>
          </a:r>
          <a:endParaRPr kumimoji="1" lang="en-US" altLang="ja-JP" sz="1100">
            <a:solidFill>
              <a:sysClr val="windowText" lastClr="000000"/>
            </a:solidFill>
          </a:endParaRPr>
        </a:p>
        <a:p>
          <a:pPr algn="ctr"/>
          <a:r>
            <a:rPr kumimoji="1" lang="ja-JP" altLang="en-US" sz="1100">
              <a:solidFill>
                <a:sysClr val="windowText" lastClr="000000"/>
              </a:solidFill>
            </a:rPr>
            <a:t>（精査中）</a:t>
          </a:r>
        </a:p>
      </xdr:txBody>
    </xdr:sp>
    <xdr:clientData/>
  </xdr:twoCellAnchor>
  <xdr:oneCellAnchor>
    <xdr:from>
      <xdr:col>23</xdr:col>
      <xdr:colOff>116421</xdr:colOff>
      <xdr:row>741</xdr:row>
      <xdr:rowOff>201084</xdr:rowOff>
    </xdr:from>
    <xdr:ext cx="2413000" cy="275717"/>
    <xdr:sp macro="" textlink="">
      <xdr:nvSpPr>
        <xdr:cNvPr id="16" name="テキスト ボックス 15"/>
        <xdr:cNvSpPr txBox="1"/>
      </xdr:nvSpPr>
      <xdr:spPr>
        <a:xfrm>
          <a:off x="4741338" y="48228251"/>
          <a:ext cx="241300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b="0"/>
            <a:t>（事業管理・受託者への指導）</a:t>
          </a:r>
        </a:p>
      </xdr:txBody>
    </xdr:sp>
    <xdr:clientData/>
  </xdr:oneCellAnchor>
  <xdr:twoCellAnchor>
    <xdr:from>
      <xdr:col>5</xdr:col>
      <xdr:colOff>179915</xdr:colOff>
      <xdr:row>745</xdr:row>
      <xdr:rowOff>338667</xdr:rowOff>
    </xdr:from>
    <xdr:to>
      <xdr:col>49</xdr:col>
      <xdr:colOff>306917</xdr:colOff>
      <xdr:row>749</xdr:row>
      <xdr:rowOff>169333</xdr:rowOff>
    </xdr:to>
    <xdr:grpSp>
      <xdr:nvGrpSpPr>
        <xdr:cNvPr id="6" name="グループ化 5"/>
        <xdr:cNvGrpSpPr/>
      </xdr:nvGrpSpPr>
      <xdr:grpSpPr>
        <a:xfrm>
          <a:off x="1180040" y="51468867"/>
          <a:ext cx="8928102" cy="1240366"/>
          <a:chOff x="1185332" y="50524834"/>
          <a:chExt cx="8974668" cy="1227666"/>
        </a:xfrm>
      </xdr:grpSpPr>
      <xdr:sp macro="" textlink="">
        <xdr:nvSpPr>
          <xdr:cNvPr id="13" name="テキスト ボックス 12"/>
          <xdr:cNvSpPr txBox="1"/>
        </xdr:nvSpPr>
        <xdr:spPr>
          <a:xfrm>
            <a:off x="1185332" y="50581302"/>
            <a:ext cx="2413000" cy="599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b="0"/>
              <a:t>機能安全を活用した</a:t>
            </a:r>
            <a:endParaRPr kumimoji="1" lang="en-US" altLang="ja-JP" sz="1100" b="0"/>
          </a:p>
          <a:p>
            <a:pPr algn="ctr"/>
            <a:r>
              <a:rPr kumimoji="1" lang="ja-JP" altLang="en-US" sz="1100" b="0"/>
              <a:t>機械設備の安全対策</a:t>
            </a:r>
          </a:p>
        </xdr:txBody>
      </xdr:sp>
      <xdr:sp macro="" textlink="">
        <xdr:nvSpPr>
          <xdr:cNvPr id="23" name="テキスト ボックス 22"/>
          <xdr:cNvSpPr txBox="1"/>
        </xdr:nvSpPr>
        <xdr:spPr>
          <a:xfrm>
            <a:off x="3386666" y="50613059"/>
            <a:ext cx="2635250" cy="525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b="0"/>
              <a:t>老朽化した生産設備</a:t>
            </a:r>
            <a:endParaRPr kumimoji="1" lang="en-US" altLang="ja-JP" sz="1100" b="0"/>
          </a:p>
          <a:p>
            <a:pPr algn="ctr"/>
            <a:r>
              <a:rPr kumimoji="1" lang="ja-JP" altLang="en-US" sz="1100" b="0"/>
              <a:t>における安全対策</a:t>
            </a:r>
          </a:p>
        </xdr:txBody>
      </xdr:sp>
      <xdr:sp macro="" textlink="">
        <xdr:nvSpPr>
          <xdr:cNvPr id="1026" name="Text Box 2"/>
          <xdr:cNvSpPr txBox="1">
            <a:spLocks noChangeArrowheads="1"/>
          </xdr:cNvSpPr>
        </xdr:nvSpPr>
        <xdr:spPr bwMode="auto">
          <a:xfrm>
            <a:off x="5926667" y="50651833"/>
            <a:ext cx="2031999" cy="454025"/>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型式検定対象機械等の</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買取試験</a:t>
            </a:r>
          </a:p>
        </xdr:txBody>
      </xdr:sp>
      <xdr:sp macro="" textlink="">
        <xdr:nvSpPr>
          <xdr:cNvPr id="19" name="大かっこ 18"/>
          <xdr:cNvSpPr/>
        </xdr:nvSpPr>
        <xdr:spPr>
          <a:xfrm>
            <a:off x="1587500" y="50673000"/>
            <a:ext cx="1693333" cy="412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 name="大かっこ 28"/>
          <xdr:cNvSpPr/>
        </xdr:nvSpPr>
        <xdr:spPr>
          <a:xfrm>
            <a:off x="3894666" y="50676560"/>
            <a:ext cx="1693333" cy="412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 name="大かっこ 29"/>
          <xdr:cNvSpPr/>
        </xdr:nvSpPr>
        <xdr:spPr>
          <a:xfrm>
            <a:off x="6085416" y="50708310"/>
            <a:ext cx="1693333" cy="412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 name="大かっこ 30"/>
          <xdr:cNvSpPr/>
        </xdr:nvSpPr>
        <xdr:spPr>
          <a:xfrm>
            <a:off x="8149168" y="50662416"/>
            <a:ext cx="2010832" cy="99483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Text Box 2"/>
          <xdr:cNvSpPr txBox="1">
            <a:spLocks noChangeArrowheads="1"/>
          </xdr:cNvSpPr>
        </xdr:nvSpPr>
        <xdr:spPr bwMode="auto">
          <a:xfrm>
            <a:off x="8307916" y="50524834"/>
            <a:ext cx="1725084" cy="1227666"/>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①機械等の設置又は変更時における審査及び実地調査の実施</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②検査業者監査指導、登録教習機関監査指導等</a:t>
            </a:r>
          </a:p>
        </xdr:txBody>
      </xdr:sp>
    </xdr:grpSp>
    <xdr:clientData/>
  </xdr:twoCellAnchor>
  <xdr:oneCellAnchor>
    <xdr:from>
      <xdr:col>18</xdr:col>
      <xdr:colOff>0</xdr:colOff>
      <xdr:row>743</xdr:row>
      <xdr:rowOff>0</xdr:rowOff>
    </xdr:from>
    <xdr:ext cx="2169583" cy="275717"/>
    <xdr:sp macro="" textlink="">
      <xdr:nvSpPr>
        <xdr:cNvPr id="33" name="テキスト ボックス 32"/>
        <xdr:cNvSpPr txBox="1"/>
      </xdr:nvSpPr>
      <xdr:spPr>
        <a:xfrm>
          <a:off x="3619500" y="48725667"/>
          <a:ext cx="216958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29</xdr:col>
      <xdr:colOff>0</xdr:colOff>
      <xdr:row>743</xdr:row>
      <xdr:rowOff>0</xdr:rowOff>
    </xdr:from>
    <xdr:ext cx="2169583" cy="275717"/>
    <xdr:sp macro="" textlink="">
      <xdr:nvSpPr>
        <xdr:cNvPr id="34" name="テキスト ボックス 33"/>
        <xdr:cNvSpPr txBox="1"/>
      </xdr:nvSpPr>
      <xdr:spPr>
        <a:xfrm>
          <a:off x="5831417" y="48725667"/>
          <a:ext cx="216958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12</xdr:col>
      <xdr:colOff>79370</xdr:colOff>
      <xdr:row>740</xdr:row>
      <xdr:rowOff>291042</xdr:rowOff>
    </xdr:from>
    <xdr:to>
      <xdr:col>23</xdr:col>
      <xdr:colOff>31752</xdr:colOff>
      <xdr:row>743</xdr:row>
      <xdr:rowOff>5016</xdr:rowOff>
    </xdr:to>
    <xdr:cxnSp macro="">
      <xdr:nvCxnSpPr>
        <xdr:cNvPr id="39" name="直線矢印コネクタ 38"/>
        <xdr:cNvCxnSpPr>
          <a:stCxn id="9" idx="1"/>
          <a:endCxn id="3" idx="0"/>
        </xdr:cNvCxnSpPr>
      </xdr:nvCxnSpPr>
      <xdr:spPr>
        <a:xfrm flipH="1">
          <a:off x="2492370" y="48921459"/>
          <a:ext cx="2164299" cy="7617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31750</xdr:colOff>
      <xdr:row>741</xdr:row>
      <xdr:rowOff>254000</xdr:rowOff>
    </xdr:from>
    <xdr:to>
      <xdr:col>24</xdr:col>
      <xdr:colOff>127000</xdr:colOff>
      <xdr:row>743</xdr:row>
      <xdr:rowOff>52640</xdr:rowOff>
    </xdr:to>
    <xdr:cxnSp macro="">
      <xdr:nvCxnSpPr>
        <xdr:cNvPr id="36" name="直線矢印コネクタ 35"/>
        <xdr:cNvCxnSpPr/>
      </xdr:nvCxnSpPr>
      <xdr:spPr>
        <a:xfrm flipH="1">
          <a:off x="4656667" y="48281167"/>
          <a:ext cx="296333" cy="49714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63501</xdr:colOff>
      <xdr:row>741</xdr:row>
      <xdr:rowOff>243417</xdr:rowOff>
    </xdr:from>
    <xdr:to>
      <xdr:col>34</xdr:col>
      <xdr:colOff>79376</xdr:colOff>
      <xdr:row>743</xdr:row>
      <xdr:rowOff>0</xdr:rowOff>
    </xdr:to>
    <xdr:cxnSp macro="">
      <xdr:nvCxnSpPr>
        <xdr:cNvPr id="41" name="直線矢印コネクタ 40"/>
        <xdr:cNvCxnSpPr>
          <a:endCxn id="34" idx="0"/>
        </xdr:cNvCxnSpPr>
      </xdr:nvCxnSpPr>
      <xdr:spPr>
        <a:xfrm>
          <a:off x="6900334" y="48270584"/>
          <a:ext cx="15875" cy="4550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190500</xdr:colOff>
      <xdr:row>935</xdr:row>
      <xdr:rowOff>127000</xdr:rowOff>
    </xdr:from>
    <xdr:to>
      <xdr:col>27</xdr:col>
      <xdr:colOff>52917</xdr:colOff>
      <xdr:row>938</xdr:row>
      <xdr:rowOff>201084</xdr:rowOff>
    </xdr:to>
    <xdr:sp macro="" textlink="">
      <xdr:nvSpPr>
        <xdr:cNvPr id="28" name="テキスト ボックス 27"/>
        <xdr:cNvSpPr txBox="1"/>
      </xdr:nvSpPr>
      <xdr:spPr>
        <a:xfrm>
          <a:off x="5016500" y="67193583"/>
          <a:ext cx="465667" cy="12170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t>精査中</a:t>
          </a:r>
          <a:endParaRPr kumimoji="1" lang="en-US" altLang="ja-JP" sz="1100"/>
        </a:p>
      </xdr:txBody>
    </xdr:sp>
    <xdr:clientData/>
  </xdr:twoCellAnchor>
  <xdr:twoCellAnchor>
    <xdr:from>
      <xdr:col>47</xdr:col>
      <xdr:colOff>63501</xdr:colOff>
      <xdr:row>793</xdr:row>
      <xdr:rowOff>137583</xdr:rowOff>
    </xdr:from>
    <xdr:to>
      <xdr:col>49</xdr:col>
      <xdr:colOff>169335</xdr:colOff>
      <xdr:row>796</xdr:row>
      <xdr:rowOff>222250</xdr:rowOff>
    </xdr:to>
    <xdr:sp macro="" textlink="">
      <xdr:nvSpPr>
        <xdr:cNvPr id="35" name="テキスト ボックス 34"/>
        <xdr:cNvSpPr txBox="1"/>
      </xdr:nvSpPr>
      <xdr:spPr>
        <a:xfrm>
          <a:off x="9514418" y="56038750"/>
          <a:ext cx="508000" cy="10371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t>精査中</a:t>
          </a:r>
          <a:endParaRPr kumimoji="1" lang="en-US" altLang="ja-JP" sz="1100"/>
        </a:p>
      </xdr:txBody>
    </xdr:sp>
    <xdr:clientData/>
  </xdr:twoCellAnchor>
  <xdr:twoCellAnchor>
    <xdr:from>
      <xdr:col>29</xdr:col>
      <xdr:colOff>179917</xdr:colOff>
      <xdr:row>711</xdr:row>
      <xdr:rowOff>52918</xdr:rowOff>
    </xdr:from>
    <xdr:to>
      <xdr:col>35</xdr:col>
      <xdr:colOff>198060</xdr:colOff>
      <xdr:row>711</xdr:row>
      <xdr:rowOff>284240</xdr:rowOff>
    </xdr:to>
    <xdr:sp macro="" textlink="">
      <xdr:nvSpPr>
        <xdr:cNvPr id="37" name="テキスト ボックス 36"/>
        <xdr:cNvSpPr txBox="1"/>
      </xdr:nvSpPr>
      <xdr:spPr>
        <a:xfrm>
          <a:off x="6011334" y="36025668"/>
          <a:ext cx="1224643" cy="23132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tx1"/>
          </a:solidFill>
        </a:ln>
      </a:spPr>
      <a:bodyPr vertOverflow="clip" horzOverflow="clip" wrap="square" rtlCol="0" anchor="ctr"/>
      <a:lstStyle>
        <a:defPPr algn="ct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408</v>
      </c>
      <c r="AT2" s="944"/>
      <c r="AU2" s="944"/>
      <c r="AV2" s="52" t="str">
        <f>IF(AW2="", "", "-")</f>
        <v/>
      </c>
      <c r="AW2" s="915"/>
      <c r="AX2" s="915"/>
    </row>
    <row r="3" spans="1:50" ht="21" customHeight="1" thickBot="1" x14ac:dyDescent="0.2">
      <c r="A3" s="869" t="s">
        <v>531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546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549</v>
      </c>
      <c r="H5" s="842"/>
      <c r="I5" s="842"/>
      <c r="J5" s="842"/>
      <c r="K5" s="842"/>
      <c r="L5" s="842"/>
      <c r="M5" s="843" t="s">
        <v>66</v>
      </c>
      <c r="N5" s="844"/>
      <c r="O5" s="844"/>
      <c r="P5" s="844"/>
      <c r="Q5" s="844"/>
      <c r="R5" s="845"/>
      <c r="S5" s="846" t="s">
        <v>550</v>
      </c>
      <c r="T5" s="842"/>
      <c r="U5" s="842"/>
      <c r="V5" s="842"/>
      <c r="W5" s="842"/>
      <c r="X5" s="847"/>
      <c r="Y5" s="700" t="s">
        <v>3</v>
      </c>
      <c r="Z5" s="540"/>
      <c r="AA5" s="540"/>
      <c r="AB5" s="540"/>
      <c r="AC5" s="540"/>
      <c r="AD5" s="541"/>
      <c r="AE5" s="701" t="s">
        <v>551</v>
      </c>
      <c r="AF5" s="701"/>
      <c r="AG5" s="701"/>
      <c r="AH5" s="701"/>
      <c r="AI5" s="701"/>
      <c r="AJ5" s="701"/>
      <c r="AK5" s="701"/>
      <c r="AL5" s="701"/>
      <c r="AM5" s="701"/>
      <c r="AN5" s="701"/>
      <c r="AO5" s="701"/>
      <c r="AP5" s="702"/>
      <c r="AQ5" s="703" t="s">
        <v>552</v>
      </c>
      <c r="AR5" s="704"/>
      <c r="AS5" s="704"/>
      <c r="AT5" s="704"/>
      <c r="AU5" s="704"/>
      <c r="AV5" s="704"/>
      <c r="AW5" s="704"/>
      <c r="AX5" s="705"/>
    </row>
    <row r="6" spans="1:50" ht="39" customHeight="1" x14ac:dyDescent="0.15">
      <c r="A6" s="708" t="s">
        <v>4</v>
      </c>
      <c r="B6" s="709"/>
      <c r="C6" s="709"/>
      <c r="D6" s="709"/>
      <c r="E6" s="709"/>
      <c r="F6" s="709"/>
      <c r="G6" s="392" t="str">
        <f>入力規則等!F39</f>
        <v>労働保険特別会計労災勘定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645</v>
      </c>
      <c r="H7" s="496"/>
      <c r="I7" s="496"/>
      <c r="J7" s="496"/>
      <c r="K7" s="496"/>
      <c r="L7" s="496"/>
      <c r="M7" s="496"/>
      <c r="N7" s="496"/>
      <c r="O7" s="496"/>
      <c r="P7" s="496"/>
      <c r="Q7" s="496"/>
      <c r="R7" s="496"/>
      <c r="S7" s="496"/>
      <c r="T7" s="496"/>
      <c r="U7" s="496"/>
      <c r="V7" s="496"/>
      <c r="W7" s="496"/>
      <c r="X7" s="497"/>
      <c r="Y7" s="926" t="s">
        <v>544</v>
      </c>
      <c r="Z7" s="440"/>
      <c r="AA7" s="440"/>
      <c r="AB7" s="440"/>
      <c r="AC7" s="440"/>
      <c r="AD7" s="927"/>
      <c r="AE7" s="916" t="s">
        <v>553</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2" t="s">
        <v>389</v>
      </c>
      <c r="B8" s="493"/>
      <c r="C8" s="493"/>
      <c r="D8" s="493"/>
      <c r="E8" s="493"/>
      <c r="F8" s="494"/>
      <c r="G8" s="945" t="str">
        <f>入力規則等!A26</f>
        <v>-</v>
      </c>
      <c r="H8" s="722"/>
      <c r="I8" s="722"/>
      <c r="J8" s="722"/>
      <c r="K8" s="722"/>
      <c r="L8" s="722"/>
      <c r="M8" s="722"/>
      <c r="N8" s="722"/>
      <c r="O8" s="722"/>
      <c r="P8" s="722"/>
      <c r="Q8" s="722"/>
      <c r="R8" s="722"/>
      <c r="S8" s="722"/>
      <c r="T8" s="722"/>
      <c r="U8" s="722"/>
      <c r="V8" s="722"/>
      <c r="W8" s="722"/>
      <c r="X8" s="946"/>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87.75" customHeight="1" x14ac:dyDescent="0.15">
      <c r="A9" s="851" t="s">
        <v>23</v>
      </c>
      <c r="B9" s="852"/>
      <c r="C9" s="852"/>
      <c r="D9" s="852"/>
      <c r="E9" s="852"/>
      <c r="F9" s="852"/>
      <c r="G9" s="853" t="s">
        <v>649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5.5" customHeight="1" x14ac:dyDescent="0.15">
      <c r="A10" s="662" t="s">
        <v>30</v>
      </c>
      <c r="B10" s="663"/>
      <c r="C10" s="663"/>
      <c r="D10" s="663"/>
      <c r="E10" s="663"/>
      <c r="F10" s="663"/>
      <c r="G10" s="756" t="s">
        <v>648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2"/>
      <c r="H12" s="763"/>
      <c r="I12" s="763"/>
      <c r="J12" s="763"/>
      <c r="K12" s="763"/>
      <c r="L12" s="763"/>
      <c r="M12" s="763"/>
      <c r="N12" s="763"/>
      <c r="O12" s="763"/>
      <c r="P12" s="412" t="s">
        <v>357</v>
      </c>
      <c r="Q12" s="413"/>
      <c r="R12" s="413"/>
      <c r="S12" s="413"/>
      <c r="T12" s="413"/>
      <c r="U12" s="413"/>
      <c r="V12" s="414"/>
      <c r="W12" s="412" t="s">
        <v>363</v>
      </c>
      <c r="X12" s="413"/>
      <c r="Y12" s="413"/>
      <c r="Z12" s="413"/>
      <c r="AA12" s="413"/>
      <c r="AB12" s="413"/>
      <c r="AC12" s="414"/>
      <c r="AD12" s="412" t="s">
        <v>470</v>
      </c>
      <c r="AE12" s="413"/>
      <c r="AF12" s="413"/>
      <c r="AG12" s="413"/>
      <c r="AH12" s="413"/>
      <c r="AI12" s="413"/>
      <c r="AJ12" s="414"/>
      <c r="AK12" s="412" t="s">
        <v>532</v>
      </c>
      <c r="AL12" s="413"/>
      <c r="AM12" s="413"/>
      <c r="AN12" s="413"/>
      <c r="AO12" s="413"/>
      <c r="AP12" s="413"/>
      <c r="AQ12" s="414"/>
      <c r="AR12" s="412" t="s">
        <v>533</v>
      </c>
      <c r="AS12" s="413"/>
      <c r="AT12" s="413"/>
      <c r="AU12" s="413"/>
      <c r="AV12" s="413"/>
      <c r="AW12" s="413"/>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9">
        <v>62</v>
      </c>
      <c r="Q13" s="660"/>
      <c r="R13" s="660"/>
      <c r="S13" s="660"/>
      <c r="T13" s="660"/>
      <c r="U13" s="660"/>
      <c r="V13" s="661"/>
      <c r="W13" s="659">
        <v>67</v>
      </c>
      <c r="X13" s="660"/>
      <c r="Y13" s="660"/>
      <c r="Z13" s="660"/>
      <c r="AA13" s="660"/>
      <c r="AB13" s="660"/>
      <c r="AC13" s="661"/>
      <c r="AD13" s="659">
        <v>101</v>
      </c>
      <c r="AE13" s="660"/>
      <c r="AF13" s="660"/>
      <c r="AG13" s="660"/>
      <c r="AH13" s="660"/>
      <c r="AI13" s="660"/>
      <c r="AJ13" s="661"/>
      <c r="AK13" s="659">
        <v>101</v>
      </c>
      <c r="AL13" s="660"/>
      <c r="AM13" s="660"/>
      <c r="AN13" s="660"/>
      <c r="AO13" s="660"/>
      <c r="AP13" s="660"/>
      <c r="AQ13" s="661"/>
      <c r="AR13" s="923"/>
      <c r="AS13" s="924"/>
      <c r="AT13" s="924"/>
      <c r="AU13" s="924"/>
      <c r="AV13" s="924"/>
      <c r="AW13" s="924"/>
      <c r="AX13" s="925"/>
    </row>
    <row r="14" spans="1:50" ht="21" customHeight="1" x14ac:dyDescent="0.15">
      <c r="A14" s="615"/>
      <c r="B14" s="616"/>
      <c r="C14" s="616"/>
      <c r="D14" s="616"/>
      <c r="E14" s="616"/>
      <c r="F14" s="617"/>
      <c r="G14" s="727"/>
      <c r="H14" s="728"/>
      <c r="I14" s="713" t="s">
        <v>8</v>
      </c>
      <c r="J14" s="764"/>
      <c r="K14" s="764"/>
      <c r="L14" s="764"/>
      <c r="M14" s="764"/>
      <c r="N14" s="764"/>
      <c r="O14" s="765"/>
      <c r="P14" s="659" t="s">
        <v>598</v>
      </c>
      <c r="Q14" s="660"/>
      <c r="R14" s="660"/>
      <c r="S14" s="660"/>
      <c r="T14" s="660"/>
      <c r="U14" s="660"/>
      <c r="V14" s="661"/>
      <c r="W14" s="659" t="s">
        <v>596</v>
      </c>
      <c r="X14" s="660"/>
      <c r="Y14" s="660"/>
      <c r="Z14" s="660"/>
      <c r="AA14" s="660"/>
      <c r="AB14" s="660"/>
      <c r="AC14" s="661"/>
      <c r="AD14" s="659" t="s">
        <v>596</v>
      </c>
      <c r="AE14" s="660"/>
      <c r="AF14" s="660"/>
      <c r="AG14" s="660"/>
      <c r="AH14" s="660"/>
      <c r="AI14" s="660"/>
      <c r="AJ14" s="661"/>
      <c r="AK14" s="659" t="s">
        <v>596</v>
      </c>
      <c r="AL14" s="660"/>
      <c r="AM14" s="660"/>
      <c r="AN14" s="660"/>
      <c r="AO14" s="660"/>
      <c r="AP14" s="660"/>
      <c r="AQ14" s="661"/>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9" t="s">
        <v>597</v>
      </c>
      <c r="Q15" s="660"/>
      <c r="R15" s="660"/>
      <c r="S15" s="660"/>
      <c r="T15" s="660"/>
      <c r="U15" s="660"/>
      <c r="V15" s="661"/>
      <c r="W15" s="659" t="s">
        <v>596</v>
      </c>
      <c r="X15" s="660"/>
      <c r="Y15" s="660"/>
      <c r="Z15" s="660"/>
      <c r="AA15" s="660"/>
      <c r="AB15" s="660"/>
      <c r="AC15" s="661"/>
      <c r="AD15" s="659" t="s">
        <v>596</v>
      </c>
      <c r="AE15" s="660"/>
      <c r="AF15" s="660"/>
      <c r="AG15" s="660"/>
      <c r="AH15" s="660"/>
      <c r="AI15" s="660"/>
      <c r="AJ15" s="661"/>
      <c r="AK15" s="659" t="s">
        <v>596</v>
      </c>
      <c r="AL15" s="660"/>
      <c r="AM15" s="660"/>
      <c r="AN15" s="660"/>
      <c r="AO15" s="660"/>
      <c r="AP15" s="660"/>
      <c r="AQ15" s="661"/>
      <c r="AR15" s="659"/>
      <c r="AS15" s="660"/>
      <c r="AT15" s="660"/>
      <c r="AU15" s="660"/>
      <c r="AV15" s="660"/>
      <c r="AW15" s="660"/>
      <c r="AX15" s="808"/>
    </row>
    <row r="16" spans="1:50" ht="21" customHeight="1" x14ac:dyDescent="0.15">
      <c r="A16" s="615"/>
      <c r="B16" s="616"/>
      <c r="C16" s="616"/>
      <c r="D16" s="616"/>
      <c r="E16" s="616"/>
      <c r="F16" s="617"/>
      <c r="G16" s="727"/>
      <c r="H16" s="728"/>
      <c r="I16" s="713" t="s">
        <v>52</v>
      </c>
      <c r="J16" s="714"/>
      <c r="K16" s="714"/>
      <c r="L16" s="714"/>
      <c r="M16" s="714"/>
      <c r="N16" s="714"/>
      <c r="O16" s="715"/>
      <c r="P16" s="659" t="s">
        <v>596</v>
      </c>
      <c r="Q16" s="660"/>
      <c r="R16" s="660"/>
      <c r="S16" s="660"/>
      <c r="T16" s="660"/>
      <c r="U16" s="660"/>
      <c r="V16" s="661"/>
      <c r="W16" s="659" t="s">
        <v>596</v>
      </c>
      <c r="X16" s="660"/>
      <c r="Y16" s="660"/>
      <c r="Z16" s="660"/>
      <c r="AA16" s="660"/>
      <c r="AB16" s="660"/>
      <c r="AC16" s="661"/>
      <c r="AD16" s="659" t="s">
        <v>596</v>
      </c>
      <c r="AE16" s="660"/>
      <c r="AF16" s="660"/>
      <c r="AG16" s="660"/>
      <c r="AH16" s="660"/>
      <c r="AI16" s="660"/>
      <c r="AJ16" s="661"/>
      <c r="AK16" s="659" t="s">
        <v>596</v>
      </c>
      <c r="AL16" s="660"/>
      <c r="AM16" s="660"/>
      <c r="AN16" s="660"/>
      <c r="AO16" s="660"/>
      <c r="AP16" s="660"/>
      <c r="AQ16" s="661"/>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9" t="s">
        <v>596</v>
      </c>
      <c r="Q17" s="660"/>
      <c r="R17" s="660"/>
      <c r="S17" s="660"/>
      <c r="T17" s="660"/>
      <c r="U17" s="660"/>
      <c r="V17" s="661"/>
      <c r="W17" s="659" t="s">
        <v>596</v>
      </c>
      <c r="X17" s="660"/>
      <c r="Y17" s="660"/>
      <c r="Z17" s="660"/>
      <c r="AA17" s="660"/>
      <c r="AB17" s="660"/>
      <c r="AC17" s="661"/>
      <c r="AD17" s="659" t="s">
        <v>596</v>
      </c>
      <c r="AE17" s="660"/>
      <c r="AF17" s="660"/>
      <c r="AG17" s="660"/>
      <c r="AH17" s="660"/>
      <c r="AI17" s="660"/>
      <c r="AJ17" s="661"/>
      <c r="AK17" s="659" t="s">
        <v>596</v>
      </c>
      <c r="AL17" s="660"/>
      <c r="AM17" s="660"/>
      <c r="AN17" s="660"/>
      <c r="AO17" s="660"/>
      <c r="AP17" s="660"/>
      <c r="AQ17" s="661"/>
      <c r="AR17" s="921"/>
      <c r="AS17" s="921"/>
      <c r="AT17" s="921"/>
      <c r="AU17" s="921"/>
      <c r="AV17" s="921"/>
      <c r="AW17" s="921"/>
      <c r="AX17" s="922"/>
    </row>
    <row r="18" spans="1:50" ht="24.75" customHeight="1" x14ac:dyDescent="0.15">
      <c r="A18" s="615"/>
      <c r="B18" s="616"/>
      <c r="C18" s="616"/>
      <c r="D18" s="616"/>
      <c r="E18" s="616"/>
      <c r="F18" s="617"/>
      <c r="G18" s="729"/>
      <c r="H18" s="730"/>
      <c r="I18" s="718" t="s">
        <v>20</v>
      </c>
      <c r="J18" s="719"/>
      <c r="K18" s="719"/>
      <c r="L18" s="719"/>
      <c r="M18" s="719"/>
      <c r="N18" s="719"/>
      <c r="O18" s="720"/>
      <c r="P18" s="880">
        <f>SUM(P13:V17)</f>
        <v>62</v>
      </c>
      <c r="Q18" s="881"/>
      <c r="R18" s="881"/>
      <c r="S18" s="881"/>
      <c r="T18" s="881"/>
      <c r="U18" s="881"/>
      <c r="V18" s="882"/>
      <c r="W18" s="880">
        <f>SUM(W13:AC17)</f>
        <v>67</v>
      </c>
      <c r="X18" s="881"/>
      <c r="Y18" s="881"/>
      <c r="Z18" s="881"/>
      <c r="AA18" s="881"/>
      <c r="AB18" s="881"/>
      <c r="AC18" s="882"/>
      <c r="AD18" s="880">
        <f>SUM(AD13:AJ17)</f>
        <v>101</v>
      </c>
      <c r="AE18" s="881"/>
      <c r="AF18" s="881"/>
      <c r="AG18" s="881"/>
      <c r="AH18" s="881"/>
      <c r="AI18" s="881"/>
      <c r="AJ18" s="882"/>
      <c r="AK18" s="880">
        <f>SUM(AK13:AQ17)</f>
        <v>101</v>
      </c>
      <c r="AL18" s="881"/>
      <c r="AM18" s="881"/>
      <c r="AN18" s="881"/>
      <c r="AO18" s="881"/>
      <c r="AP18" s="881"/>
      <c r="AQ18" s="882"/>
      <c r="AR18" s="880">
        <f>SUM(AR13:AX17)</f>
        <v>0</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9">
        <v>56</v>
      </c>
      <c r="Q19" s="660"/>
      <c r="R19" s="660"/>
      <c r="S19" s="660"/>
      <c r="T19" s="660"/>
      <c r="U19" s="660"/>
      <c r="V19" s="661"/>
      <c r="W19" s="659">
        <v>62</v>
      </c>
      <c r="X19" s="660"/>
      <c r="Y19" s="660"/>
      <c r="Z19" s="660"/>
      <c r="AA19" s="660"/>
      <c r="AB19" s="660"/>
      <c r="AC19" s="661"/>
      <c r="AD19" s="659"/>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8" t="s">
        <v>10</v>
      </c>
      <c r="H20" s="879"/>
      <c r="I20" s="879"/>
      <c r="J20" s="879"/>
      <c r="K20" s="879"/>
      <c r="L20" s="879"/>
      <c r="M20" s="879"/>
      <c r="N20" s="879"/>
      <c r="O20" s="879"/>
      <c r="P20" s="312">
        <f>IF(P18=0, "-", SUM(P19)/P18)</f>
        <v>0.90322580645161288</v>
      </c>
      <c r="Q20" s="312"/>
      <c r="R20" s="312"/>
      <c r="S20" s="312"/>
      <c r="T20" s="312"/>
      <c r="U20" s="312"/>
      <c r="V20" s="312"/>
      <c r="W20" s="312">
        <f t="shared" ref="W20" si="0">IF(W18=0, "-", SUM(W19)/W18)</f>
        <v>0.92537313432835822</v>
      </c>
      <c r="X20" s="312"/>
      <c r="Y20" s="312"/>
      <c r="Z20" s="312"/>
      <c r="AA20" s="312"/>
      <c r="AB20" s="312"/>
      <c r="AC20" s="312"/>
      <c r="AD20" s="312">
        <f t="shared" ref="AD20" si="1">IF(AD18=0, "-", SUM(AD19)/AD18)</f>
        <v>0</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50"/>
      <c r="G21" s="310" t="s">
        <v>495</v>
      </c>
      <c r="H21" s="311"/>
      <c r="I21" s="311"/>
      <c r="J21" s="311"/>
      <c r="K21" s="311"/>
      <c r="L21" s="311"/>
      <c r="M21" s="311"/>
      <c r="N21" s="311"/>
      <c r="O21" s="311"/>
      <c r="P21" s="312">
        <f>IF(P19=0, "-", SUM(P19)/SUM(P13,P14))</f>
        <v>0.90322580645161288</v>
      </c>
      <c r="Q21" s="312"/>
      <c r="R21" s="312"/>
      <c r="S21" s="312"/>
      <c r="T21" s="312"/>
      <c r="U21" s="312"/>
      <c r="V21" s="312"/>
      <c r="W21" s="312">
        <f t="shared" ref="W21" si="2">IF(W19=0, "-", SUM(W19)/SUM(W13,W14))</f>
        <v>0.92537313432835822</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8" t="s">
        <v>536</v>
      </c>
      <c r="B22" s="969"/>
      <c r="C22" s="969"/>
      <c r="D22" s="969"/>
      <c r="E22" s="969"/>
      <c r="F22" s="970"/>
      <c r="G22" s="955" t="s">
        <v>472</v>
      </c>
      <c r="H22" s="216"/>
      <c r="I22" s="216"/>
      <c r="J22" s="216"/>
      <c r="K22" s="216"/>
      <c r="L22" s="216"/>
      <c r="M22" s="216"/>
      <c r="N22" s="216"/>
      <c r="O22" s="217"/>
      <c r="P22" s="940" t="s">
        <v>534</v>
      </c>
      <c r="Q22" s="216"/>
      <c r="R22" s="216"/>
      <c r="S22" s="216"/>
      <c r="T22" s="216"/>
      <c r="U22" s="216"/>
      <c r="V22" s="217"/>
      <c r="W22" s="940" t="s">
        <v>535</v>
      </c>
      <c r="X22" s="216"/>
      <c r="Y22" s="216"/>
      <c r="Z22" s="216"/>
      <c r="AA22" s="216"/>
      <c r="AB22" s="216"/>
      <c r="AC22" s="217"/>
      <c r="AD22" s="940" t="s">
        <v>471</v>
      </c>
      <c r="AE22" s="216"/>
      <c r="AF22" s="216"/>
      <c r="AG22" s="216"/>
      <c r="AH22" s="216"/>
      <c r="AI22" s="216"/>
      <c r="AJ22" s="216"/>
      <c r="AK22" s="216"/>
      <c r="AL22" s="216"/>
      <c r="AM22" s="216"/>
      <c r="AN22" s="216"/>
      <c r="AO22" s="216"/>
      <c r="AP22" s="216"/>
      <c r="AQ22" s="216"/>
      <c r="AR22" s="216"/>
      <c r="AS22" s="216"/>
      <c r="AT22" s="216"/>
      <c r="AU22" s="216"/>
      <c r="AV22" s="216"/>
      <c r="AW22" s="216"/>
      <c r="AX22" s="977"/>
    </row>
    <row r="23" spans="1:50" ht="25.5" customHeight="1" x14ac:dyDescent="0.15">
      <c r="A23" s="971"/>
      <c r="B23" s="972"/>
      <c r="C23" s="972"/>
      <c r="D23" s="972"/>
      <c r="E23" s="972"/>
      <c r="F23" s="973"/>
      <c r="G23" s="956" t="s">
        <v>555</v>
      </c>
      <c r="H23" s="957"/>
      <c r="I23" s="957"/>
      <c r="J23" s="957"/>
      <c r="K23" s="957"/>
      <c r="L23" s="957"/>
      <c r="M23" s="957"/>
      <c r="N23" s="957"/>
      <c r="O23" s="958"/>
      <c r="P23" s="923">
        <v>82</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556</v>
      </c>
      <c r="H24" s="960"/>
      <c r="I24" s="960"/>
      <c r="J24" s="960"/>
      <c r="K24" s="960"/>
      <c r="L24" s="960"/>
      <c r="M24" s="960"/>
      <c r="N24" s="960"/>
      <c r="O24" s="961"/>
      <c r="P24" s="659">
        <v>7</v>
      </c>
      <c r="Q24" s="660"/>
      <c r="R24" s="660"/>
      <c r="S24" s="660"/>
      <c r="T24" s="660"/>
      <c r="U24" s="660"/>
      <c r="V24" s="661"/>
      <c r="W24" s="659"/>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557</v>
      </c>
      <c r="H25" s="960"/>
      <c r="I25" s="960"/>
      <c r="J25" s="960"/>
      <c r="K25" s="960"/>
      <c r="L25" s="960"/>
      <c r="M25" s="960"/>
      <c r="N25" s="960"/>
      <c r="O25" s="961"/>
      <c r="P25" s="659">
        <v>7</v>
      </c>
      <c r="Q25" s="660"/>
      <c r="R25" s="660"/>
      <c r="S25" s="660"/>
      <c r="T25" s="660"/>
      <c r="U25" s="660"/>
      <c r="V25" s="661"/>
      <c r="W25" s="659"/>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558</v>
      </c>
      <c r="H26" s="960"/>
      <c r="I26" s="960"/>
      <c r="J26" s="960"/>
      <c r="K26" s="960"/>
      <c r="L26" s="960"/>
      <c r="M26" s="960"/>
      <c r="N26" s="960"/>
      <c r="O26" s="961"/>
      <c r="P26" s="659">
        <v>4</v>
      </c>
      <c r="Q26" s="660"/>
      <c r="R26" s="660"/>
      <c r="S26" s="660"/>
      <c r="T26" s="660"/>
      <c r="U26" s="660"/>
      <c r="V26" s="661"/>
      <c r="W26" s="659"/>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559</v>
      </c>
      <c r="H27" s="960"/>
      <c r="I27" s="960"/>
      <c r="J27" s="960"/>
      <c r="K27" s="960"/>
      <c r="L27" s="960"/>
      <c r="M27" s="960"/>
      <c r="N27" s="960"/>
      <c r="O27" s="961"/>
      <c r="P27" s="659">
        <v>1</v>
      </c>
      <c r="Q27" s="660"/>
      <c r="R27" s="660"/>
      <c r="S27" s="660"/>
      <c r="T27" s="660"/>
      <c r="U27" s="660"/>
      <c r="V27" s="661"/>
      <c r="W27" s="659"/>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476</v>
      </c>
      <c r="H28" s="963"/>
      <c r="I28" s="963"/>
      <c r="J28" s="963"/>
      <c r="K28" s="963"/>
      <c r="L28" s="963"/>
      <c r="M28" s="963"/>
      <c r="N28" s="963"/>
      <c r="O28" s="964"/>
      <c r="P28" s="880">
        <f>P29-SUM(P23:P27)</f>
        <v>0</v>
      </c>
      <c r="Q28" s="881"/>
      <c r="R28" s="881"/>
      <c r="S28" s="881"/>
      <c r="T28" s="881"/>
      <c r="U28" s="881"/>
      <c r="V28" s="882"/>
      <c r="W28" s="880">
        <f>W29-SUM(W23:W27)</f>
        <v>0</v>
      </c>
      <c r="X28" s="881"/>
      <c r="Y28" s="881"/>
      <c r="Z28" s="881"/>
      <c r="AA28" s="881"/>
      <c r="AB28" s="881"/>
      <c r="AC28" s="88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473</v>
      </c>
      <c r="H29" s="966"/>
      <c r="I29" s="966"/>
      <c r="J29" s="966"/>
      <c r="K29" s="966"/>
      <c r="L29" s="966"/>
      <c r="M29" s="966"/>
      <c r="N29" s="966"/>
      <c r="O29" s="967"/>
      <c r="P29" s="937">
        <f>AK13</f>
        <v>101</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489</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9" t="s">
        <v>470</v>
      </c>
      <c r="AN30" s="919"/>
      <c r="AO30" s="919"/>
      <c r="AP30" s="860"/>
      <c r="AQ30" s="769" t="s">
        <v>355</v>
      </c>
      <c r="AR30" s="770"/>
      <c r="AS30" s="770"/>
      <c r="AT30" s="771"/>
      <c r="AU30" s="776" t="s">
        <v>253</v>
      </c>
      <c r="AV30" s="776"/>
      <c r="AW30" s="776"/>
      <c r="AX30" s="920"/>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600</v>
      </c>
      <c r="AR31" s="194"/>
      <c r="AS31" s="127" t="s">
        <v>356</v>
      </c>
      <c r="AT31" s="128"/>
      <c r="AU31" s="193">
        <v>27</v>
      </c>
      <c r="AV31" s="193"/>
      <c r="AW31" s="395" t="s">
        <v>300</v>
      </c>
      <c r="AX31" s="396"/>
    </row>
    <row r="32" spans="1:50" ht="23.25" customHeight="1" x14ac:dyDescent="0.15">
      <c r="A32" s="400"/>
      <c r="B32" s="398"/>
      <c r="C32" s="398"/>
      <c r="D32" s="398"/>
      <c r="E32" s="398"/>
      <c r="F32" s="399"/>
      <c r="G32" s="561" t="s">
        <v>560</v>
      </c>
      <c r="H32" s="562"/>
      <c r="I32" s="562"/>
      <c r="J32" s="562"/>
      <c r="K32" s="562"/>
      <c r="L32" s="562"/>
      <c r="M32" s="562"/>
      <c r="N32" s="562"/>
      <c r="O32" s="563"/>
      <c r="P32" s="99" t="s">
        <v>647</v>
      </c>
      <c r="Q32" s="99"/>
      <c r="R32" s="99"/>
      <c r="S32" s="99"/>
      <c r="T32" s="99"/>
      <c r="U32" s="99"/>
      <c r="V32" s="99"/>
      <c r="W32" s="99"/>
      <c r="X32" s="100"/>
      <c r="Y32" s="468" t="s">
        <v>12</v>
      </c>
      <c r="Z32" s="528"/>
      <c r="AA32" s="529"/>
      <c r="AB32" s="458" t="s">
        <v>561</v>
      </c>
      <c r="AC32" s="458"/>
      <c r="AD32" s="458"/>
      <c r="AE32" s="212">
        <v>26423</v>
      </c>
      <c r="AF32" s="213"/>
      <c r="AG32" s="213"/>
      <c r="AH32" s="213"/>
      <c r="AI32" s="212" t="s">
        <v>600</v>
      </c>
      <c r="AJ32" s="213"/>
      <c r="AK32" s="213"/>
      <c r="AL32" s="213"/>
      <c r="AM32" s="212" t="s">
        <v>599</v>
      </c>
      <c r="AN32" s="213"/>
      <c r="AO32" s="213"/>
      <c r="AP32" s="213"/>
      <c r="AQ32" s="334" t="s">
        <v>599</v>
      </c>
      <c r="AR32" s="201"/>
      <c r="AS32" s="201"/>
      <c r="AT32" s="335"/>
      <c r="AU32" s="213" t="s">
        <v>599</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561</v>
      </c>
      <c r="AC33" s="520"/>
      <c r="AD33" s="520"/>
      <c r="AE33" s="212">
        <v>27392</v>
      </c>
      <c r="AF33" s="213"/>
      <c r="AG33" s="213"/>
      <c r="AH33" s="213"/>
      <c r="AI33" s="212" t="s">
        <v>599</v>
      </c>
      <c r="AJ33" s="213"/>
      <c r="AK33" s="213"/>
      <c r="AL33" s="213"/>
      <c r="AM33" s="212" t="s">
        <v>599</v>
      </c>
      <c r="AN33" s="213"/>
      <c r="AO33" s="213"/>
      <c r="AP33" s="213"/>
      <c r="AQ33" s="334" t="s">
        <v>599</v>
      </c>
      <c r="AR33" s="201"/>
      <c r="AS33" s="201"/>
      <c r="AT33" s="335"/>
      <c r="AU33" s="213" t="s">
        <v>599</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103.7</v>
      </c>
      <c r="AF34" s="213"/>
      <c r="AG34" s="213"/>
      <c r="AH34" s="213"/>
      <c r="AI34" s="212" t="s">
        <v>599</v>
      </c>
      <c r="AJ34" s="213"/>
      <c r="AK34" s="213"/>
      <c r="AL34" s="213"/>
      <c r="AM34" s="212" t="s">
        <v>599</v>
      </c>
      <c r="AN34" s="213"/>
      <c r="AO34" s="213"/>
      <c r="AP34" s="213"/>
      <c r="AQ34" s="334" t="s">
        <v>599</v>
      </c>
      <c r="AR34" s="201"/>
      <c r="AS34" s="201"/>
      <c r="AT34" s="335"/>
      <c r="AU34" s="213" t="s">
        <v>601</v>
      </c>
      <c r="AV34" s="213"/>
      <c r="AW34" s="213"/>
      <c r="AX34" s="215"/>
    </row>
    <row r="35" spans="1:50" ht="23.25" customHeight="1" x14ac:dyDescent="0.15">
      <c r="A35" s="220" t="s">
        <v>524</v>
      </c>
      <c r="B35" s="221"/>
      <c r="C35" s="221"/>
      <c r="D35" s="221"/>
      <c r="E35" s="221"/>
      <c r="F35" s="222"/>
      <c r="G35" s="226" t="s">
        <v>562</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2" t="s">
        <v>489</v>
      </c>
      <c r="B37" s="773"/>
      <c r="C37" s="773"/>
      <c r="D37" s="773"/>
      <c r="E37" s="773"/>
      <c r="F37" s="774"/>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08" t="s">
        <v>253</v>
      </c>
      <c r="AV37" s="408"/>
      <c r="AW37" s="408"/>
      <c r="AX37" s="914"/>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t="s">
        <v>628</v>
      </c>
      <c r="AR38" s="194"/>
      <c r="AS38" s="127" t="s">
        <v>356</v>
      </c>
      <c r="AT38" s="128"/>
      <c r="AU38" s="193">
        <v>30</v>
      </c>
      <c r="AV38" s="193"/>
      <c r="AW38" s="395" t="s">
        <v>300</v>
      </c>
      <c r="AX38" s="396"/>
    </row>
    <row r="39" spans="1:50" ht="29.25" customHeight="1" x14ac:dyDescent="0.15">
      <c r="A39" s="400"/>
      <c r="B39" s="398"/>
      <c r="C39" s="398"/>
      <c r="D39" s="398"/>
      <c r="E39" s="398"/>
      <c r="F39" s="399"/>
      <c r="G39" s="561" t="s">
        <v>563</v>
      </c>
      <c r="H39" s="562"/>
      <c r="I39" s="562"/>
      <c r="J39" s="562"/>
      <c r="K39" s="562"/>
      <c r="L39" s="562"/>
      <c r="M39" s="562"/>
      <c r="N39" s="562"/>
      <c r="O39" s="563"/>
      <c r="P39" s="99" t="s">
        <v>646</v>
      </c>
      <c r="Q39" s="99"/>
      <c r="R39" s="99"/>
      <c r="S39" s="99"/>
      <c r="T39" s="99"/>
      <c r="U39" s="99"/>
      <c r="V39" s="99"/>
      <c r="W39" s="99"/>
      <c r="X39" s="100"/>
      <c r="Y39" s="468" t="s">
        <v>12</v>
      </c>
      <c r="Z39" s="528"/>
      <c r="AA39" s="529"/>
      <c r="AB39" s="635" t="s">
        <v>14</v>
      </c>
      <c r="AC39" s="635"/>
      <c r="AD39" s="635"/>
      <c r="AE39" s="212" t="s">
        <v>599</v>
      </c>
      <c r="AF39" s="213"/>
      <c r="AG39" s="213"/>
      <c r="AH39" s="213"/>
      <c r="AI39" s="212">
        <v>100</v>
      </c>
      <c r="AJ39" s="213"/>
      <c r="AK39" s="213"/>
      <c r="AL39" s="213"/>
      <c r="AM39" s="212">
        <v>100</v>
      </c>
      <c r="AN39" s="213"/>
      <c r="AO39" s="213"/>
      <c r="AP39" s="213"/>
      <c r="AQ39" s="334" t="s">
        <v>599</v>
      </c>
      <c r="AR39" s="201"/>
      <c r="AS39" s="201"/>
      <c r="AT39" s="335"/>
      <c r="AU39" s="213" t="s">
        <v>597</v>
      </c>
      <c r="AV39" s="213"/>
      <c r="AW39" s="213"/>
      <c r="AX39" s="215"/>
    </row>
    <row r="40" spans="1:50" ht="29.25"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635" t="s">
        <v>14</v>
      </c>
      <c r="AC40" s="635"/>
      <c r="AD40" s="635"/>
      <c r="AE40" s="212" t="s">
        <v>600</v>
      </c>
      <c r="AF40" s="213"/>
      <c r="AG40" s="213"/>
      <c r="AH40" s="213"/>
      <c r="AI40" s="212">
        <v>60</v>
      </c>
      <c r="AJ40" s="213"/>
      <c r="AK40" s="213"/>
      <c r="AL40" s="213"/>
      <c r="AM40" s="212">
        <v>60</v>
      </c>
      <c r="AN40" s="213"/>
      <c r="AO40" s="213"/>
      <c r="AP40" s="213"/>
      <c r="AQ40" s="334" t="s">
        <v>599</v>
      </c>
      <c r="AR40" s="201"/>
      <c r="AS40" s="201"/>
      <c r="AT40" s="335"/>
      <c r="AU40" s="213">
        <v>60</v>
      </c>
      <c r="AV40" s="213"/>
      <c r="AW40" s="213"/>
      <c r="AX40" s="215"/>
    </row>
    <row r="41" spans="1:50" ht="29.25"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t="s">
        <v>599</v>
      </c>
      <c r="AF41" s="213"/>
      <c r="AG41" s="213"/>
      <c r="AH41" s="213"/>
      <c r="AI41" s="212">
        <v>100</v>
      </c>
      <c r="AJ41" s="213"/>
      <c r="AK41" s="213"/>
      <c r="AL41" s="213"/>
      <c r="AM41" s="212">
        <v>100</v>
      </c>
      <c r="AN41" s="213"/>
      <c r="AO41" s="213"/>
      <c r="AP41" s="213"/>
      <c r="AQ41" s="334" t="s">
        <v>602</v>
      </c>
      <c r="AR41" s="201"/>
      <c r="AS41" s="201"/>
      <c r="AT41" s="335"/>
      <c r="AU41" s="213" t="s">
        <v>597</v>
      </c>
      <c r="AV41" s="213"/>
      <c r="AW41" s="213"/>
      <c r="AX41" s="215"/>
    </row>
    <row r="42" spans="1:50" ht="23.25" customHeight="1" x14ac:dyDescent="0.15">
      <c r="A42" s="220" t="s">
        <v>524</v>
      </c>
      <c r="B42" s="221"/>
      <c r="C42" s="221"/>
      <c r="D42" s="221"/>
      <c r="E42" s="221"/>
      <c r="F42" s="222"/>
      <c r="G42" s="226" t="s">
        <v>603</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72" t="s">
        <v>489</v>
      </c>
      <c r="B44" s="773"/>
      <c r="C44" s="773"/>
      <c r="D44" s="773"/>
      <c r="E44" s="773"/>
      <c r="F44" s="774"/>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08" t="s">
        <v>253</v>
      </c>
      <c r="AV44" s="408"/>
      <c r="AW44" s="408"/>
      <c r="AX44" s="914"/>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t="s">
        <v>600</v>
      </c>
      <c r="AR45" s="194"/>
      <c r="AS45" s="127" t="s">
        <v>356</v>
      </c>
      <c r="AT45" s="128"/>
      <c r="AU45" s="193">
        <v>30</v>
      </c>
      <c r="AV45" s="193"/>
      <c r="AW45" s="395" t="s">
        <v>300</v>
      </c>
      <c r="AX45" s="396"/>
    </row>
    <row r="46" spans="1:50" ht="31.5" customHeight="1" x14ac:dyDescent="0.15">
      <c r="A46" s="400"/>
      <c r="B46" s="398"/>
      <c r="C46" s="398"/>
      <c r="D46" s="398"/>
      <c r="E46" s="398"/>
      <c r="F46" s="399"/>
      <c r="G46" s="561" t="s">
        <v>583</v>
      </c>
      <c r="H46" s="562"/>
      <c r="I46" s="562"/>
      <c r="J46" s="562"/>
      <c r="K46" s="562"/>
      <c r="L46" s="562"/>
      <c r="M46" s="562"/>
      <c r="N46" s="562"/>
      <c r="O46" s="563"/>
      <c r="P46" s="99" t="s">
        <v>650</v>
      </c>
      <c r="Q46" s="99"/>
      <c r="R46" s="99"/>
      <c r="S46" s="99"/>
      <c r="T46" s="99"/>
      <c r="U46" s="99"/>
      <c r="V46" s="99"/>
      <c r="W46" s="99"/>
      <c r="X46" s="100"/>
      <c r="Y46" s="468" t="s">
        <v>12</v>
      </c>
      <c r="Z46" s="528"/>
      <c r="AA46" s="529"/>
      <c r="AB46" s="635" t="s">
        <v>14</v>
      </c>
      <c r="AC46" s="635"/>
      <c r="AD46" s="635"/>
      <c r="AE46" s="212">
        <v>100</v>
      </c>
      <c r="AF46" s="213"/>
      <c r="AG46" s="213"/>
      <c r="AH46" s="213"/>
      <c r="AI46" s="212">
        <v>100</v>
      </c>
      <c r="AJ46" s="213"/>
      <c r="AK46" s="213"/>
      <c r="AL46" s="213"/>
      <c r="AM46" s="212">
        <v>100</v>
      </c>
      <c r="AN46" s="213"/>
      <c r="AO46" s="213"/>
      <c r="AP46" s="213"/>
      <c r="AQ46" s="334" t="s">
        <v>604</v>
      </c>
      <c r="AR46" s="201"/>
      <c r="AS46" s="201"/>
      <c r="AT46" s="335"/>
      <c r="AU46" s="213" t="s">
        <v>597</v>
      </c>
      <c r="AV46" s="213"/>
      <c r="AW46" s="213"/>
      <c r="AX46" s="215"/>
    </row>
    <row r="47" spans="1:50" ht="31.5"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635" t="s">
        <v>14</v>
      </c>
      <c r="AC47" s="635"/>
      <c r="AD47" s="635"/>
      <c r="AE47" s="212">
        <v>100</v>
      </c>
      <c r="AF47" s="213"/>
      <c r="AG47" s="213"/>
      <c r="AH47" s="213"/>
      <c r="AI47" s="212">
        <v>100</v>
      </c>
      <c r="AJ47" s="213"/>
      <c r="AK47" s="213"/>
      <c r="AL47" s="213"/>
      <c r="AM47" s="212">
        <v>100</v>
      </c>
      <c r="AN47" s="213"/>
      <c r="AO47" s="213"/>
      <c r="AP47" s="213"/>
      <c r="AQ47" s="334" t="s">
        <v>604</v>
      </c>
      <c r="AR47" s="201"/>
      <c r="AS47" s="201"/>
      <c r="AT47" s="335"/>
      <c r="AU47" s="213">
        <v>100</v>
      </c>
      <c r="AV47" s="213"/>
      <c r="AW47" s="213"/>
      <c r="AX47" s="215"/>
    </row>
    <row r="48" spans="1:50" ht="31.5"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v>100</v>
      </c>
      <c r="AF48" s="213"/>
      <c r="AG48" s="213"/>
      <c r="AH48" s="213"/>
      <c r="AI48" s="212">
        <v>100</v>
      </c>
      <c r="AJ48" s="213"/>
      <c r="AK48" s="213"/>
      <c r="AL48" s="213"/>
      <c r="AM48" s="212">
        <v>100</v>
      </c>
      <c r="AN48" s="213"/>
      <c r="AO48" s="213"/>
      <c r="AP48" s="213"/>
      <c r="AQ48" s="334" t="s">
        <v>604</v>
      </c>
      <c r="AR48" s="201"/>
      <c r="AS48" s="201"/>
      <c r="AT48" s="335"/>
      <c r="AU48" s="213" t="s">
        <v>597</v>
      </c>
      <c r="AV48" s="213"/>
      <c r="AW48" s="213"/>
      <c r="AX48" s="215"/>
    </row>
    <row r="49" spans="1:50" ht="23.25" customHeight="1" x14ac:dyDescent="0.15">
      <c r="A49" s="220" t="s">
        <v>524</v>
      </c>
      <c r="B49" s="221"/>
      <c r="C49" s="221"/>
      <c r="D49" s="221"/>
      <c r="E49" s="221"/>
      <c r="F49" s="222"/>
      <c r="G49" s="226" t="s">
        <v>603</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thickBo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489</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28" t="s">
        <v>253</v>
      </c>
      <c r="AV51" s="928"/>
      <c r="AW51" s="928"/>
      <c r="AX51" s="929"/>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524</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489</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28" t="s">
        <v>253</v>
      </c>
      <c r="AV58" s="928"/>
      <c r="AW58" s="928"/>
      <c r="AX58" s="929"/>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524</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490</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485</v>
      </c>
      <c r="X65" s="485"/>
      <c r="Y65" s="488"/>
      <c r="Z65" s="488"/>
      <c r="AA65" s="489"/>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488</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514</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514</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515</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496</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513</v>
      </c>
      <c r="X70" s="305"/>
      <c r="Y70" s="264" t="s">
        <v>12</v>
      </c>
      <c r="Z70" s="264"/>
      <c r="AA70" s="265"/>
      <c r="AB70" s="266" t="s">
        <v>514</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514</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515</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490</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470</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10"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2"/>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2"/>
      <c r="AF77" s="893"/>
      <c r="AG77" s="893"/>
      <c r="AH77" s="893"/>
      <c r="AI77" s="892"/>
      <c r="AJ77" s="893"/>
      <c r="AK77" s="893"/>
      <c r="AL77" s="893"/>
      <c r="AM77" s="892"/>
      <c r="AN77" s="893"/>
      <c r="AO77" s="893"/>
      <c r="AP77" s="893"/>
      <c r="AQ77" s="334"/>
      <c r="AR77" s="201"/>
      <c r="AS77" s="201"/>
      <c r="AT77" s="335"/>
      <c r="AU77" s="213"/>
      <c r="AV77" s="213"/>
      <c r="AW77" s="213"/>
      <c r="AX77" s="215"/>
    </row>
    <row r="78" spans="1:50" ht="69.75" hidden="1" customHeight="1" x14ac:dyDescent="0.15">
      <c r="A78" s="329" t="s">
        <v>527</v>
      </c>
      <c r="B78" s="330"/>
      <c r="C78" s="330"/>
      <c r="D78" s="330"/>
      <c r="E78" s="327" t="s">
        <v>463</v>
      </c>
      <c r="F78" s="328"/>
      <c r="G78" s="57" t="s">
        <v>365</v>
      </c>
      <c r="H78" s="587"/>
      <c r="I78" s="588"/>
      <c r="J78" s="588"/>
      <c r="K78" s="588"/>
      <c r="L78" s="588"/>
      <c r="M78" s="588"/>
      <c r="N78" s="588"/>
      <c r="O78" s="589"/>
      <c r="P78" s="141"/>
      <c r="Q78" s="141"/>
      <c r="R78" s="141"/>
      <c r="S78" s="141"/>
      <c r="T78" s="141"/>
      <c r="U78" s="141"/>
      <c r="V78" s="141"/>
      <c r="W78" s="141"/>
      <c r="X78" s="14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484</v>
      </c>
      <c r="AP79" s="273"/>
      <c r="AQ79" s="273"/>
      <c r="AR79" s="81" t="s">
        <v>482</v>
      </c>
      <c r="AS79" s="272"/>
      <c r="AT79" s="273"/>
      <c r="AU79" s="273"/>
      <c r="AV79" s="273"/>
      <c r="AW79" s="273"/>
      <c r="AX79" s="951"/>
    </row>
    <row r="80" spans="1:50" ht="18.75" hidden="1" customHeight="1" x14ac:dyDescent="0.15">
      <c r="A80" s="866" t="s">
        <v>266</v>
      </c>
      <c r="B80" s="521" t="s">
        <v>481</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7"/>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7"/>
      <c r="B82" s="524"/>
      <c r="C82" s="425"/>
      <c r="D82" s="425"/>
      <c r="E82" s="425"/>
      <c r="F82" s="426"/>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4"/>
      <c r="C83" s="425"/>
      <c r="D83" s="425"/>
      <c r="E83" s="425"/>
      <c r="F83" s="426"/>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5"/>
      <c r="C84" s="526"/>
      <c r="D84" s="526"/>
      <c r="E84" s="526"/>
      <c r="F84" s="527"/>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470</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7"/>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7"/>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7"/>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7"/>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7"/>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470</v>
      </c>
      <c r="AN90" s="244"/>
      <c r="AO90" s="244"/>
      <c r="AP90" s="238"/>
      <c r="AQ90" s="153" t="s">
        <v>355</v>
      </c>
      <c r="AR90" s="124"/>
      <c r="AS90" s="124"/>
      <c r="AT90" s="125"/>
      <c r="AU90" s="530" t="s">
        <v>253</v>
      </c>
      <c r="AV90" s="530"/>
      <c r="AW90" s="530"/>
      <c r="AX90" s="531"/>
    </row>
    <row r="91" spans="1:60" ht="18.75" hidden="1" customHeight="1" x14ac:dyDescent="0.15">
      <c r="A91" s="867"/>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7"/>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7"/>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7"/>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7"/>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470</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7"/>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7"/>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7"/>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8"/>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7" t="s">
        <v>13</v>
      </c>
      <c r="Z99" s="898"/>
      <c r="AA99" s="899"/>
      <c r="AB99" s="894" t="s">
        <v>14</v>
      </c>
      <c r="AC99" s="895"/>
      <c r="AD99" s="896"/>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491</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6"/>
      <c r="Z100" s="857"/>
      <c r="AA100" s="858"/>
      <c r="AB100" s="478" t="s">
        <v>11</v>
      </c>
      <c r="AC100" s="478"/>
      <c r="AD100" s="478"/>
      <c r="AE100" s="536" t="s">
        <v>357</v>
      </c>
      <c r="AF100" s="537"/>
      <c r="AG100" s="537"/>
      <c r="AH100" s="538"/>
      <c r="AI100" s="536" t="s">
        <v>363</v>
      </c>
      <c r="AJ100" s="537"/>
      <c r="AK100" s="537"/>
      <c r="AL100" s="538"/>
      <c r="AM100" s="536" t="s">
        <v>470</v>
      </c>
      <c r="AN100" s="537"/>
      <c r="AO100" s="537"/>
      <c r="AP100" s="538"/>
      <c r="AQ100" s="314" t="s">
        <v>492</v>
      </c>
      <c r="AR100" s="315"/>
      <c r="AS100" s="315"/>
      <c r="AT100" s="316"/>
      <c r="AU100" s="314" t="s">
        <v>537</v>
      </c>
      <c r="AV100" s="315"/>
      <c r="AW100" s="315"/>
      <c r="AX100" s="317"/>
    </row>
    <row r="101" spans="1:60" ht="38.25" customHeight="1" x14ac:dyDescent="0.15">
      <c r="A101" s="419"/>
      <c r="B101" s="420"/>
      <c r="C101" s="420"/>
      <c r="D101" s="420"/>
      <c r="E101" s="420"/>
      <c r="F101" s="421"/>
      <c r="G101" s="99" t="s">
        <v>657</v>
      </c>
      <c r="H101" s="99"/>
      <c r="I101" s="99"/>
      <c r="J101" s="99"/>
      <c r="K101" s="99"/>
      <c r="L101" s="99"/>
      <c r="M101" s="99"/>
      <c r="N101" s="99"/>
      <c r="O101" s="99"/>
      <c r="P101" s="99"/>
      <c r="Q101" s="99"/>
      <c r="R101" s="99"/>
      <c r="S101" s="99"/>
      <c r="T101" s="99"/>
      <c r="U101" s="99"/>
      <c r="V101" s="99"/>
      <c r="W101" s="99"/>
      <c r="X101" s="100"/>
      <c r="Y101" s="539" t="s">
        <v>55</v>
      </c>
      <c r="Z101" s="540"/>
      <c r="AA101" s="541"/>
      <c r="AB101" s="458" t="s">
        <v>561</v>
      </c>
      <c r="AC101" s="458"/>
      <c r="AD101" s="458"/>
      <c r="AE101" s="212">
        <v>369</v>
      </c>
      <c r="AF101" s="213"/>
      <c r="AG101" s="213"/>
      <c r="AH101" s="214"/>
      <c r="AI101" s="212" t="s">
        <v>597</v>
      </c>
      <c r="AJ101" s="213"/>
      <c r="AK101" s="213"/>
      <c r="AL101" s="214"/>
      <c r="AM101" s="212" t="s">
        <v>604</v>
      </c>
      <c r="AN101" s="213"/>
      <c r="AO101" s="213"/>
      <c r="AP101" s="214"/>
      <c r="AQ101" s="212" t="s">
        <v>597</v>
      </c>
      <c r="AR101" s="213"/>
      <c r="AS101" s="213"/>
      <c r="AT101" s="214"/>
      <c r="AU101" s="212" t="s">
        <v>601</v>
      </c>
      <c r="AV101" s="213"/>
      <c r="AW101" s="213"/>
      <c r="AX101" s="214"/>
    </row>
    <row r="102" spans="1:60" ht="62.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561</v>
      </c>
      <c r="AC102" s="458"/>
      <c r="AD102" s="458"/>
      <c r="AE102" s="415">
        <v>368</v>
      </c>
      <c r="AF102" s="415"/>
      <c r="AG102" s="415"/>
      <c r="AH102" s="415"/>
      <c r="AI102" s="415" t="s">
        <v>604</v>
      </c>
      <c r="AJ102" s="415"/>
      <c r="AK102" s="415"/>
      <c r="AL102" s="415"/>
      <c r="AM102" s="415" t="s">
        <v>596</v>
      </c>
      <c r="AN102" s="415"/>
      <c r="AO102" s="415"/>
      <c r="AP102" s="415"/>
      <c r="AQ102" s="267" t="s">
        <v>596</v>
      </c>
      <c r="AR102" s="268"/>
      <c r="AS102" s="268"/>
      <c r="AT102" s="313"/>
      <c r="AU102" s="267" t="s">
        <v>596</v>
      </c>
      <c r="AV102" s="268"/>
      <c r="AW102" s="268"/>
      <c r="AX102" s="313"/>
    </row>
    <row r="103" spans="1:60" ht="31.5" customHeight="1" x14ac:dyDescent="0.15">
      <c r="A103" s="416" t="s">
        <v>491</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470</v>
      </c>
      <c r="AN103" s="413"/>
      <c r="AO103" s="413"/>
      <c r="AP103" s="414"/>
      <c r="AQ103" s="278" t="s">
        <v>492</v>
      </c>
      <c r="AR103" s="279"/>
      <c r="AS103" s="279"/>
      <c r="AT103" s="318"/>
      <c r="AU103" s="278" t="s">
        <v>537</v>
      </c>
      <c r="AV103" s="279"/>
      <c r="AW103" s="279"/>
      <c r="AX103" s="280"/>
    </row>
    <row r="104" spans="1:60" ht="45" customHeight="1" x14ac:dyDescent="0.15">
      <c r="A104" s="419"/>
      <c r="B104" s="420"/>
      <c r="C104" s="420"/>
      <c r="D104" s="420"/>
      <c r="E104" s="420"/>
      <c r="F104" s="421"/>
      <c r="G104" s="99" t="s">
        <v>593</v>
      </c>
      <c r="H104" s="99"/>
      <c r="I104" s="99"/>
      <c r="J104" s="99"/>
      <c r="K104" s="99"/>
      <c r="L104" s="99"/>
      <c r="M104" s="99"/>
      <c r="N104" s="99"/>
      <c r="O104" s="99"/>
      <c r="P104" s="99"/>
      <c r="Q104" s="99"/>
      <c r="R104" s="99"/>
      <c r="S104" s="99"/>
      <c r="T104" s="99"/>
      <c r="U104" s="99"/>
      <c r="V104" s="99"/>
      <c r="W104" s="99"/>
      <c r="X104" s="100"/>
      <c r="Y104" s="462" t="s">
        <v>55</v>
      </c>
      <c r="Z104" s="463"/>
      <c r="AA104" s="464"/>
      <c r="AB104" s="542" t="s">
        <v>561</v>
      </c>
      <c r="AC104" s="543"/>
      <c r="AD104" s="544"/>
      <c r="AE104" s="212" t="s">
        <v>602</v>
      </c>
      <c r="AF104" s="213"/>
      <c r="AG104" s="213"/>
      <c r="AH104" s="214"/>
      <c r="AI104" s="212">
        <v>5</v>
      </c>
      <c r="AJ104" s="213"/>
      <c r="AK104" s="213"/>
      <c r="AL104" s="214"/>
      <c r="AM104" s="212">
        <v>5</v>
      </c>
      <c r="AN104" s="213"/>
      <c r="AO104" s="213"/>
      <c r="AP104" s="214"/>
      <c r="AQ104" s="212" t="s">
        <v>597</v>
      </c>
      <c r="AR104" s="213"/>
      <c r="AS104" s="213"/>
      <c r="AT104" s="214"/>
      <c r="AU104" s="212" t="s">
        <v>597</v>
      </c>
      <c r="AV104" s="213"/>
      <c r="AW104" s="213"/>
      <c r="AX104" s="214"/>
    </row>
    <row r="105" spans="1:60" ht="5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561</v>
      </c>
      <c r="AC105" s="466"/>
      <c r="AD105" s="467"/>
      <c r="AE105" s="415" t="s">
        <v>597</v>
      </c>
      <c r="AF105" s="415"/>
      <c r="AG105" s="415"/>
      <c r="AH105" s="415"/>
      <c r="AI105" s="415">
        <v>5</v>
      </c>
      <c r="AJ105" s="415"/>
      <c r="AK105" s="415"/>
      <c r="AL105" s="415"/>
      <c r="AM105" s="415">
        <v>4</v>
      </c>
      <c r="AN105" s="415"/>
      <c r="AO105" s="415"/>
      <c r="AP105" s="415"/>
      <c r="AQ105" s="212">
        <v>3</v>
      </c>
      <c r="AR105" s="213"/>
      <c r="AS105" s="213"/>
      <c r="AT105" s="214"/>
      <c r="AU105" s="267" t="s">
        <v>602</v>
      </c>
      <c r="AV105" s="268"/>
      <c r="AW105" s="268"/>
      <c r="AX105" s="313"/>
    </row>
    <row r="106" spans="1:60" ht="31.5" customHeight="1" x14ac:dyDescent="0.15">
      <c r="A106" s="416" t="s">
        <v>491</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470</v>
      </c>
      <c r="AN106" s="413"/>
      <c r="AO106" s="413"/>
      <c r="AP106" s="414"/>
      <c r="AQ106" s="278" t="s">
        <v>492</v>
      </c>
      <c r="AR106" s="279"/>
      <c r="AS106" s="279"/>
      <c r="AT106" s="318"/>
      <c r="AU106" s="278" t="s">
        <v>537</v>
      </c>
      <c r="AV106" s="279"/>
      <c r="AW106" s="279"/>
      <c r="AX106" s="280"/>
    </row>
    <row r="107" spans="1:60" ht="39" customHeight="1" x14ac:dyDescent="0.15">
      <c r="A107" s="419"/>
      <c r="B107" s="420"/>
      <c r="C107" s="420"/>
      <c r="D107" s="420"/>
      <c r="E107" s="420"/>
      <c r="F107" s="421"/>
      <c r="G107" s="99" t="s">
        <v>564</v>
      </c>
      <c r="H107" s="99"/>
      <c r="I107" s="99"/>
      <c r="J107" s="99"/>
      <c r="K107" s="99"/>
      <c r="L107" s="99"/>
      <c r="M107" s="99"/>
      <c r="N107" s="99"/>
      <c r="O107" s="99"/>
      <c r="P107" s="99"/>
      <c r="Q107" s="99"/>
      <c r="R107" s="99"/>
      <c r="S107" s="99"/>
      <c r="T107" s="99"/>
      <c r="U107" s="99"/>
      <c r="V107" s="99"/>
      <c r="W107" s="99"/>
      <c r="X107" s="100"/>
      <c r="Y107" s="462" t="s">
        <v>55</v>
      </c>
      <c r="Z107" s="463"/>
      <c r="AA107" s="464"/>
      <c r="AB107" s="542" t="s">
        <v>605</v>
      </c>
      <c r="AC107" s="543"/>
      <c r="AD107" s="544"/>
      <c r="AE107" s="415">
        <v>97</v>
      </c>
      <c r="AF107" s="415"/>
      <c r="AG107" s="415"/>
      <c r="AH107" s="415"/>
      <c r="AI107" s="415">
        <v>100</v>
      </c>
      <c r="AJ107" s="415"/>
      <c r="AK107" s="415"/>
      <c r="AL107" s="415"/>
      <c r="AM107" s="415">
        <v>100</v>
      </c>
      <c r="AN107" s="415"/>
      <c r="AO107" s="415"/>
      <c r="AP107" s="415"/>
      <c r="AQ107" s="212" t="s">
        <v>602</v>
      </c>
      <c r="AR107" s="213"/>
      <c r="AS107" s="213"/>
      <c r="AT107" s="214"/>
      <c r="AU107" s="212" t="s">
        <v>597</v>
      </c>
      <c r="AV107" s="213"/>
      <c r="AW107" s="213"/>
      <c r="AX107" s="214"/>
    </row>
    <row r="108" spans="1:60" ht="38.25"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t="s">
        <v>605</v>
      </c>
      <c r="AC108" s="466"/>
      <c r="AD108" s="467"/>
      <c r="AE108" s="415">
        <v>80</v>
      </c>
      <c r="AF108" s="415"/>
      <c r="AG108" s="415"/>
      <c r="AH108" s="415"/>
      <c r="AI108" s="415">
        <v>80</v>
      </c>
      <c r="AJ108" s="415"/>
      <c r="AK108" s="415"/>
      <c r="AL108" s="415"/>
      <c r="AM108" s="415">
        <v>80</v>
      </c>
      <c r="AN108" s="415"/>
      <c r="AO108" s="415"/>
      <c r="AP108" s="415"/>
      <c r="AQ108" s="212">
        <v>80</v>
      </c>
      <c r="AR108" s="213"/>
      <c r="AS108" s="213"/>
      <c r="AT108" s="214"/>
      <c r="AU108" s="267" t="s">
        <v>602</v>
      </c>
      <c r="AV108" s="268"/>
      <c r="AW108" s="268"/>
      <c r="AX108" s="313"/>
    </row>
    <row r="109" spans="1:60" ht="31.5" hidden="1" customHeight="1" x14ac:dyDescent="0.15">
      <c r="A109" s="416" t="s">
        <v>491</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470</v>
      </c>
      <c r="AN109" s="413"/>
      <c r="AO109" s="413"/>
      <c r="AP109" s="414"/>
      <c r="AQ109" s="278" t="s">
        <v>492</v>
      </c>
      <c r="AR109" s="279"/>
      <c r="AS109" s="279"/>
      <c r="AT109" s="318"/>
      <c r="AU109" s="278" t="s">
        <v>537</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491</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470</v>
      </c>
      <c r="AN112" s="413"/>
      <c r="AO112" s="413"/>
      <c r="AP112" s="414"/>
      <c r="AQ112" s="278" t="s">
        <v>492</v>
      </c>
      <c r="AR112" s="279"/>
      <c r="AS112" s="279"/>
      <c r="AT112" s="318"/>
      <c r="AU112" s="278" t="s">
        <v>537</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470</v>
      </c>
      <c r="AN115" s="413"/>
      <c r="AO115" s="413"/>
      <c r="AP115" s="414"/>
      <c r="AQ115" s="592" t="s">
        <v>538</v>
      </c>
      <c r="AR115" s="593"/>
      <c r="AS115" s="593"/>
      <c r="AT115" s="593"/>
      <c r="AU115" s="593"/>
      <c r="AV115" s="593"/>
      <c r="AW115" s="593"/>
      <c r="AX115" s="594"/>
    </row>
    <row r="116" spans="1:50" ht="23.25" customHeight="1" x14ac:dyDescent="0.15">
      <c r="A116" s="436"/>
      <c r="B116" s="437"/>
      <c r="C116" s="437"/>
      <c r="D116" s="437"/>
      <c r="E116" s="437"/>
      <c r="F116" s="438"/>
      <c r="G116" s="390" t="s">
        <v>662</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566</v>
      </c>
      <c r="AC116" s="460"/>
      <c r="AD116" s="461"/>
      <c r="AE116" s="212">
        <v>1146132</v>
      </c>
      <c r="AF116" s="213"/>
      <c r="AG116" s="213"/>
      <c r="AH116" s="214"/>
      <c r="AI116" s="415">
        <v>1308110</v>
      </c>
      <c r="AJ116" s="415"/>
      <c r="AK116" s="415"/>
      <c r="AL116" s="415"/>
      <c r="AM116" s="415">
        <v>1276800</v>
      </c>
      <c r="AN116" s="415"/>
      <c r="AO116" s="415"/>
      <c r="AP116" s="415"/>
      <c r="AQ116" s="212" t="s">
        <v>669</v>
      </c>
      <c r="AR116" s="213"/>
      <c r="AS116" s="213"/>
      <c r="AT116" s="213"/>
      <c r="AU116" s="213"/>
      <c r="AV116" s="213"/>
      <c r="AW116" s="213"/>
      <c r="AX116" s="215"/>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565</v>
      </c>
      <c r="AC117" s="470"/>
      <c r="AD117" s="471"/>
      <c r="AE117" s="900" t="s">
        <v>653</v>
      </c>
      <c r="AF117" s="901"/>
      <c r="AG117" s="901"/>
      <c r="AH117" s="902"/>
      <c r="AI117" s="591" t="s">
        <v>654</v>
      </c>
      <c r="AJ117" s="548"/>
      <c r="AK117" s="548"/>
      <c r="AL117" s="548"/>
      <c r="AM117" s="591" t="s">
        <v>655</v>
      </c>
      <c r="AN117" s="548"/>
      <c r="AO117" s="548"/>
      <c r="AP117" s="548"/>
      <c r="AQ117" s="548" t="s">
        <v>670</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470</v>
      </c>
      <c r="AN118" s="413"/>
      <c r="AO118" s="413"/>
      <c r="AP118" s="414"/>
      <c r="AQ118" s="592" t="s">
        <v>538</v>
      </c>
      <c r="AR118" s="593"/>
      <c r="AS118" s="593"/>
      <c r="AT118" s="593"/>
      <c r="AU118" s="593"/>
      <c r="AV118" s="593"/>
      <c r="AW118" s="593"/>
      <c r="AX118" s="594"/>
    </row>
    <row r="119" spans="1:50" ht="23.25" customHeight="1" x14ac:dyDescent="0.15">
      <c r="A119" s="436"/>
      <c r="B119" s="437"/>
      <c r="C119" s="437"/>
      <c r="D119" s="437"/>
      <c r="E119" s="437"/>
      <c r="F119" s="438"/>
      <c r="G119" s="390" t="s">
        <v>665</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658</v>
      </c>
      <c r="AC119" s="460"/>
      <c r="AD119" s="461"/>
      <c r="AE119" s="415" t="s">
        <v>661</v>
      </c>
      <c r="AF119" s="415"/>
      <c r="AG119" s="415"/>
      <c r="AH119" s="415"/>
      <c r="AI119" s="415">
        <v>2927693</v>
      </c>
      <c r="AJ119" s="415"/>
      <c r="AK119" s="415"/>
      <c r="AL119" s="415"/>
      <c r="AM119" s="415">
        <v>886236</v>
      </c>
      <c r="AN119" s="415"/>
      <c r="AO119" s="415"/>
      <c r="AP119" s="415"/>
      <c r="AQ119" s="415" t="s">
        <v>669</v>
      </c>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659</v>
      </c>
      <c r="AC120" s="470"/>
      <c r="AD120" s="471"/>
      <c r="AE120" s="548" t="s">
        <v>661</v>
      </c>
      <c r="AF120" s="548"/>
      <c r="AG120" s="548"/>
      <c r="AH120" s="548"/>
      <c r="AI120" s="591" t="s">
        <v>663</v>
      </c>
      <c r="AJ120" s="548"/>
      <c r="AK120" s="548"/>
      <c r="AL120" s="548"/>
      <c r="AM120" s="591" t="s">
        <v>664</v>
      </c>
      <c r="AN120" s="548"/>
      <c r="AO120" s="548"/>
      <c r="AP120" s="548"/>
      <c r="AQ120" s="548" t="s">
        <v>669</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470</v>
      </c>
      <c r="AN121" s="413"/>
      <c r="AO121" s="413"/>
      <c r="AP121" s="414"/>
      <c r="AQ121" s="592" t="s">
        <v>538</v>
      </c>
      <c r="AR121" s="593"/>
      <c r="AS121" s="593"/>
      <c r="AT121" s="593"/>
      <c r="AU121" s="593"/>
      <c r="AV121" s="593"/>
      <c r="AW121" s="593"/>
      <c r="AX121" s="594"/>
    </row>
    <row r="122" spans="1:50" ht="23.25" hidden="1" customHeight="1" x14ac:dyDescent="0.15">
      <c r="A122" s="436"/>
      <c r="B122" s="437"/>
      <c r="C122" s="437"/>
      <c r="D122" s="437"/>
      <c r="E122" s="437"/>
      <c r="F122" s="438"/>
      <c r="G122" s="390" t="s">
        <v>501</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502</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470</v>
      </c>
      <c r="AN124" s="413"/>
      <c r="AO124" s="413"/>
      <c r="AP124" s="414"/>
      <c r="AQ124" s="592" t="s">
        <v>538</v>
      </c>
      <c r="AR124" s="593"/>
      <c r="AS124" s="593"/>
      <c r="AT124" s="593"/>
      <c r="AU124" s="593"/>
      <c r="AV124" s="593"/>
      <c r="AW124" s="593"/>
      <c r="AX124" s="594"/>
    </row>
    <row r="125" spans="1:50" ht="23.25" hidden="1" customHeight="1" x14ac:dyDescent="0.15">
      <c r="A125" s="436"/>
      <c r="B125" s="437"/>
      <c r="C125" s="437"/>
      <c r="D125" s="437"/>
      <c r="E125" s="437"/>
      <c r="F125" s="438"/>
      <c r="G125" s="390" t="s">
        <v>501</v>
      </c>
      <c r="H125" s="390"/>
      <c r="I125" s="390"/>
      <c r="J125" s="390"/>
      <c r="K125" s="390"/>
      <c r="L125" s="390"/>
      <c r="M125" s="390"/>
      <c r="N125" s="390"/>
      <c r="O125" s="390"/>
      <c r="P125" s="390"/>
      <c r="Q125" s="390"/>
      <c r="R125" s="390"/>
      <c r="S125" s="390"/>
      <c r="T125" s="390"/>
      <c r="U125" s="390"/>
      <c r="V125" s="390"/>
      <c r="W125" s="390"/>
      <c r="X125" s="933"/>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4"/>
      <c r="Y126" s="468" t="s">
        <v>49</v>
      </c>
      <c r="Z126" s="443"/>
      <c r="AA126" s="444"/>
      <c r="AB126" s="469" t="s">
        <v>500</v>
      </c>
      <c r="AC126" s="470"/>
      <c r="AD126" s="471"/>
      <c r="AE126" s="548" t="s">
        <v>660</v>
      </c>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30"/>
      <c r="Z127" s="931"/>
      <c r="AA127" s="932"/>
      <c r="AB127" s="241" t="s">
        <v>11</v>
      </c>
      <c r="AC127" s="242"/>
      <c r="AD127" s="243"/>
      <c r="AE127" s="412" t="s">
        <v>357</v>
      </c>
      <c r="AF127" s="413"/>
      <c r="AG127" s="413"/>
      <c r="AH127" s="414"/>
      <c r="AI127" s="412" t="s">
        <v>363</v>
      </c>
      <c r="AJ127" s="413"/>
      <c r="AK127" s="413"/>
      <c r="AL127" s="414"/>
      <c r="AM127" s="412" t="s">
        <v>470</v>
      </c>
      <c r="AN127" s="413"/>
      <c r="AO127" s="413"/>
      <c r="AP127" s="414"/>
      <c r="AQ127" s="592" t="s">
        <v>538</v>
      </c>
      <c r="AR127" s="593"/>
      <c r="AS127" s="593"/>
      <c r="AT127" s="593"/>
      <c r="AU127" s="593"/>
      <c r="AV127" s="593"/>
      <c r="AW127" s="593"/>
      <c r="AX127" s="594"/>
    </row>
    <row r="128" spans="1:50" ht="23.25" hidden="1" customHeight="1" x14ac:dyDescent="0.15">
      <c r="A128" s="436"/>
      <c r="B128" s="437"/>
      <c r="C128" s="437"/>
      <c r="D128" s="437"/>
      <c r="E128" s="437"/>
      <c r="F128" s="438"/>
      <c r="G128" s="390" t="s">
        <v>501</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500</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567</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568</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671</v>
      </c>
      <c r="AR133" s="193"/>
      <c r="AS133" s="127" t="s">
        <v>356</v>
      </c>
      <c r="AT133" s="128"/>
      <c r="AU133" s="194">
        <v>34</v>
      </c>
      <c r="AV133" s="194"/>
      <c r="AW133" s="127" t="s">
        <v>300</v>
      </c>
      <c r="AX133" s="189"/>
    </row>
    <row r="134" spans="1:50" ht="39.75" customHeight="1" x14ac:dyDescent="0.15">
      <c r="A134" s="183"/>
      <c r="B134" s="180"/>
      <c r="C134" s="174"/>
      <c r="D134" s="180"/>
      <c r="E134" s="174"/>
      <c r="F134" s="175"/>
      <c r="G134" s="98" t="s">
        <v>569</v>
      </c>
      <c r="H134" s="99"/>
      <c r="I134" s="99"/>
      <c r="J134" s="99"/>
      <c r="K134" s="99"/>
      <c r="L134" s="99"/>
      <c r="M134" s="99"/>
      <c r="N134" s="99"/>
      <c r="O134" s="99"/>
      <c r="P134" s="99"/>
      <c r="Q134" s="99"/>
      <c r="R134" s="99"/>
      <c r="S134" s="99"/>
      <c r="T134" s="99"/>
      <c r="U134" s="99"/>
      <c r="V134" s="99"/>
      <c r="W134" s="99"/>
      <c r="X134" s="100"/>
      <c r="Y134" s="195" t="s">
        <v>379</v>
      </c>
      <c r="Z134" s="196"/>
      <c r="AA134" s="197"/>
      <c r="AB134" s="198" t="s">
        <v>666</v>
      </c>
      <c r="AC134" s="199"/>
      <c r="AD134" s="199"/>
      <c r="AE134" s="200">
        <v>972</v>
      </c>
      <c r="AF134" s="201"/>
      <c r="AG134" s="201"/>
      <c r="AH134" s="201"/>
      <c r="AI134" s="200">
        <v>928</v>
      </c>
      <c r="AJ134" s="201"/>
      <c r="AK134" s="201"/>
      <c r="AL134" s="201"/>
      <c r="AM134" s="200">
        <v>978</v>
      </c>
      <c r="AN134" s="201"/>
      <c r="AO134" s="201"/>
      <c r="AP134" s="201"/>
      <c r="AQ134" s="200" t="s">
        <v>667</v>
      </c>
      <c r="AR134" s="201"/>
      <c r="AS134" s="201"/>
      <c r="AT134" s="201"/>
      <c r="AU134" s="200" t="s">
        <v>667</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666</v>
      </c>
      <c r="AC135" s="207"/>
      <c r="AD135" s="207"/>
      <c r="AE135" s="200" t="s">
        <v>596</v>
      </c>
      <c r="AF135" s="201"/>
      <c r="AG135" s="201"/>
      <c r="AH135" s="201"/>
      <c r="AI135" s="200" t="s">
        <v>667</v>
      </c>
      <c r="AJ135" s="201"/>
      <c r="AK135" s="201"/>
      <c r="AL135" s="201"/>
      <c r="AM135" s="200">
        <v>929</v>
      </c>
      <c r="AN135" s="201"/>
      <c r="AO135" s="201"/>
      <c r="AP135" s="201"/>
      <c r="AQ135" s="200" t="s">
        <v>667</v>
      </c>
      <c r="AR135" s="201"/>
      <c r="AS135" s="201"/>
      <c r="AT135" s="201"/>
      <c r="AU135" s="200">
        <v>831</v>
      </c>
      <c r="AV135" s="201"/>
      <c r="AW135" s="201"/>
      <c r="AX135" s="202"/>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t="s">
        <v>672</v>
      </c>
      <c r="AR137" s="193"/>
      <c r="AS137" s="127" t="s">
        <v>356</v>
      </c>
      <c r="AT137" s="128"/>
      <c r="AU137" s="194">
        <v>34</v>
      </c>
      <c r="AV137" s="194"/>
      <c r="AW137" s="127" t="s">
        <v>300</v>
      </c>
      <c r="AX137" s="189"/>
    </row>
    <row r="138" spans="1:50" ht="39.75" customHeight="1" x14ac:dyDescent="0.15">
      <c r="A138" s="183"/>
      <c r="B138" s="180"/>
      <c r="C138" s="174"/>
      <c r="D138" s="180"/>
      <c r="E138" s="174"/>
      <c r="F138" s="175"/>
      <c r="G138" s="98" t="s">
        <v>570</v>
      </c>
      <c r="H138" s="99"/>
      <c r="I138" s="99"/>
      <c r="J138" s="99"/>
      <c r="K138" s="99"/>
      <c r="L138" s="99"/>
      <c r="M138" s="99"/>
      <c r="N138" s="99"/>
      <c r="O138" s="99"/>
      <c r="P138" s="99"/>
      <c r="Q138" s="99"/>
      <c r="R138" s="99"/>
      <c r="S138" s="99"/>
      <c r="T138" s="99"/>
      <c r="U138" s="99"/>
      <c r="V138" s="99"/>
      <c r="W138" s="99"/>
      <c r="X138" s="100"/>
      <c r="Y138" s="195" t="s">
        <v>379</v>
      </c>
      <c r="Z138" s="196"/>
      <c r="AA138" s="197"/>
      <c r="AB138" s="198" t="s">
        <v>666</v>
      </c>
      <c r="AC138" s="199"/>
      <c r="AD138" s="199"/>
      <c r="AE138" s="200">
        <v>116311</v>
      </c>
      <c r="AF138" s="201"/>
      <c r="AG138" s="201"/>
      <c r="AH138" s="201"/>
      <c r="AI138" s="200">
        <v>117910</v>
      </c>
      <c r="AJ138" s="201"/>
      <c r="AK138" s="201"/>
      <c r="AL138" s="201"/>
      <c r="AM138" s="200">
        <v>120460</v>
      </c>
      <c r="AN138" s="201"/>
      <c r="AO138" s="201"/>
      <c r="AP138" s="201"/>
      <c r="AQ138" s="200" t="s">
        <v>667</v>
      </c>
      <c r="AR138" s="201"/>
      <c r="AS138" s="201"/>
      <c r="AT138" s="201"/>
      <c r="AU138" s="200" t="s">
        <v>667</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666</v>
      </c>
      <c r="AC139" s="207"/>
      <c r="AD139" s="207"/>
      <c r="AE139" s="200" t="s">
        <v>596</v>
      </c>
      <c r="AF139" s="201"/>
      <c r="AG139" s="201"/>
      <c r="AH139" s="201"/>
      <c r="AI139" s="200" t="s">
        <v>667</v>
      </c>
      <c r="AJ139" s="201"/>
      <c r="AK139" s="201"/>
      <c r="AL139" s="201"/>
      <c r="AM139" s="200">
        <v>101639</v>
      </c>
      <c r="AN139" s="201"/>
      <c r="AO139" s="201"/>
      <c r="AP139" s="201"/>
      <c r="AQ139" s="200" t="s">
        <v>667</v>
      </c>
      <c r="AR139" s="201"/>
      <c r="AS139" s="201"/>
      <c r="AT139" s="201"/>
      <c r="AU139" s="200">
        <v>114437</v>
      </c>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474</v>
      </c>
      <c r="R152" s="124"/>
      <c r="S152" s="124"/>
      <c r="T152" s="124"/>
      <c r="U152" s="124"/>
      <c r="V152" s="124"/>
      <c r="W152" s="124"/>
      <c r="X152" s="124"/>
      <c r="Y152" s="124"/>
      <c r="Z152" s="124"/>
      <c r="AA152" s="124"/>
      <c r="AB152" s="123" t="s">
        <v>475</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42.75" customHeight="1" x14ac:dyDescent="0.15">
      <c r="A188" s="183"/>
      <c r="B188" s="180"/>
      <c r="C188" s="174"/>
      <c r="D188" s="180"/>
      <c r="E188" s="119" t="s">
        <v>656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4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474</v>
      </c>
      <c r="R212" s="124"/>
      <c r="S212" s="124"/>
      <c r="T212" s="124"/>
      <c r="U212" s="124"/>
      <c r="V212" s="124"/>
      <c r="W212" s="124"/>
      <c r="X212" s="124"/>
      <c r="Y212" s="124"/>
      <c r="Z212" s="124"/>
      <c r="AA212" s="124"/>
      <c r="AB212" s="123" t="s">
        <v>475</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470</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474</v>
      </c>
      <c r="R272" s="124"/>
      <c r="S272" s="124"/>
      <c r="T272" s="124"/>
      <c r="U272" s="124"/>
      <c r="V272" s="124"/>
      <c r="W272" s="124"/>
      <c r="X272" s="124"/>
      <c r="Y272" s="124"/>
      <c r="Z272" s="124"/>
      <c r="AA272" s="124"/>
      <c r="AB272" s="123" t="s">
        <v>475</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474</v>
      </c>
      <c r="R332" s="124"/>
      <c r="S332" s="124"/>
      <c r="T332" s="124"/>
      <c r="U332" s="124"/>
      <c r="V332" s="124"/>
      <c r="W332" s="124"/>
      <c r="X332" s="124"/>
      <c r="Y332" s="124"/>
      <c r="Z332" s="124"/>
      <c r="AA332" s="124"/>
      <c r="AB332" s="123" t="s">
        <v>475</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474</v>
      </c>
      <c r="R392" s="124"/>
      <c r="S392" s="124"/>
      <c r="T392" s="124"/>
      <c r="U392" s="124"/>
      <c r="V392" s="124"/>
      <c r="W392" s="124"/>
      <c r="X392" s="124"/>
      <c r="Y392" s="124"/>
      <c r="Z392" s="124"/>
      <c r="AA392" s="124"/>
      <c r="AB392" s="123" t="s">
        <v>475</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35"/>
      <c r="E430" s="168" t="s">
        <v>388</v>
      </c>
      <c r="F430" s="169"/>
      <c r="G430" s="903" t="s">
        <v>384</v>
      </c>
      <c r="H430" s="117"/>
      <c r="I430" s="117"/>
      <c r="J430" s="904"/>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hidden="1"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470</v>
      </c>
      <c r="AJ431" s="211"/>
      <c r="AK431" s="211"/>
      <c r="AL431" s="153"/>
      <c r="AM431" s="211" t="s">
        <v>532</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hidden="1"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hidden="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hidden="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470</v>
      </c>
      <c r="AJ436" s="211"/>
      <c r="AK436" s="211"/>
      <c r="AL436" s="153"/>
      <c r="AM436" s="211" t="s">
        <v>532</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470</v>
      </c>
      <c r="AJ441" s="211"/>
      <c r="AK441" s="211"/>
      <c r="AL441" s="153"/>
      <c r="AM441" s="211" t="s">
        <v>532</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470</v>
      </c>
      <c r="AJ446" s="211"/>
      <c r="AK446" s="211"/>
      <c r="AL446" s="153"/>
      <c r="AM446" s="211" t="s">
        <v>532</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470</v>
      </c>
      <c r="AJ451" s="211"/>
      <c r="AK451" s="211"/>
      <c r="AL451" s="153"/>
      <c r="AM451" s="211" t="s">
        <v>532</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470</v>
      </c>
      <c r="AJ456" s="211"/>
      <c r="AK456" s="211"/>
      <c r="AL456" s="153"/>
      <c r="AM456" s="211" t="s">
        <v>532</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470</v>
      </c>
      <c r="AJ461" s="211"/>
      <c r="AK461" s="211"/>
      <c r="AL461" s="153"/>
      <c r="AM461" s="211" t="s">
        <v>532</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470</v>
      </c>
      <c r="AJ466" s="211"/>
      <c r="AK466" s="211"/>
      <c r="AL466" s="153"/>
      <c r="AM466" s="211" t="s">
        <v>532</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470</v>
      </c>
      <c r="AJ471" s="211"/>
      <c r="AK471" s="211"/>
      <c r="AL471" s="153"/>
      <c r="AM471" s="211" t="s">
        <v>532</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470</v>
      </c>
      <c r="AJ476" s="211"/>
      <c r="AK476" s="211"/>
      <c r="AL476" s="153"/>
      <c r="AM476" s="211" t="s">
        <v>532</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3" t="s">
        <v>384</v>
      </c>
      <c r="H484" s="117"/>
      <c r="I484" s="117"/>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470</v>
      </c>
      <c r="AJ485" s="211"/>
      <c r="AK485" s="211"/>
      <c r="AL485" s="153"/>
      <c r="AM485" s="211" t="s">
        <v>532</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470</v>
      </c>
      <c r="AJ490" s="211"/>
      <c r="AK490" s="211"/>
      <c r="AL490" s="153"/>
      <c r="AM490" s="211" t="s">
        <v>532</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470</v>
      </c>
      <c r="AJ495" s="211"/>
      <c r="AK495" s="211"/>
      <c r="AL495" s="153"/>
      <c r="AM495" s="211" t="s">
        <v>532</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470</v>
      </c>
      <c r="AJ500" s="211"/>
      <c r="AK500" s="211"/>
      <c r="AL500" s="153"/>
      <c r="AM500" s="211" t="s">
        <v>532</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470</v>
      </c>
      <c r="AJ505" s="211"/>
      <c r="AK505" s="211"/>
      <c r="AL505" s="153"/>
      <c r="AM505" s="211" t="s">
        <v>532</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470</v>
      </c>
      <c r="AJ510" s="211"/>
      <c r="AK510" s="211"/>
      <c r="AL510" s="153"/>
      <c r="AM510" s="211" t="s">
        <v>532</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470</v>
      </c>
      <c r="AJ515" s="211"/>
      <c r="AK515" s="211"/>
      <c r="AL515" s="153"/>
      <c r="AM515" s="211" t="s">
        <v>532</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470</v>
      </c>
      <c r="AJ520" s="211"/>
      <c r="AK520" s="211"/>
      <c r="AL520" s="153"/>
      <c r="AM520" s="211" t="s">
        <v>532</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470</v>
      </c>
      <c r="AJ525" s="211"/>
      <c r="AK525" s="211"/>
      <c r="AL525" s="153"/>
      <c r="AM525" s="211" t="s">
        <v>532</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470</v>
      </c>
      <c r="AJ530" s="211"/>
      <c r="AK530" s="211"/>
      <c r="AL530" s="153"/>
      <c r="AM530" s="211" t="s">
        <v>532</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3" t="s">
        <v>384</v>
      </c>
      <c r="H538" s="117"/>
      <c r="I538" s="117"/>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470</v>
      </c>
      <c r="AJ539" s="211"/>
      <c r="AK539" s="211"/>
      <c r="AL539" s="153"/>
      <c r="AM539" s="211" t="s">
        <v>532</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470</v>
      </c>
      <c r="AJ544" s="211"/>
      <c r="AK544" s="211"/>
      <c r="AL544" s="153"/>
      <c r="AM544" s="211" t="s">
        <v>532</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470</v>
      </c>
      <c r="AJ549" s="211"/>
      <c r="AK549" s="211"/>
      <c r="AL549" s="153"/>
      <c r="AM549" s="211" t="s">
        <v>532</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470</v>
      </c>
      <c r="AJ554" s="211"/>
      <c r="AK554" s="211"/>
      <c r="AL554" s="153"/>
      <c r="AM554" s="211" t="s">
        <v>532</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470</v>
      </c>
      <c r="AJ559" s="211"/>
      <c r="AK559" s="211"/>
      <c r="AL559" s="153"/>
      <c r="AM559" s="211" t="s">
        <v>532</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470</v>
      </c>
      <c r="AJ564" s="211"/>
      <c r="AK564" s="211"/>
      <c r="AL564" s="153"/>
      <c r="AM564" s="211" t="s">
        <v>532</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470</v>
      </c>
      <c r="AJ569" s="211"/>
      <c r="AK569" s="211"/>
      <c r="AL569" s="153"/>
      <c r="AM569" s="211" t="s">
        <v>532</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470</v>
      </c>
      <c r="AJ574" s="211"/>
      <c r="AK574" s="211"/>
      <c r="AL574" s="153"/>
      <c r="AM574" s="211" t="s">
        <v>532</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470</v>
      </c>
      <c r="AJ579" s="211"/>
      <c r="AK579" s="211"/>
      <c r="AL579" s="153"/>
      <c r="AM579" s="211" t="s">
        <v>532</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470</v>
      </c>
      <c r="AJ584" s="211"/>
      <c r="AK584" s="211"/>
      <c r="AL584" s="153"/>
      <c r="AM584" s="211" t="s">
        <v>532</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3" t="s">
        <v>384</v>
      </c>
      <c r="H592" s="117"/>
      <c r="I592" s="117"/>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470</v>
      </c>
      <c r="AJ593" s="211"/>
      <c r="AK593" s="211"/>
      <c r="AL593" s="153"/>
      <c r="AM593" s="211" t="s">
        <v>532</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470</v>
      </c>
      <c r="AJ598" s="211"/>
      <c r="AK598" s="211"/>
      <c r="AL598" s="153"/>
      <c r="AM598" s="211" t="s">
        <v>532</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470</v>
      </c>
      <c r="AJ603" s="211"/>
      <c r="AK603" s="211"/>
      <c r="AL603" s="153"/>
      <c r="AM603" s="211" t="s">
        <v>532</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470</v>
      </c>
      <c r="AJ608" s="211"/>
      <c r="AK608" s="211"/>
      <c r="AL608" s="153"/>
      <c r="AM608" s="211" t="s">
        <v>532</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470</v>
      </c>
      <c r="AJ613" s="211"/>
      <c r="AK613" s="211"/>
      <c r="AL613" s="153"/>
      <c r="AM613" s="211" t="s">
        <v>532</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470</v>
      </c>
      <c r="AJ618" s="211"/>
      <c r="AK618" s="211"/>
      <c r="AL618" s="153"/>
      <c r="AM618" s="211" t="s">
        <v>532</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470</v>
      </c>
      <c r="AJ623" s="211"/>
      <c r="AK623" s="211"/>
      <c r="AL623" s="153"/>
      <c r="AM623" s="211" t="s">
        <v>532</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470</v>
      </c>
      <c r="AJ628" s="211"/>
      <c r="AK628" s="211"/>
      <c r="AL628" s="153"/>
      <c r="AM628" s="211" t="s">
        <v>532</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470</v>
      </c>
      <c r="AJ633" s="211"/>
      <c r="AK633" s="211"/>
      <c r="AL633" s="153"/>
      <c r="AM633" s="211" t="s">
        <v>532</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470</v>
      </c>
      <c r="AJ638" s="211"/>
      <c r="AK638" s="211"/>
      <c r="AL638" s="153"/>
      <c r="AM638" s="211" t="s">
        <v>532</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3" t="s">
        <v>384</v>
      </c>
      <c r="H646" s="117"/>
      <c r="I646" s="117"/>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470</v>
      </c>
      <c r="AJ647" s="211"/>
      <c r="AK647" s="211"/>
      <c r="AL647" s="153"/>
      <c r="AM647" s="211" t="s">
        <v>532</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470</v>
      </c>
      <c r="AJ652" s="211"/>
      <c r="AK652" s="211"/>
      <c r="AL652" s="153"/>
      <c r="AM652" s="211" t="s">
        <v>532</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470</v>
      </c>
      <c r="AJ657" s="211"/>
      <c r="AK657" s="211"/>
      <c r="AL657" s="153"/>
      <c r="AM657" s="211" t="s">
        <v>532</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470</v>
      </c>
      <c r="AJ662" s="211"/>
      <c r="AK662" s="211"/>
      <c r="AL662" s="153"/>
      <c r="AM662" s="211" t="s">
        <v>532</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470</v>
      </c>
      <c r="AJ667" s="211"/>
      <c r="AK667" s="211"/>
      <c r="AL667" s="153"/>
      <c r="AM667" s="211" t="s">
        <v>532</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470</v>
      </c>
      <c r="AJ672" s="211"/>
      <c r="AK672" s="211"/>
      <c r="AL672" s="153"/>
      <c r="AM672" s="211" t="s">
        <v>532</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470</v>
      </c>
      <c r="AJ677" s="211"/>
      <c r="AK677" s="211"/>
      <c r="AL677" s="153"/>
      <c r="AM677" s="211" t="s">
        <v>532</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470</v>
      </c>
      <c r="AJ682" s="211"/>
      <c r="AK682" s="211"/>
      <c r="AL682" s="153"/>
      <c r="AM682" s="211" t="s">
        <v>532</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470</v>
      </c>
      <c r="AJ687" s="211"/>
      <c r="AK687" s="211"/>
      <c r="AL687" s="153"/>
      <c r="AM687" s="211" t="s">
        <v>532</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470</v>
      </c>
      <c r="AJ692" s="211"/>
      <c r="AK692" s="211"/>
      <c r="AL692" s="153"/>
      <c r="AM692" s="211" t="s">
        <v>532</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6"/>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6" t="s">
        <v>31</v>
      </c>
      <c r="AH701" s="379"/>
      <c r="AI701" s="379"/>
      <c r="AJ701" s="379"/>
      <c r="AK701" s="379"/>
      <c r="AL701" s="379"/>
      <c r="AM701" s="379"/>
      <c r="AN701" s="379"/>
      <c r="AO701" s="379"/>
      <c r="AP701" s="379"/>
      <c r="AQ701" s="379"/>
      <c r="AR701" s="379"/>
      <c r="AS701" s="379"/>
      <c r="AT701" s="379"/>
      <c r="AU701" s="379"/>
      <c r="AV701" s="379"/>
      <c r="AW701" s="379"/>
      <c r="AX701" s="827"/>
    </row>
    <row r="702" spans="1:50" ht="5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554</v>
      </c>
      <c r="AE702" s="340"/>
      <c r="AF702" s="340"/>
      <c r="AG702" s="382" t="s">
        <v>571</v>
      </c>
      <c r="AH702" s="383"/>
      <c r="AI702" s="383"/>
      <c r="AJ702" s="383"/>
      <c r="AK702" s="383"/>
      <c r="AL702" s="383"/>
      <c r="AM702" s="383"/>
      <c r="AN702" s="383"/>
      <c r="AO702" s="383"/>
      <c r="AP702" s="383"/>
      <c r="AQ702" s="383"/>
      <c r="AR702" s="383"/>
      <c r="AS702" s="383"/>
      <c r="AT702" s="383"/>
      <c r="AU702" s="383"/>
      <c r="AV702" s="383"/>
      <c r="AW702" s="383"/>
      <c r="AX702" s="384"/>
    </row>
    <row r="703" spans="1:50" ht="66"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9"/>
      <c r="AD703" s="322" t="s">
        <v>554</v>
      </c>
      <c r="AE703" s="323"/>
      <c r="AF703" s="323"/>
      <c r="AG703" s="95" t="s">
        <v>572</v>
      </c>
      <c r="AH703" s="96"/>
      <c r="AI703" s="96"/>
      <c r="AJ703" s="96"/>
      <c r="AK703" s="96"/>
      <c r="AL703" s="96"/>
      <c r="AM703" s="96"/>
      <c r="AN703" s="96"/>
      <c r="AO703" s="96"/>
      <c r="AP703" s="96"/>
      <c r="AQ703" s="96"/>
      <c r="AR703" s="96"/>
      <c r="AS703" s="96"/>
      <c r="AT703" s="96"/>
      <c r="AU703" s="96"/>
      <c r="AV703" s="96"/>
      <c r="AW703" s="96"/>
      <c r="AX703" s="97"/>
    </row>
    <row r="704" spans="1:50" ht="93"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554</v>
      </c>
      <c r="AE704" s="785"/>
      <c r="AF704" s="785"/>
      <c r="AG704" s="161" t="s">
        <v>594</v>
      </c>
      <c r="AH704" s="102"/>
      <c r="AI704" s="102"/>
      <c r="AJ704" s="102"/>
      <c r="AK704" s="102"/>
      <c r="AL704" s="102"/>
      <c r="AM704" s="102"/>
      <c r="AN704" s="102"/>
      <c r="AO704" s="102"/>
      <c r="AP704" s="102"/>
      <c r="AQ704" s="102"/>
      <c r="AR704" s="102"/>
      <c r="AS704" s="102"/>
      <c r="AT704" s="102"/>
      <c r="AU704" s="102"/>
      <c r="AV704" s="102"/>
      <c r="AW704" s="102"/>
      <c r="AX704" s="162"/>
    </row>
    <row r="705" spans="1:50" ht="41.25" customHeight="1" x14ac:dyDescent="0.15">
      <c r="A705" s="642" t="s">
        <v>39</v>
      </c>
      <c r="B705" s="643"/>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6" t="s">
        <v>573</v>
      </c>
      <c r="AE705" s="717"/>
      <c r="AF705" s="717"/>
      <c r="AG705" s="119" t="s">
        <v>668</v>
      </c>
      <c r="AH705" s="99"/>
      <c r="AI705" s="99"/>
      <c r="AJ705" s="99"/>
      <c r="AK705" s="99"/>
      <c r="AL705" s="99"/>
      <c r="AM705" s="99"/>
      <c r="AN705" s="99"/>
      <c r="AO705" s="99"/>
      <c r="AP705" s="99"/>
      <c r="AQ705" s="99"/>
      <c r="AR705" s="99"/>
      <c r="AS705" s="99"/>
      <c r="AT705" s="99"/>
      <c r="AU705" s="99"/>
      <c r="AV705" s="99"/>
      <c r="AW705" s="99"/>
      <c r="AX705" s="120"/>
    </row>
    <row r="706" spans="1:50" ht="41.25" customHeight="1" x14ac:dyDescent="0.15">
      <c r="A706" s="644"/>
      <c r="B706" s="645"/>
      <c r="C706" s="796"/>
      <c r="D706" s="797"/>
      <c r="E706" s="732" t="s">
        <v>525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574</v>
      </c>
      <c r="AE706" s="323"/>
      <c r="AF706" s="665"/>
      <c r="AG706" s="161"/>
      <c r="AH706" s="102"/>
      <c r="AI706" s="102"/>
      <c r="AJ706" s="102"/>
      <c r="AK706" s="102"/>
      <c r="AL706" s="102"/>
      <c r="AM706" s="102"/>
      <c r="AN706" s="102"/>
      <c r="AO706" s="102"/>
      <c r="AP706" s="102"/>
      <c r="AQ706" s="102"/>
      <c r="AR706" s="102"/>
      <c r="AS706" s="102"/>
      <c r="AT706" s="102"/>
      <c r="AU706" s="102"/>
      <c r="AV706" s="102"/>
      <c r="AW706" s="102"/>
      <c r="AX706" s="162"/>
    </row>
    <row r="707" spans="1:50" ht="41.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574</v>
      </c>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58.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554</v>
      </c>
      <c r="AE708" s="606"/>
      <c r="AF708" s="606"/>
      <c r="AG708" s="744" t="s">
        <v>575</v>
      </c>
      <c r="AH708" s="745"/>
      <c r="AI708" s="745"/>
      <c r="AJ708" s="745"/>
      <c r="AK708" s="745"/>
      <c r="AL708" s="745"/>
      <c r="AM708" s="745"/>
      <c r="AN708" s="745"/>
      <c r="AO708" s="745"/>
      <c r="AP708" s="745"/>
      <c r="AQ708" s="745"/>
      <c r="AR708" s="745"/>
      <c r="AS708" s="745"/>
      <c r="AT708" s="745"/>
      <c r="AU708" s="745"/>
      <c r="AV708" s="745"/>
      <c r="AW708" s="745"/>
      <c r="AX708" s="746"/>
    </row>
    <row r="709" spans="1:50" ht="49.5" customHeight="1" x14ac:dyDescent="0.15">
      <c r="A709" s="644"/>
      <c r="B709" s="646"/>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554</v>
      </c>
      <c r="AE709" s="323"/>
      <c r="AF709" s="323"/>
      <c r="AG709" s="95" t="s">
        <v>576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4"/>
      <c r="B710" s="646"/>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577</v>
      </c>
      <c r="AE710" s="323"/>
      <c r="AF710" s="323"/>
      <c r="AG710" s="95" t="s">
        <v>671</v>
      </c>
      <c r="AH710" s="96"/>
      <c r="AI710" s="96"/>
      <c r="AJ710" s="96"/>
      <c r="AK710" s="96"/>
      <c r="AL710" s="96"/>
      <c r="AM710" s="96"/>
      <c r="AN710" s="96"/>
      <c r="AO710" s="96"/>
      <c r="AP710" s="96"/>
      <c r="AQ710" s="96"/>
      <c r="AR710" s="96"/>
      <c r="AS710" s="96"/>
      <c r="AT710" s="96"/>
      <c r="AU710" s="96"/>
      <c r="AV710" s="96"/>
      <c r="AW710" s="96"/>
      <c r="AX710" s="97"/>
    </row>
    <row r="711" spans="1:50" ht="39" customHeight="1" x14ac:dyDescent="0.15">
      <c r="A711" s="644"/>
      <c r="B711" s="646"/>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554</v>
      </c>
      <c r="AE711" s="323"/>
      <c r="AF711" s="323"/>
      <c r="AG711" s="95" t="s">
        <v>578</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4"/>
      <c r="B712" s="646"/>
      <c r="C712" s="388" t="s">
        <v>486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4" t="s">
        <v>577</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2" t="s">
        <v>487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577</v>
      </c>
      <c r="AE713" s="323"/>
      <c r="AF713" s="665"/>
      <c r="AG713" s="95" t="s">
        <v>671</v>
      </c>
      <c r="AH713" s="96"/>
      <c r="AI713" s="96"/>
      <c r="AJ713" s="96"/>
      <c r="AK713" s="96"/>
      <c r="AL713" s="96"/>
      <c r="AM713" s="96"/>
      <c r="AN713" s="96"/>
      <c r="AO713" s="96"/>
      <c r="AP713" s="96"/>
      <c r="AQ713" s="96"/>
      <c r="AR713" s="96"/>
      <c r="AS713" s="96"/>
      <c r="AT713" s="96"/>
      <c r="AU713" s="96"/>
      <c r="AV713" s="96"/>
      <c r="AW713" s="96"/>
      <c r="AX713" s="97"/>
    </row>
    <row r="714" spans="1:50" ht="39" customHeight="1" x14ac:dyDescent="0.15">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554</v>
      </c>
      <c r="AE714" s="810"/>
      <c r="AF714" s="811"/>
      <c r="AG714" s="738" t="s">
        <v>579</v>
      </c>
      <c r="AH714" s="739"/>
      <c r="AI714" s="739"/>
      <c r="AJ714" s="739"/>
      <c r="AK714" s="739"/>
      <c r="AL714" s="739"/>
      <c r="AM714" s="739"/>
      <c r="AN714" s="739"/>
      <c r="AO714" s="739"/>
      <c r="AP714" s="739"/>
      <c r="AQ714" s="739"/>
      <c r="AR714" s="739"/>
      <c r="AS714" s="739"/>
      <c r="AT714" s="739"/>
      <c r="AU714" s="739"/>
      <c r="AV714" s="739"/>
      <c r="AW714" s="739"/>
      <c r="AX714" s="740"/>
    </row>
    <row r="715" spans="1:50" ht="44.25" customHeight="1" x14ac:dyDescent="0.15">
      <c r="A715" s="642" t="s">
        <v>40</v>
      </c>
      <c r="B715" s="786"/>
      <c r="C715" s="787" t="s">
        <v>460</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554</v>
      </c>
      <c r="AE715" s="606"/>
      <c r="AF715" s="658"/>
      <c r="AG715" s="744" t="s">
        <v>580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577</v>
      </c>
      <c r="AE716" s="628"/>
      <c r="AF716" s="628"/>
      <c r="AG716" s="95" t="s">
        <v>669</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554</v>
      </c>
      <c r="AE717" s="323"/>
      <c r="AF717" s="323"/>
      <c r="AG717" s="95" t="s">
        <v>581</v>
      </c>
      <c r="AH717" s="96"/>
      <c r="AI717" s="96"/>
      <c r="AJ717" s="96"/>
      <c r="AK717" s="96"/>
      <c r="AL717" s="96"/>
      <c r="AM717" s="96"/>
      <c r="AN717" s="96"/>
      <c r="AO717" s="96"/>
      <c r="AP717" s="96"/>
      <c r="AQ717" s="96"/>
      <c r="AR717" s="96"/>
      <c r="AS717" s="96"/>
      <c r="AT717" s="96"/>
      <c r="AU717" s="96"/>
      <c r="AV717" s="96"/>
      <c r="AW717" s="96"/>
      <c r="AX717" s="97"/>
    </row>
    <row r="718" spans="1:50" ht="36" customHeight="1" x14ac:dyDescent="0.15">
      <c r="A718" s="647"/>
      <c r="B718" s="648"/>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554</v>
      </c>
      <c r="AE718" s="323"/>
      <c r="AF718" s="323"/>
      <c r="AG718" s="121" t="s">
        <v>582</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577</v>
      </c>
      <c r="AE719" s="606"/>
      <c r="AF719" s="606"/>
      <c r="AG719" s="119" t="s">
        <v>671</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478</v>
      </c>
      <c r="D720" s="294"/>
      <c r="E720" s="294"/>
      <c r="F720" s="297"/>
      <c r="G720" s="293" t="s">
        <v>479</v>
      </c>
      <c r="H720" s="294"/>
      <c r="I720" s="294"/>
      <c r="J720" s="294"/>
      <c r="K720" s="294"/>
      <c r="L720" s="294"/>
      <c r="M720" s="294"/>
      <c r="N720" s="293" t="s">
        <v>483</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0"/>
      <c r="B721" s="781"/>
      <c r="C721" s="290"/>
      <c r="D721" s="291"/>
      <c r="E721" s="291"/>
      <c r="F721" s="292"/>
      <c r="G721" s="281"/>
      <c r="H721" s="282"/>
      <c r="I721" s="83" t="str">
        <f>IF(OR(G721="　", G721=""), "", "-")</f>
        <v/>
      </c>
      <c r="J721" s="285" t="s">
        <v>600</v>
      </c>
      <c r="K721" s="285"/>
      <c r="L721" s="83" t="str">
        <f>IF(M721="","","-")</f>
        <v/>
      </c>
      <c r="M721" s="84"/>
      <c r="N721" s="298" t="s">
        <v>671</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0"/>
      <c r="B722" s="781"/>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0"/>
      <c r="B723" s="781"/>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0"/>
      <c r="B724" s="781"/>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2"/>
      <c r="B725" s="783"/>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4"/>
      <c r="C726" s="817" t="s">
        <v>53</v>
      </c>
      <c r="D726" s="839"/>
      <c r="E726" s="839"/>
      <c r="F726" s="840"/>
      <c r="G726" s="574" t="s">
        <v>607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5"/>
      <c r="B727" s="806"/>
      <c r="C727" s="750" t="s">
        <v>57</v>
      </c>
      <c r="D727" s="751"/>
      <c r="E727" s="751"/>
      <c r="F727" s="752"/>
      <c r="G727" s="572" t="s">
        <v>584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431</v>
      </c>
      <c r="B737" s="204"/>
      <c r="C737" s="204"/>
      <c r="D737" s="205"/>
      <c r="E737" s="992" t="s">
        <v>608</v>
      </c>
      <c r="F737" s="992"/>
      <c r="G737" s="992"/>
      <c r="H737" s="992"/>
      <c r="I737" s="992"/>
      <c r="J737" s="992"/>
      <c r="K737" s="992"/>
      <c r="L737" s="992"/>
      <c r="M737" s="992"/>
      <c r="N737" s="359" t="s">
        <v>358</v>
      </c>
      <c r="O737" s="359"/>
      <c r="P737" s="359"/>
      <c r="Q737" s="359"/>
      <c r="R737" s="992" t="s">
        <v>606</v>
      </c>
      <c r="S737" s="992"/>
      <c r="T737" s="992"/>
      <c r="U737" s="992"/>
      <c r="V737" s="992"/>
      <c r="W737" s="992"/>
      <c r="X737" s="992"/>
      <c r="Y737" s="992"/>
      <c r="Z737" s="992"/>
      <c r="AA737" s="359" t="s">
        <v>359</v>
      </c>
      <c r="AB737" s="359"/>
      <c r="AC737" s="359"/>
      <c r="AD737" s="359"/>
      <c r="AE737" s="992" t="s">
        <v>609</v>
      </c>
      <c r="AF737" s="992"/>
      <c r="AG737" s="992"/>
      <c r="AH737" s="992"/>
      <c r="AI737" s="992"/>
      <c r="AJ737" s="992"/>
      <c r="AK737" s="992"/>
      <c r="AL737" s="992"/>
      <c r="AM737" s="992"/>
      <c r="AN737" s="359" t="s">
        <v>360</v>
      </c>
      <c r="AO737" s="359"/>
      <c r="AP737" s="359"/>
      <c r="AQ737" s="359"/>
      <c r="AR737" s="993" t="s">
        <v>610</v>
      </c>
      <c r="AS737" s="994"/>
      <c r="AT737" s="994"/>
      <c r="AU737" s="994"/>
      <c r="AV737" s="994"/>
      <c r="AW737" s="994"/>
      <c r="AX737" s="995"/>
      <c r="AY737" s="89"/>
      <c r="AZ737" s="89"/>
    </row>
    <row r="738" spans="1:52" ht="24.75" customHeight="1" x14ac:dyDescent="0.15">
      <c r="A738" s="996" t="s">
        <v>361</v>
      </c>
      <c r="B738" s="204"/>
      <c r="C738" s="204"/>
      <c r="D738" s="205"/>
      <c r="E738" s="992" t="s">
        <v>611</v>
      </c>
      <c r="F738" s="992"/>
      <c r="G738" s="992"/>
      <c r="H738" s="992"/>
      <c r="I738" s="992"/>
      <c r="J738" s="992"/>
      <c r="K738" s="992"/>
      <c r="L738" s="992"/>
      <c r="M738" s="992"/>
      <c r="N738" s="359" t="s">
        <v>362</v>
      </c>
      <c r="O738" s="359"/>
      <c r="P738" s="359"/>
      <c r="Q738" s="359"/>
      <c r="R738" s="992" t="s">
        <v>612</v>
      </c>
      <c r="S738" s="992"/>
      <c r="T738" s="992"/>
      <c r="U738" s="992"/>
      <c r="V738" s="992"/>
      <c r="W738" s="992"/>
      <c r="X738" s="992"/>
      <c r="Y738" s="992"/>
      <c r="Z738" s="992"/>
      <c r="AA738" s="359" t="s">
        <v>480</v>
      </c>
      <c r="AB738" s="359"/>
      <c r="AC738" s="359"/>
      <c r="AD738" s="359"/>
      <c r="AE738" s="992" t="s">
        <v>613</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539</v>
      </c>
      <c r="B739" s="1001"/>
      <c r="C739" s="1001"/>
      <c r="D739" s="1002"/>
      <c r="E739" s="1003" t="s">
        <v>614</v>
      </c>
      <c r="F739" s="1004"/>
      <c r="G739" s="1004"/>
      <c r="H739" s="91" t="str">
        <f>IF(E739="", "", "(")</f>
        <v>(</v>
      </c>
      <c r="I739" s="987"/>
      <c r="J739" s="987"/>
      <c r="K739" s="91" t="str">
        <f>IF(OR(I739="　", I739=""), "", "-")</f>
        <v/>
      </c>
      <c r="L739" s="988">
        <v>404</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5" t="s">
        <v>528</v>
      </c>
      <c r="B740" s="616"/>
      <c r="C740" s="616"/>
      <c r="D740" s="616"/>
      <c r="E740" s="616"/>
      <c r="F740" s="617"/>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94"/>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t="s">
        <v>615</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530</v>
      </c>
      <c r="B779" s="630"/>
      <c r="C779" s="630"/>
      <c r="D779" s="630"/>
      <c r="E779" s="630"/>
      <c r="F779" s="631"/>
      <c r="G779" s="596" t="s">
        <v>616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2"/>
      <c r="B781" s="633"/>
      <c r="C781" s="633"/>
      <c r="D781" s="633"/>
      <c r="E781" s="633"/>
      <c r="F781" s="634"/>
      <c r="G781" s="672" t="s">
        <v>585</v>
      </c>
      <c r="H781" s="673"/>
      <c r="I781" s="673"/>
      <c r="J781" s="673"/>
      <c r="K781" s="674"/>
      <c r="L781" s="666" t="s">
        <v>586</v>
      </c>
      <c r="M781" s="667"/>
      <c r="N781" s="667"/>
      <c r="O781" s="667"/>
      <c r="P781" s="667"/>
      <c r="Q781" s="667"/>
      <c r="R781" s="667"/>
      <c r="S781" s="667"/>
      <c r="T781" s="667"/>
      <c r="U781" s="667"/>
      <c r="V781" s="667"/>
      <c r="W781" s="667"/>
      <c r="X781" s="668"/>
      <c r="Y781" s="385">
        <v>9.6999999999999993</v>
      </c>
      <c r="Z781" s="386"/>
      <c r="AA781" s="386"/>
      <c r="AB781" s="807"/>
      <c r="AC781" s="672" t="s">
        <v>639</v>
      </c>
      <c r="AD781" s="673"/>
      <c r="AE781" s="673"/>
      <c r="AF781" s="673"/>
      <c r="AG781" s="674"/>
      <c r="AH781" s="666" t="s">
        <v>641</v>
      </c>
      <c r="AI781" s="667"/>
      <c r="AJ781" s="667"/>
      <c r="AK781" s="667"/>
      <c r="AL781" s="667"/>
      <c r="AM781" s="667"/>
      <c r="AN781" s="667"/>
      <c r="AO781" s="667"/>
      <c r="AP781" s="667"/>
      <c r="AQ781" s="667"/>
      <c r="AR781" s="667"/>
      <c r="AS781" s="667"/>
      <c r="AT781" s="668"/>
      <c r="AU781" s="385">
        <v>15.7</v>
      </c>
      <c r="AV781" s="386"/>
      <c r="AW781" s="386"/>
      <c r="AX781" s="387"/>
    </row>
    <row r="782" spans="1:50" ht="24.75" customHeight="1" x14ac:dyDescent="0.15">
      <c r="A782" s="632"/>
      <c r="B782" s="633"/>
      <c r="C782" s="633"/>
      <c r="D782" s="633"/>
      <c r="E782" s="633"/>
      <c r="F782" s="634"/>
      <c r="G782" s="607" t="s">
        <v>643</v>
      </c>
      <c r="H782" s="608"/>
      <c r="I782" s="608"/>
      <c r="J782" s="608"/>
      <c r="K782" s="609"/>
      <c r="L782" s="599" t="s">
        <v>587</v>
      </c>
      <c r="M782" s="600"/>
      <c r="N782" s="600"/>
      <c r="O782" s="600"/>
      <c r="P782" s="600"/>
      <c r="Q782" s="600"/>
      <c r="R782" s="600"/>
      <c r="S782" s="600"/>
      <c r="T782" s="600"/>
      <c r="U782" s="600"/>
      <c r="V782" s="600"/>
      <c r="W782" s="600"/>
      <c r="X782" s="601"/>
      <c r="Y782" s="602">
        <v>0.1</v>
      </c>
      <c r="Z782" s="603"/>
      <c r="AA782" s="603"/>
      <c r="AB782" s="613"/>
      <c r="AC782" s="607" t="s">
        <v>642</v>
      </c>
      <c r="AD782" s="608"/>
      <c r="AE782" s="608"/>
      <c r="AF782" s="608"/>
      <c r="AG782" s="609"/>
      <c r="AH782" s="599" t="s">
        <v>587</v>
      </c>
      <c r="AI782" s="600"/>
      <c r="AJ782" s="600"/>
      <c r="AK782" s="600"/>
      <c r="AL782" s="600"/>
      <c r="AM782" s="600"/>
      <c r="AN782" s="600"/>
      <c r="AO782" s="600"/>
      <c r="AP782" s="600"/>
      <c r="AQ782" s="600"/>
      <c r="AR782" s="600"/>
      <c r="AS782" s="600"/>
      <c r="AT782" s="601"/>
      <c r="AU782" s="602">
        <v>1.5</v>
      </c>
      <c r="AV782" s="603"/>
      <c r="AW782" s="603"/>
      <c r="AX782" s="604"/>
    </row>
    <row r="783" spans="1:50" ht="24.75" customHeight="1" x14ac:dyDescent="0.15">
      <c r="A783" s="632"/>
      <c r="B783" s="633"/>
      <c r="C783" s="633"/>
      <c r="D783" s="633"/>
      <c r="E783" s="633"/>
      <c r="F783" s="634"/>
      <c r="G783" s="607" t="s">
        <v>588</v>
      </c>
      <c r="H783" s="608"/>
      <c r="I783" s="608"/>
      <c r="J783" s="608"/>
      <c r="K783" s="609"/>
      <c r="L783" s="599"/>
      <c r="M783" s="600"/>
      <c r="N783" s="600"/>
      <c r="O783" s="600"/>
      <c r="P783" s="600"/>
      <c r="Q783" s="600"/>
      <c r="R783" s="600"/>
      <c r="S783" s="600"/>
      <c r="T783" s="600"/>
      <c r="U783" s="600"/>
      <c r="V783" s="600"/>
      <c r="W783" s="600"/>
      <c r="X783" s="601"/>
      <c r="Y783" s="602">
        <v>0.8</v>
      </c>
      <c r="Z783" s="603"/>
      <c r="AA783" s="603"/>
      <c r="AB783" s="613"/>
      <c r="AC783" s="607" t="s">
        <v>640</v>
      </c>
      <c r="AD783" s="608"/>
      <c r="AE783" s="608"/>
      <c r="AF783" s="608"/>
      <c r="AG783" s="609"/>
      <c r="AH783" s="599"/>
      <c r="AI783" s="600"/>
      <c r="AJ783" s="600"/>
      <c r="AK783" s="600"/>
      <c r="AL783" s="600"/>
      <c r="AM783" s="600"/>
      <c r="AN783" s="600"/>
      <c r="AO783" s="600"/>
      <c r="AP783" s="600"/>
      <c r="AQ783" s="600"/>
      <c r="AR783" s="600"/>
      <c r="AS783" s="600"/>
      <c r="AT783" s="601"/>
      <c r="AU783" s="602">
        <v>1.4</v>
      </c>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8" t="s">
        <v>20</v>
      </c>
      <c r="H791" s="829"/>
      <c r="I791" s="829"/>
      <c r="J791" s="829"/>
      <c r="K791" s="829"/>
      <c r="L791" s="830"/>
      <c r="M791" s="831"/>
      <c r="N791" s="831"/>
      <c r="O791" s="831"/>
      <c r="P791" s="831"/>
      <c r="Q791" s="831"/>
      <c r="R791" s="831"/>
      <c r="S791" s="831"/>
      <c r="T791" s="831"/>
      <c r="U791" s="831"/>
      <c r="V791" s="831"/>
      <c r="W791" s="831"/>
      <c r="X791" s="832"/>
      <c r="Y791" s="833">
        <f>SUM(Y781:AB790)</f>
        <v>10.6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18.599999999999998</v>
      </c>
      <c r="AV791" s="834"/>
      <c r="AW791" s="834"/>
      <c r="AX791" s="836"/>
    </row>
    <row r="792" spans="1:50" ht="24.75" customHeight="1" x14ac:dyDescent="0.15">
      <c r="A792" s="632"/>
      <c r="B792" s="633"/>
      <c r="C792" s="633"/>
      <c r="D792" s="633"/>
      <c r="E792" s="633"/>
      <c r="F792" s="634"/>
      <c r="G792" s="596" t="s">
        <v>651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618</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2"/>
      <c r="B793" s="633"/>
      <c r="C793" s="633"/>
      <c r="D793" s="633"/>
      <c r="E793" s="633"/>
      <c r="F793" s="634"/>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2"/>
      <c r="B794" s="633"/>
      <c r="C794" s="633"/>
      <c r="D794" s="633"/>
      <c r="E794" s="633"/>
      <c r="F794" s="634"/>
      <c r="G794" s="672" t="s">
        <v>639</v>
      </c>
      <c r="H794" s="673"/>
      <c r="I794" s="673"/>
      <c r="J794" s="673"/>
      <c r="K794" s="674"/>
      <c r="L794" s="666" t="s">
        <v>644</v>
      </c>
      <c r="M794" s="667"/>
      <c r="N794" s="667"/>
      <c r="O794" s="667"/>
      <c r="P794" s="667"/>
      <c r="Q794" s="667"/>
      <c r="R794" s="667"/>
      <c r="S794" s="667"/>
      <c r="T794" s="667"/>
      <c r="U794" s="667"/>
      <c r="V794" s="667"/>
      <c r="W794" s="667"/>
      <c r="X794" s="668"/>
      <c r="Y794" s="385">
        <v>30.6</v>
      </c>
      <c r="Z794" s="386"/>
      <c r="AA794" s="386"/>
      <c r="AB794" s="807"/>
      <c r="AC794" s="672" t="s">
        <v>557</v>
      </c>
      <c r="AD794" s="673"/>
      <c r="AE794" s="673"/>
      <c r="AF794" s="673"/>
      <c r="AG794" s="674"/>
      <c r="AH794" s="666" t="s">
        <v>589</v>
      </c>
      <c r="AI794" s="667"/>
      <c r="AJ794" s="667"/>
      <c r="AK794" s="667"/>
      <c r="AL794" s="667"/>
      <c r="AM794" s="667"/>
      <c r="AN794" s="667"/>
      <c r="AO794" s="667"/>
      <c r="AP794" s="667"/>
      <c r="AQ794" s="667"/>
      <c r="AR794" s="667"/>
      <c r="AS794" s="667"/>
      <c r="AT794" s="668"/>
      <c r="AU794" s="385"/>
      <c r="AV794" s="386"/>
      <c r="AW794" s="386"/>
      <c r="AX794" s="387"/>
    </row>
    <row r="795" spans="1:50" ht="24.75" customHeight="1" x14ac:dyDescent="0.15">
      <c r="A795" s="632"/>
      <c r="B795" s="633"/>
      <c r="C795" s="633"/>
      <c r="D795" s="633"/>
      <c r="E795" s="633"/>
      <c r="F795" s="634"/>
      <c r="G795" s="607" t="s">
        <v>643</v>
      </c>
      <c r="H795" s="608"/>
      <c r="I795" s="608"/>
      <c r="J795" s="608"/>
      <c r="K795" s="609"/>
      <c r="L795" s="599" t="s">
        <v>587</v>
      </c>
      <c r="M795" s="600"/>
      <c r="N795" s="600"/>
      <c r="O795" s="600"/>
      <c r="P795" s="600"/>
      <c r="Q795" s="600"/>
      <c r="R795" s="600"/>
      <c r="S795" s="600"/>
      <c r="T795" s="600"/>
      <c r="U795" s="600"/>
      <c r="V795" s="600"/>
      <c r="W795" s="600"/>
      <c r="X795" s="601"/>
      <c r="Y795" s="602">
        <v>4.5999999999999996</v>
      </c>
      <c r="Z795" s="603"/>
      <c r="AA795" s="603"/>
      <c r="AB795" s="613"/>
      <c r="AC795" s="607" t="s">
        <v>558</v>
      </c>
      <c r="AD795" s="608"/>
      <c r="AE795" s="608"/>
      <c r="AF795" s="608"/>
      <c r="AG795" s="609"/>
      <c r="AH795" s="599" t="s">
        <v>595</v>
      </c>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t="s">
        <v>640</v>
      </c>
      <c r="H796" s="608"/>
      <c r="I796" s="608"/>
      <c r="J796" s="608"/>
      <c r="K796" s="609"/>
      <c r="L796" s="599"/>
      <c r="M796" s="600"/>
      <c r="N796" s="600"/>
      <c r="O796" s="600"/>
      <c r="P796" s="600"/>
      <c r="Q796" s="600"/>
      <c r="R796" s="600"/>
      <c r="S796" s="600"/>
      <c r="T796" s="600"/>
      <c r="U796" s="600"/>
      <c r="V796" s="600"/>
      <c r="W796" s="600"/>
      <c r="X796" s="601"/>
      <c r="Y796" s="602">
        <v>2.8</v>
      </c>
      <c r="Z796" s="603"/>
      <c r="AA796" s="603"/>
      <c r="AB796" s="613"/>
      <c r="AC796" s="607" t="s">
        <v>590</v>
      </c>
      <c r="AD796" s="608"/>
      <c r="AE796" s="608"/>
      <c r="AF796" s="608"/>
      <c r="AG796" s="609"/>
      <c r="AH796" s="599" t="s">
        <v>591</v>
      </c>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t="s">
        <v>559</v>
      </c>
      <c r="AD797" s="608"/>
      <c r="AE797" s="608"/>
      <c r="AF797" s="608"/>
      <c r="AG797" s="609"/>
      <c r="AH797" s="599" t="s">
        <v>592</v>
      </c>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8" t="s">
        <v>20</v>
      </c>
      <c r="H804" s="829"/>
      <c r="I804" s="829"/>
      <c r="J804" s="829"/>
      <c r="K804" s="829"/>
      <c r="L804" s="830"/>
      <c r="M804" s="831"/>
      <c r="N804" s="831"/>
      <c r="O804" s="831"/>
      <c r="P804" s="831"/>
      <c r="Q804" s="831"/>
      <c r="R804" s="831"/>
      <c r="S804" s="831"/>
      <c r="T804" s="831"/>
      <c r="U804" s="831"/>
      <c r="V804" s="831"/>
      <c r="W804" s="831"/>
      <c r="X804" s="832"/>
      <c r="Y804" s="833">
        <f>SUM(Y794:AB803)</f>
        <v>38</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2"/>
      <c r="B805" s="633"/>
      <c r="C805" s="633"/>
      <c r="D805" s="633"/>
      <c r="E805" s="633"/>
      <c r="F805" s="634"/>
      <c r="G805" s="596" t="s">
        <v>454</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455</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2"/>
      <c r="B807" s="633"/>
      <c r="C807" s="633"/>
      <c r="D807" s="633"/>
      <c r="E807" s="633"/>
      <c r="F807" s="634"/>
      <c r="G807" s="672"/>
      <c r="H807" s="673"/>
      <c r="I807" s="673"/>
      <c r="J807" s="673"/>
      <c r="K807" s="674"/>
      <c r="L807" s="666"/>
      <c r="M807" s="667"/>
      <c r="N807" s="667"/>
      <c r="O807" s="667"/>
      <c r="P807" s="667"/>
      <c r="Q807" s="667"/>
      <c r="R807" s="667"/>
      <c r="S807" s="667"/>
      <c r="T807" s="667"/>
      <c r="U807" s="667"/>
      <c r="V807" s="667"/>
      <c r="W807" s="667"/>
      <c r="X807" s="668"/>
      <c r="Y807" s="385"/>
      <c r="Z807" s="386"/>
      <c r="AA807" s="386"/>
      <c r="AB807" s="807"/>
      <c r="AC807" s="672"/>
      <c r="AD807" s="673"/>
      <c r="AE807" s="673"/>
      <c r="AF807" s="673"/>
      <c r="AG807" s="674"/>
      <c r="AH807" s="666"/>
      <c r="AI807" s="667"/>
      <c r="AJ807" s="667"/>
      <c r="AK807" s="667"/>
      <c r="AL807" s="667"/>
      <c r="AM807" s="667"/>
      <c r="AN807" s="667"/>
      <c r="AO807" s="667"/>
      <c r="AP807" s="667"/>
      <c r="AQ807" s="667"/>
      <c r="AR807" s="667"/>
      <c r="AS807" s="667"/>
      <c r="AT807" s="668"/>
      <c r="AU807" s="385"/>
      <c r="AV807" s="386"/>
      <c r="AW807" s="386"/>
      <c r="AX807" s="387"/>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2"/>
      <c r="B820" s="633"/>
      <c r="C820" s="633"/>
      <c r="D820" s="633"/>
      <c r="E820" s="633"/>
      <c r="F820" s="634"/>
      <c r="G820" s="672"/>
      <c r="H820" s="673"/>
      <c r="I820" s="673"/>
      <c r="J820" s="673"/>
      <c r="K820" s="674"/>
      <c r="L820" s="666"/>
      <c r="M820" s="667"/>
      <c r="N820" s="667"/>
      <c r="O820" s="667"/>
      <c r="P820" s="667"/>
      <c r="Q820" s="667"/>
      <c r="R820" s="667"/>
      <c r="S820" s="667"/>
      <c r="T820" s="667"/>
      <c r="U820" s="667"/>
      <c r="V820" s="667"/>
      <c r="W820" s="667"/>
      <c r="X820" s="668"/>
      <c r="Y820" s="385"/>
      <c r="Z820" s="386"/>
      <c r="AA820" s="386"/>
      <c r="AB820" s="807"/>
      <c r="AC820" s="672"/>
      <c r="AD820" s="673"/>
      <c r="AE820" s="673"/>
      <c r="AF820" s="673"/>
      <c r="AG820" s="674"/>
      <c r="AH820" s="666"/>
      <c r="AI820" s="667"/>
      <c r="AJ820" s="667"/>
      <c r="AK820" s="667"/>
      <c r="AL820" s="667"/>
      <c r="AM820" s="667"/>
      <c r="AN820" s="667"/>
      <c r="AO820" s="667"/>
      <c r="AP820" s="667"/>
      <c r="AQ820" s="667"/>
      <c r="AR820" s="667"/>
      <c r="AS820" s="667"/>
      <c r="AT820" s="668"/>
      <c r="AU820" s="385"/>
      <c r="AV820" s="386"/>
      <c r="AW820" s="386"/>
      <c r="AX820" s="387"/>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4" t="s">
        <v>484</v>
      </c>
      <c r="AM831" s="275"/>
      <c r="AN831" s="27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619</v>
      </c>
      <c r="D837" s="341"/>
      <c r="E837" s="341"/>
      <c r="F837" s="341"/>
      <c r="G837" s="341"/>
      <c r="H837" s="341"/>
      <c r="I837" s="341"/>
      <c r="J837" s="342">
        <v>8010405001849</v>
      </c>
      <c r="K837" s="343"/>
      <c r="L837" s="343"/>
      <c r="M837" s="343"/>
      <c r="N837" s="343"/>
      <c r="O837" s="343"/>
      <c r="P837" s="356" t="s">
        <v>637</v>
      </c>
      <c r="Q837" s="344"/>
      <c r="R837" s="344"/>
      <c r="S837" s="344"/>
      <c r="T837" s="344"/>
      <c r="U837" s="344"/>
      <c r="V837" s="344"/>
      <c r="W837" s="344"/>
      <c r="X837" s="344"/>
      <c r="Y837" s="345">
        <v>10.6</v>
      </c>
      <c r="Z837" s="346"/>
      <c r="AA837" s="346"/>
      <c r="AB837" s="347"/>
      <c r="AC837" s="357" t="s">
        <v>517</v>
      </c>
      <c r="AD837" s="365"/>
      <c r="AE837" s="365"/>
      <c r="AF837" s="365"/>
      <c r="AG837" s="365"/>
      <c r="AH837" s="366">
        <v>1</v>
      </c>
      <c r="AI837" s="367"/>
      <c r="AJ837" s="367"/>
      <c r="AK837" s="367"/>
      <c r="AL837" s="351">
        <v>96.1</v>
      </c>
      <c r="AM837" s="352"/>
      <c r="AN837" s="352"/>
      <c r="AO837" s="353"/>
      <c r="AP837" s="354" t="s">
        <v>620</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43.5" customHeight="1" x14ac:dyDescent="0.15">
      <c r="A870" s="373">
        <v>1</v>
      </c>
      <c r="B870" s="373">
        <v>1</v>
      </c>
      <c r="C870" s="355" t="s">
        <v>621</v>
      </c>
      <c r="D870" s="341"/>
      <c r="E870" s="341"/>
      <c r="F870" s="341"/>
      <c r="G870" s="341"/>
      <c r="H870" s="341"/>
      <c r="I870" s="341"/>
      <c r="J870" s="342">
        <v>5010001022137</v>
      </c>
      <c r="K870" s="343"/>
      <c r="L870" s="343"/>
      <c r="M870" s="343"/>
      <c r="N870" s="343"/>
      <c r="O870" s="343"/>
      <c r="P870" s="356" t="s">
        <v>638</v>
      </c>
      <c r="Q870" s="344"/>
      <c r="R870" s="344"/>
      <c r="S870" s="344"/>
      <c r="T870" s="344"/>
      <c r="U870" s="344"/>
      <c r="V870" s="344"/>
      <c r="W870" s="344"/>
      <c r="X870" s="344"/>
      <c r="Y870" s="345">
        <v>18.600000000000001</v>
      </c>
      <c r="Z870" s="346"/>
      <c r="AA870" s="346"/>
      <c r="AB870" s="347"/>
      <c r="AC870" s="357" t="s">
        <v>517</v>
      </c>
      <c r="AD870" s="365"/>
      <c r="AE870" s="365"/>
      <c r="AF870" s="365"/>
      <c r="AG870" s="365"/>
      <c r="AH870" s="366">
        <v>1</v>
      </c>
      <c r="AI870" s="367"/>
      <c r="AJ870" s="367"/>
      <c r="AK870" s="367"/>
      <c r="AL870" s="351">
        <v>58.4</v>
      </c>
      <c r="AM870" s="352"/>
      <c r="AN870" s="352"/>
      <c r="AO870" s="353"/>
      <c r="AP870" s="354" t="s">
        <v>623</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652</v>
      </c>
      <c r="D903" s="341"/>
      <c r="E903" s="341"/>
      <c r="F903" s="341"/>
      <c r="G903" s="341"/>
      <c r="H903" s="341"/>
      <c r="I903" s="341"/>
      <c r="J903" s="342">
        <v>1030005004315</v>
      </c>
      <c r="K903" s="343"/>
      <c r="L903" s="343"/>
      <c r="M903" s="343"/>
      <c r="N903" s="343"/>
      <c r="O903" s="343"/>
      <c r="P903" s="356" t="s">
        <v>622</v>
      </c>
      <c r="Q903" s="344"/>
      <c r="R903" s="344"/>
      <c r="S903" s="344"/>
      <c r="T903" s="344"/>
      <c r="U903" s="344"/>
      <c r="V903" s="344"/>
      <c r="W903" s="344"/>
      <c r="X903" s="344"/>
      <c r="Y903" s="345">
        <v>38</v>
      </c>
      <c r="Z903" s="346"/>
      <c r="AA903" s="346"/>
      <c r="AB903" s="347"/>
      <c r="AC903" s="357" t="s">
        <v>521</v>
      </c>
      <c r="AD903" s="365"/>
      <c r="AE903" s="365"/>
      <c r="AF903" s="365"/>
      <c r="AG903" s="365"/>
      <c r="AH903" s="366">
        <v>1</v>
      </c>
      <c r="AI903" s="367"/>
      <c r="AJ903" s="367"/>
      <c r="AK903" s="367"/>
      <c r="AL903" s="351">
        <v>99.9</v>
      </c>
      <c r="AM903" s="352"/>
      <c r="AN903" s="352"/>
      <c r="AO903" s="353"/>
      <c r="AP903" s="354" t="s">
        <v>623</v>
      </c>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3">
        <v>1</v>
      </c>
      <c r="B936" s="373">
        <v>1</v>
      </c>
      <c r="C936" s="355" t="s">
        <v>624</v>
      </c>
      <c r="D936" s="341"/>
      <c r="E936" s="341"/>
      <c r="F936" s="341"/>
      <c r="G936" s="341"/>
      <c r="H936" s="341"/>
      <c r="I936" s="341"/>
      <c r="J936" s="342" t="s">
        <v>600</v>
      </c>
      <c r="K936" s="343"/>
      <c r="L936" s="343"/>
      <c r="M936" s="343"/>
      <c r="N936" s="343"/>
      <c r="O936" s="343"/>
      <c r="P936" s="356" t="s">
        <v>629</v>
      </c>
      <c r="Q936" s="344"/>
      <c r="R936" s="344"/>
      <c r="S936" s="344"/>
      <c r="T936" s="344"/>
      <c r="U936" s="344"/>
      <c r="V936" s="344"/>
      <c r="W936" s="344"/>
      <c r="X936" s="344"/>
      <c r="Y936" s="345"/>
      <c r="Z936" s="346"/>
      <c r="AA936" s="346"/>
      <c r="AB936" s="347"/>
      <c r="AC936" s="357"/>
      <c r="AD936" s="365"/>
      <c r="AE936" s="365"/>
      <c r="AF936" s="365"/>
      <c r="AG936" s="365"/>
      <c r="AH936" s="366" t="s">
        <v>604</v>
      </c>
      <c r="AI936" s="367"/>
      <c r="AJ936" s="367"/>
      <c r="AK936" s="367"/>
      <c r="AL936" s="351" t="s">
        <v>600</v>
      </c>
      <c r="AM936" s="352"/>
      <c r="AN936" s="352"/>
      <c r="AO936" s="353"/>
      <c r="AP936" s="354" t="s">
        <v>604</v>
      </c>
      <c r="AQ936" s="354"/>
      <c r="AR936" s="354"/>
      <c r="AS936" s="354"/>
      <c r="AT936" s="354"/>
      <c r="AU936" s="354"/>
      <c r="AV936" s="354"/>
      <c r="AW936" s="354"/>
      <c r="AX936" s="354"/>
    </row>
    <row r="937" spans="1:50" ht="30" customHeight="1" x14ac:dyDescent="0.15">
      <c r="A937" s="373">
        <v>2</v>
      </c>
      <c r="B937" s="373">
        <v>1</v>
      </c>
      <c r="C937" s="355" t="s">
        <v>625</v>
      </c>
      <c r="D937" s="341"/>
      <c r="E937" s="341"/>
      <c r="F937" s="341"/>
      <c r="G937" s="341"/>
      <c r="H937" s="341"/>
      <c r="I937" s="341"/>
      <c r="J937" s="342" t="s">
        <v>628</v>
      </c>
      <c r="K937" s="343"/>
      <c r="L937" s="343"/>
      <c r="M937" s="343"/>
      <c r="N937" s="343"/>
      <c r="O937" s="343"/>
      <c r="P937" s="356" t="s">
        <v>630</v>
      </c>
      <c r="Q937" s="344"/>
      <c r="R937" s="344"/>
      <c r="S937" s="344"/>
      <c r="T937" s="344"/>
      <c r="U937" s="344"/>
      <c r="V937" s="344"/>
      <c r="W937" s="344"/>
      <c r="X937" s="344"/>
      <c r="Y937" s="345"/>
      <c r="Z937" s="346"/>
      <c r="AA937" s="346"/>
      <c r="AB937" s="347"/>
      <c r="AC937" s="357"/>
      <c r="AD937" s="357"/>
      <c r="AE937" s="357"/>
      <c r="AF937" s="357"/>
      <c r="AG937" s="357"/>
      <c r="AH937" s="366" t="s">
        <v>628</v>
      </c>
      <c r="AI937" s="367"/>
      <c r="AJ937" s="367"/>
      <c r="AK937" s="367"/>
      <c r="AL937" s="368" t="s">
        <v>633</v>
      </c>
      <c r="AM937" s="369"/>
      <c r="AN937" s="369"/>
      <c r="AO937" s="370"/>
      <c r="AP937" s="354" t="s">
        <v>634</v>
      </c>
      <c r="AQ937" s="354"/>
      <c r="AR937" s="354"/>
      <c r="AS937" s="354"/>
      <c r="AT937" s="354"/>
      <c r="AU937" s="354"/>
      <c r="AV937" s="354"/>
      <c r="AW937" s="354"/>
      <c r="AX937" s="354"/>
    </row>
    <row r="938" spans="1:50" ht="30" customHeight="1" x14ac:dyDescent="0.15">
      <c r="A938" s="373">
        <v>3</v>
      </c>
      <c r="B938" s="373">
        <v>1</v>
      </c>
      <c r="C938" s="355" t="s">
        <v>626</v>
      </c>
      <c r="D938" s="341"/>
      <c r="E938" s="341"/>
      <c r="F938" s="341"/>
      <c r="G938" s="341"/>
      <c r="H938" s="341"/>
      <c r="I938" s="341"/>
      <c r="J938" s="342" t="s">
        <v>600</v>
      </c>
      <c r="K938" s="343"/>
      <c r="L938" s="343"/>
      <c r="M938" s="343"/>
      <c r="N938" s="343"/>
      <c r="O938" s="343"/>
      <c r="P938" s="356" t="s">
        <v>631</v>
      </c>
      <c r="Q938" s="344"/>
      <c r="R938" s="344"/>
      <c r="S938" s="344"/>
      <c r="T938" s="344"/>
      <c r="U938" s="344"/>
      <c r="V938" s="344"/>
      <c r="W938" s="344"/>
      <c r="X938" s="344"/>
      <c r="Y938" s="345"/>
      <c r="Z938" s="346"/>
      <c r="AA938" s="346"/>
      <c r="AB938" s="347"/>
      <c r="AC938" s="357"/>
      <c r="AD938" s="357"/>
      <c r="AE938" s="357"/>
      <c r="AF938" s="357"/>
      <c r="AG938" s="357"/>
      <c r="AH938" s="349" t="s">
        <v>600</v>
      </c>
      <c r="AI938" s="350"/>
      <c r="AJ938" s="350"/>
      <c r="AK938" s="350"/>
      <c r="AL938" s="351" t="s">
        <v>604</v>
      </c>
      <c r="AM938" s="352"/>
      <c r="AN938" s="352"/>
      <c r="AO938" s="353"/>
      <c r="AP938" s="354" t="s">
        <v>635</v>
      </c>
      <c r="AQ938" s="354"/>
      <c r="AR938" s="354"/>
      <c r="AS938" s="354"/>
      <c r="AT938" s="354"/>
      <c r="AU938" s="354"/>
      <c r="AV938" s="354"/>
      <c r="AW938" s="354"/>
      <c r="AX938" s="354"/>
    </row>
    <row r="939" spans="1:50" ht="30" customHeight="1" x14ac:dyDescent="0.15">
      <c r="A939" s="373">
        <v>4</v>
      </c>
      <c r="B939" s="373">
        <v>1</v>
      </c>
      <c r="C939" s="355" t="s">
        <v>627</v>
      </c>
      <c r="D939" s="341"/>
      <c r="E939" s="341"/>
      <c r="F939" s="341"/>
      <c r="G939" s="341"/>
      <c r="H939" s="341"/>
      <c r="I939" s="341"/>
      <c r="J939" s="342" t="s">
        <v>628</v>
      </c>
      <c r="K939" s="343"/>
      <c r="L939" s="343"/>
      <c r="M939" s="343"/>
      <c r="N939" s="343"/>
      <c r="O939" s="343"/>
      <c r="P939" s="356" t="s">
        <v>632</v>
      </c>
      <c r="Q939" s="344"/>
      <c r="R939" s="344"/>
      <c r="S939" s="344"/>
      <c r="T939" s="344"/>
      <c r="U939" s="344"/>
      <c r="V939" s="344"/>
      <c r="W939" s="344"/>
      <c r="X939" s="344"/>
      <c r="Y939" s="345"/>
      <c r="Z939" s="346"/>
      <c r="AA939" s="346"/>
      <c r="AB939" s="347"/>
      <c r="AC939" s="357"/>
      <c r="AD939" s="357"/>
      <c r="AE939" s="357"/>
      <c r="AF939" s="357"/>
      <c r="AG939" s="357"/>
      <c r="AH939" s="349" t="s">
        <v>628</v>
      </c>
      <c r="AI939" s="350"/>
      <c r="AJ939" s="350"/>
      <c r="AK939" s="350"/>
      <c r="AL939" s="351" t="s">
        <v>634</v>
      </c>
      <c r="AM939" s="352"/>
      <c r="AN939" s="352"/>
      <c r="AO939" s="353"/>
      <c r="AP939" s="354" t="s">
        <v>604</v>
      </c>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484</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466</v>
      </c>
      <c r="AQ1101" s="364"/>
      <c r="AR1101" s="364"/>
      <c r="AS1101" s="364"/>
      <c r="AT1101" s="364"/>
      <c r="AU1101" s="364"/>
      <c r="AV1101" s="364"/>
      <c r="AW1101" s="364"/>
      <c r="AX1101" s="364"/>
    </row>
    <row r="1102" spans="1:50" ht="30" customHeight="1" x14ac:dyDescent="0.15">
      <c r="A1102" s="373">
        <v>1</v>
      </c>
      <c r="B1102" s="373">
        <v>1</v>
      </c>
      <c r="C1102" s="371"/>
      <c r="D1102" s="371"/>
      <c r="E1102" s="141" t="s">
        <v>636</v>
      </c>
      <c r="F1102" s="372"/>
      <c r="G1102" s="372"/>
      <c r="H1102" s="372"/>
      <c r="I1102" s="372"/>
      <c r="J1102" s="342" t="s">
        <v>600</v>
      </c>
      <c r="K1102" s="343"/>
      <c r="L1102" s="343"/>
      <c r="M1102" s="343"/>
      <c r="N1102" s="343"/>
      <c r="O1102" s="343"/>
      <c r="P1102" s="356" t="s">
        <v>600</v>
      </c>
      <c r="Q1102" s="344"/>
      <c r="R1102" s="344"/>
      <c r="S1102" s="344"/>
      <c r="T1102" s="344"/>
      <c r="U1102" s="344"/>
      <c r="V1102" s="344"/>
      <c r="W1102" s="344"/>
      <c r="X1102" s="344"/>
      <c r="Y1102" s="345" t="s">
        <v>600</v>
      </c>
      <c r="Z1102" s="346"/>
      <c r="AA1102" s="346"/>
      <c r="AB1102" s="347"/>
      <c r="AC1102" s="348"/>
      <c r="AD1102" s="348"/>
      <c r="AE1102" s="348"/>
      <c r="AF1102" s="348"/>
      <c r="AG1102" s="348"/>
      <c r="AH1102" s="349" t="s">
        <v>600</v>
      </c>
      <c r="AI1102" s="350"/>
      <c r="AJ1102" s="350"/>
      <c r="AK1102" s="350"/>
      <c r="AL1102" s="351" t="s">
        <v>600</v>
      </c>
      <c r="AM1102" s="352"/>
      <c r="AN1102" s="352"/>
      <c r="AO1102" s="353"/>
      <c r="AP1102" s="354" t="s">
        <v>623</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23">
      <formula>IF(RIGHT(TEXT(P14,"0.#"),1)=".",FALSE,TRUE)</formula>
    </cfRule>
    <cfRule type="expression" dxfId="2806" priority="14024">
      <formula>IF(RIGHT(TEXT(P14,"0.#"),1)=".",TRUE,FALSE)</formula>
    </cfRule>
  </conditionalFormatting>
  <conditionalFormatting sqref="AE32">
    <cfRule type="expression" dxfId="2805" priority="14013">
      <formula>IF(RIGHT(TEXT(AE32,"0.#"),1)=".",FALSE,TRUE)</formula>
    </cfRule>
    <cfRule type="expression" dxfId="2804" priority="14014">
      <formula>IF(RIGHT(TEXT(AE32,"0.#"),1)=".",TRUE,FALSE)</formula>
    </cfRule>
  </conditionalFormatting>
  <conditionalFormatting sqref="P18:AX18">
    <cfRule type="expression" dxfId="2803" priority="13899">
      <formula>IF(RIGHT(TEXT(P18,"0.#"),1)=".",FALSE,TRUE)</formula>
    </cfRule>
    <cfRule type="expression" dxfId="2802" priority="13900">
      <formula>IF(RIGHT(TEXT(P18,"0.#"),1)=".",TRUE,FALSE)</formula>
    </cfRule>
  </conditionalFormatting>
  <conditionalFormatting sqref="Y782">
    <cfRule type="expression" dxfId="2801" priority="13895">
      <formula>IF(RIGHT(TEXT(Y782,"0.#"),1)=".",FALSE,TRUE)</formula>
    </cfRule>
    <cfRule type="expression" dxfId="2800" priority="13896">
      <formula>IF(RIGHT(TEXT(Y782,"0.#"),1)=".",TRUE,FALSE)</formula>
    </cfRule>
  </conditionalFormatting>
  <conditionalFormatting sqref="Y791">
    <cfRule type="expression" dxfId="2799" priority="13891">
      <formula>IF(RIGHT(TEXT(Y791,"0.#"),1)=".",FALSE,TRUE)</formula>
    </cfRule>
    <cfRule type="expression" dxfId="2798" priority="13892">
      <formula>IF(RIGHT(TEXT(Y791,"0.#"),1)=".",TRUE,FALSE)</formula>
    </cfRule>
  </conditionalFormatting>
  <conditionalFormatting sqref="Y822:Y829 Y820 Y809:Y816 Y807 Y796:Y803 Y794">
    <cfRule type="expression" dxfId="2797" priority="13673">
      <formula>IF(RIGHT(TEXT(Y794,"0.#"),1)=".",FALSE,TRUE)</formula>
    </cfRule>
    <cfRule type="expression" dxfId="2796" priority="13674">
      <formula>IF(RIGHT(TEXT(Y794,"0.#"),1)=".",TRUE,FALSE)</formula>
    </cfRule>
  </conditionalFormatting>
  <conditionalFormatting sqref="P16:AQ17 P15:AX15 P13:AX13">
    <cfRule type="expression" dxfId="2795" priority="13721">
      <formula>IF(RIGHT(TEXT(P13,"0.#"),1)=".",FALSE,TRUE)</formula>
    </cfRule>
    <cfRule type="expression" dxfId="2794" priority="13722">
      <formula>IF(RIGHT(TEXT(P13,"0.#"),1)=".",TRUE,FALSE)</formula>
    </cfRule>
  </conditionalFormatting>
  <conditionalFormatting sqref="P19:AJ19">
    <cfRule type="expression" dxfId="2793" priority="13719">
      <formula>IF(RIGHT(TEXT(P19,"0.#"),1)=".",FALSE,TRUE)</formula>
    </cfRule>
    <cfRule type="expression" dxfId="2792" priority="13720">
      <formula>IF(RIGHT(TEXT(P19,"0.#"),1)=".",TRUE,FALSE)</formula>
    </cfRule>
  </conditionalFormatting>
  <conditionalFormatting sqref="AE101 AQ101">
    <cfRule type="expression" dxfId="2791" priority="13711">
      <formula>IF(RIGHT(TEXT(AE101,"0.#"),1)=".",FALSE,TRUE)</formula>
    </cfRule>
    <cfRule type="expression" dxfId="2790" priority="13712">
      <formula>IF(RIGHT(TEXT(AE101,"0.#"),1)=".",TRUE,FALSE)</formula>
    </cfRule>
  </conditionalFormatting>
  <conditionalFormatting sqref="Y783:Y790 Y781">
    <cfRule type="expression" dxfId="2789" priority="13697">
      <formula>IF(RIGHT(TEXT(Y781,"0.#"),1)=".",FALSE,TRUE)</formula>
    </cfRule>
    <cfRule type="expression" dxfId="2788" priority="13698">
      <formula>IF(RIGHT(TEXT(Y781,"0.#"),1)=".",TRUE,FALSE)</formula>
    </cfRule>
  </conditionalFormatting>
  <conditionalFormatting sqref="AU782">
    <cfRule type="expression" dxfId="2787" priority="13695">
      <formula>IF(RIGHT(TEXT(AU782,"0.#"),1)=".",FALSE,TRUE)</formula>
    </cfRule>
    <cfRule type="expression" dxfId="2786" priority="13696">
      <formula>IF(RIGHT(TEXT(AU782,"0.#"),1)=".",TRUE,FALSE)</formula>
    </cfRule>
  </conditionalFormatting>
  <conditionalFormatting sqref="AU791">
    <cfRule type="expression" dxfId="2785" priority="13693">
      <formula>IF(RIGHT(TEXT(AU791,"0.#"),1)=".",FALSE,TRUE)</formula>
    </cfRule>
    <cfRule type="expression" dxfId="2784" priority="13694">
      <formula>IF(RIGHT(TEXT(AU791,"0.#"),1)=".",TRUE,FALSE)</formula>
    </cfRule>
  </conditionalFormatting>
  <conditionalFormatting sqref="AU783:AU790 AU781">
    <cfRule type="expression" dxfId="2783" priority="13691">
      <formula>IF(RIGHT(TEXT(AU781,"0.#"),1)=".",FALSE,TRUE)</formula>
    </cfRule>
    <cfRule type="expression" dxfId="2782" priority="13692">
      <formula>IF(RIGHT(TEXT(AU781,"0.#"),1)=".",TRUE,FALSE)</formula>
    </cfRule>
  </conditionalFormatting>
  <conditionalFormatting sqref="Y821 Y808 Y795">
    <cfRule type="expression" dxfId="2781" priority="13677">
      <formula>IF(RIGHT(TEXT(Y795,"0.#"),1)=".",FALSE,TRUE)</formula>
    </cfRule>
    <cfRule type="expression" dxfId="2780" priority="13678">
      <formula>IF(RIGHT(TEXT(Y795,"0.#"),1)=".",TRUE,FALSE)</formula>
    </cfRule>
  </conditionalFormatting>
  <conditionalFormatting sqref="Y830 Y817 Y804">
    <cfRule type="expression" dxfId="2779" priority="13675">
      <formula>IF(RIGHT(TEXT(Y804,"0.#"),1)=".",FALSE,TRUE)</formula>
    </cfRule>
    <cfRule type="expression" dxfId="2778" priority="13676">
      <formula>IF(RIGHT(TEXT(Y804,"0.#"),1)=".",TRUE,FALSE)</formula>
    </cfRule>
  </conditionalFormatting>
  <conditionalFormatting sqref="AU821 AU808 AU795">
    <cfRule type="expression" dxfId="2777" priority="13671">
      <formula>IF(RIGHT(TEXT(AU795,"0.#"),1)=".",FALSE,TRUE)</formula>
    </cfRule>
    <cfRule type="expression" dxfId="2776" priority="13672">
      <formula>IF(RIGHT(TEXT(AU795,"0.#"),1)=".",TRUE,FALSE)</formula>
    </cfRule>
  </conditionalFormatting>
  <conditionalFormatting sqref="AU830 AU817 AU804">
    <cfRule type="expression" dxfId="2775" priority="13669">
      <formula>IF(RIGHT(TEXT(AU804,"0.#"),1)=".",FALSE,TRUE)</formula>
    </cfRule>
    <cfRule type="expression" dxfId="2774" priority="13670">
      <formula>IF(RIGHT(TEXT(AU804,"0.#"),1)=".",TRUE,FALSE)</formula>
    </cfRule>
  </conditionalFormatting>
  <conditionalFormatting sqref="AU822:AU829 AU820 AU809:AU816 AU807 AU796:AU803 AU794">
    <cfRule type="expression" dxfId="2773" priority="13667">
      <formula>IF(RIGHT(TEXT(AU794,"0.#"),1)=".",FALSE,TRUE)</formula>
    </cfRule>
    <cfRule type="expression" dxfId="2772" priority="13668">
      <formula>IF(RIGHT(TEXT(AU794,"0.#"),1)=".",TRUE,FALSE)</formula>
    </cfRule>
  </conditionalFormatting>
  <conditionalFormatting sqref="AM87">
    <cfRule type="expression" dxfId="2771" priority="13321">
      <formula>IF(RIGHT(TEXT(AM87,"0.#"),1)=".",FALSE,TRUE)</formula>
    </cfRule>
    <cfRule type="expression" dxfId="2770" priority="13322">
      <formula>IF(RIGHT(TEXT(AM87,"0.#"),1)=".",TRUE,FALSE)</formula>
    </cfRule>
  </conditionalFormatting>
  <conditionalFormatting sqref="AE55">
    <cfRule type="expression" dxfId="2769" priority="13389">
      <formula>IF(RIGHT(TEXT(AE55,"0.#"),1)=".",FALSE,TRUE)</formula>
    </cfRule>
    <cfRule type="expression" dxfId="2768" priority="13390">
      <formula>IF(RIGHT(TEXT(AE55,"0.#"),1)=".",TRUE,FALSE)</formula>
    </cfRule>
  </conditionalFormatting>
  <conditionalFormatting sqref="AI55">
    <cfRule type="expression" dxfId="2767" priority="13387">
      <formula>IF(RIGHT(TEXT(AI55,"0.#"),1)=".",FALSE,TRUE)</formula>
    </cfRule>
    <cfRule type="expression" dxfId="2766" priority="13388">
      <formula>IF(RIGHT(TEXT(AI55,"0.#"),1)=".",TRUE,FALSE)</formula>
    </cfRule>
  </conditionalFormatting>
  <conditionalFormatting sqref="AM34">
    <cfRule type="expression" dxfId="2765" priority="13467">
      <formula>IF(RIGHT(TEXT(AM34,"0.#"),1)=".",FALSE,TRUE)</formula>
    </cfRule>
    <cfRule type="expression" dxfId="2764" priority="13468">
      <formula>IF(RIGHT(TEXT(AM34,"0.#"),1)=".",TRUE,FALSE)</formula>
    </cfRule>
  </conditionalFormatting>
  <conditionalFormatting sqref="AE33">
    <cfRule type="expression" dxfId="2763" priority="13481">
      <formula>IF(RIGHT(TEXT(AE33,"0.#"),1)=".",FALSE,TRUE)</formula>
    </cfRule>
    <cfRule type="expression" dxfId="2762" priority="13482">
      <formula>IF(RIGHT(TEXT(AE33,"0.#"),1)=".",TRUE,FALSE)</formula>
    </cfRule>
  </conditionalFormatting>
  <conditionalFormatting sqref="AE34">
    <cfRule type="expression" dxfId="2761" priority="13479">
      <formula>IF(RIGHT(TEXT(AE34,"0.#"),1)=".",FALSE,TRUE)</formula>
    </cfRule>
    <cfRule type="expression" dxfId="2760" priority="13480">
      <formula>IF(RIGHT(TEXT(AE34,"0.#"),1)=".",TRUE,FALSE)</formula>
    </cfRule>
  </conditionalFormatting>
  <conditionalFormatting sqref="AI34">
    <cfRule type="expression" dxfId="2759" priority="13477">
      <formula>IF(RIGHT(TEXT(AI34,"0.#"),1)=".",FALSE,TRUE)</formula>
    </cfRule>
    <cfRule type="expression" dxfId="2758" priority="13478">
      <formula>IF(RIGHT(TEXT(AI34,"0.#"),1)=".",TRUE,FALSE)</formula>
    </cfRule>
  </conditionalFormatting>
  <conditionalFormatting sqref="AI33">
    <cfRule type="expression" dxfId="2757" priority="13475">
      <formula>IF(RIGHT(TEXT(AI33,"0.#"),1)=".",FALSE,TRUE)</formula>
    </cfRule>
    <cfRule type="expression" dxfId="2756" priority="13476">
      <formula>IF(RIGHT(TEXT(AI33,"0.#"),1)=".",TRUE,FALSE)</formula>
    </cfRule>
  </conditionalFormatting>
  <conditionalFormatting sqref="AI32">
    <cfRule type="expression" dxfId="2755" priority="13473">
      <formula>IF(RIGHT(TEXT(AI32,"0.#"),1)=".",FALSE,TRUE)</formula>
    </cfRule>
    <cfRule type="expression" dxfId="2754" priority="13474">
      <formula>IF(RIGHT(TEXT(AI32,"0.#"),1)=".",TRUE,FALSE)</formula>
    </cfRule>
  </conditionalFormatting>
  <conditionalFormatting sqref="AM32">
    <cfRule type="expression" dxfId="2753" priority="13471">
      <formula>IF(RIGHT(TEXT(AM32,"0.#"),1)=".",FALSE,TRUE)</formula>
    </cfRule>
    <cfRule type="expression" dxfId="2752" priority="13472">
      <formula>IF(RIGHT(TEXT(AM32,"0.#"),1)=".",TRUE,FALSE)</formula>
    </cfRule>
  </conditionalFormatting>
  <conditionalFormatting sqref="AM33">
    <cfRule type="expression" dxfId="2751" priority="13469">
      <formula>IF(RIGHT(TEXT(AM33,"0.#"),1)=".",FALSE,TRUE)</formula>
    </cfRule>
    <cfRule type="expression" dxfId="2750" priority="13470">
      <formula>IF(RIGHT(TEXT(AM33,"0.#"),1)=".",TRUE,FALSE)</formula>
    </cfRule>
  </conditionalFormatting>
  <conditionalFormatting sqref="AQ32:AQ34">
    <cfRule type="expression" dxfId="2749" priority="13461">
      <formula>IF(RIGHT(TEXT(AQ32,"0.#"),1)=".",FALSE,TRUE)</formula>
    </cfRule>
    <cfRule type="expression" dxfId="2748" priority="13462">
      <formula>IF(RIGHT(TEXT(AQ32,"0.#"),1)=".",TRUE,FALSE)</formula>
    </cfRule>
  </conditionalFormatting>
  <conditionalFormatting sqref="AU32:AU34">
    <cfRule type="expression" dxfId="2747" priority="13459">
      <formula>IF(RIGHT(TEXT(AU32,"0.#"),1)=".",FALSE,TRUE)</formula>
    </cfRule>
    <cfRule type="expression" dxfId="2746" priority="13460">
      <formula>IF(RIGHT(TEXT(AU32,"0.#"),1)=".",TRUE,FALSE)</formula>
    </cfRule>
  </conditionalFormatting>
  <conditionalFormatting sqref="AE53">
    <cfRule type="expression" dxfId="2745" priority="13393">
      <formula>IF(RIGHT(TEXT(AE53,"0.#"),1)=".",FALSE,TRUE)</formula>
    </cfRule>
    <cfRule type="expression" dxfId="2744" priority="13394">
      <formula>IF(RIGHT(TEXT(AE53,"0.#"),1)=".",TRUE,FALSE)</formula>
    </cfRule>
  </conditionalFormatting>
  <conditionalFormatting sqref="AE54">
    <cfRule type="expression" dxfId="2743" priority="13391">
      <formula>IF(RIGHT(TEXT(AE54,"0.#"),1)=".",FALSE,TRUE)</formula>
    </cfRule>
    <cfRule type="expression" dxfId="2742" priority="13392">
      <formula>IF(RIGHT(TEXT(AE54,"0.#"),1)=".",TRUE,FALSE)</formula>
    </cfRule>
  </conditionalFormatting>
  <conditionalFormatting sqref="AI54">
    <cfRule type="expression" dxfId="2741" priority="13385">
      <formula>IF(RIGHT(TEXT(AI54,"0.#"),1)=".",FALSE,TRUE)</formula>
    </cfRule>
    <cfRule type="expression" dxfId="2740" priority="13386">
      <formula>IF(RIGHT(TEXT(AI54,"0.#"),1)=".",TRUE,FALSE)</formula>
    </cfRule>
  </conditionalFormatting>
  <conditionalFormatting sqref="AI53">
    <cfRule type="expression" dxfId="2739" priority="13383">
      <formula>IF(RIGHT(TEXT(AI53,"0.#"),1)=".",FALSE,TRUE)</formula>
    </cfRule>
    <cfRule type="expression" dxfId="2738" priority="13384">
      <formula>IF(RIGHT(TEXT(AI53,"0.#"),1)=".",TRUE,FALSE)</formula>
    </cfRule>
  </conditionalFormatting>
  <conditionalFormatting sqref="AM53">
    <cfRule type="expression" dxfId="2737" priority="13381">
      <formula>IF(RIGHT(TEXT(AM53,"0.#"),1)=".",FALSE,TRUE)</formula>
    </cfRule>
    <cfRule type="expression" dxfId="2736" priority="13382">
      <formula>IF(RIGHT(TEXT(AM53,"0.#"),1)=".",TRUE,FALSE)</formula>
    </cfRule>
  </conditionalFormatting>
  <conditionalFormatting sqref="AM54">
    <cfRule type="expression" dxfId="2735" priority="13379">
      <formula>IF(RIGHT(TEXT(AM54,"0.#"),1)=".",FALSE,TRUE)</formula>
    </cfRule>
    <cfRule type="expression" dxfId="2734" priority="13380">
      <formula>IF(RIGHT(TEXT(AM54,"0.#"),1)=".",TRUE,FALSE)</formula>
    </cfRule>
  </conditionalFormatting>
  <conditionalFormatting sqref="AM55">
    <cfRule type="expression" dxfId="2733" priority="13377">
      <formula>IF(RIGHT(TEXT(AM55,"0.#"),1)=".",FALSE,TRUE)</formula>
    </cfRule>
    <cfRule type="expression" dxfId="2732" priority="13378">
      <formula>IF(RIGHT(TEXT(AM55,"0.#"),1)=".",TRUE,FALSE)</formula>
    </cfRule>
  </conditionalFormatting>
  <conditionalFormatting sqref="AE60">
    <cfRule type="expression" dxfId="2731" priority="13363">
      <formula>IF(RIGHT(TEXT(AE60,"0.#"),1)=".",FALSE,TRUE)</formula>
    </cfRule>
    <cfRule type="expression" dxfId="2730" priority="13364">
      <formula>IF(RIGHT(TEXT(AE60,"0.#"),1)=".",TRUE,FALSE)</formula>
    </cfRule>
  </conditionalFormatting>
  <conditionalFormatting sqref="AE61">
    <cfRule type="expression" dxfId="2729" priority="13361">
      <formula>IF(RIGHT(TEXT(AE61,"0.#"),1)=".",FALSE,TRUE)</formula>
    </cfRule>
    <cfRule type="expression" dxfId="2728" priority="13362">
      <formula>IF(RIGHT(TEXT(AE61,"0.#"),1)=".",TRUE,FALSE)</formula>
    </cfRule>
  </conditionalFormatting>
  <conditionalFormatting sqref="AE62">
    <cfRule type="expression" dxfId="2727" priority="13359">
      <formula>IF(RIGHT(TEXT(AE62,"0.#"),1)=".",FALSE,TRUE)</formula>
    </cfRule>
    <cfRule type="expression" dxfId="2726" priority="13360">
      <formula>IF(RIGHT(TEXT(AE62,"0.#"),1)=".",TRUE,FALSE)</formula>
    </cfRule>
  </conditionalFormatting>
  <conditionalFormatting sqref="AI62">
    <cfRule type="expression" dxfId="2725" priority="13357">
      <formula>IF(RIGHT(TEXT(AI62,"0.#"),1)=".",FALSE,TRUE)</formula>
    </cfRule>
    <cfRule type="expression" dxfId="2724" priority="13358">
      <formula>IF(RIGHT(TEXT(AI62,"0.#"),1)=".",TRUE,FALSE)</formula>
    </cfRule>
  </conditionalFormatting>
  <conditionalFormatting sqref="AI61">
    <cfRule type="expression" dxfId="2723" priority="13355">
      <formula>IF(RIGHT(TEXT(AI61,"0.#"),1)=".",FALSE,TRUE)</formula>
    </cfRule>
    <cfRule type="expression" dxfId="2722" priority="13356">
      <formula>IF(RIGHT(TEXT(AI61,"0.#"),1)=".",TRUE,FALSE)</formula>
    </cfRule>
  </conditionalFormatting>
  <conditionalFormatting sqref="AI60">
    <cfRule type="expression" dxfId="2721" priority="13353">
      <formula>IF(RIGHT(TEXT(AI60,"0.#"),1)=".",FALSE,TRUE)</formula>
    </cfRule>
    <cfRule type="expression" dxfId="2720" priority="13354">
      <formula>IF(RIGHT(TEXT(AI60,"0.#"),1)=".",TRUE,FALSE)</formula>
    </cfRule>
  </conditionalFormatting>
  <conditionalFormatting sqref="AM60">
    <cfRule type="expression" dxfId="2719" priority="13351">
      <formula>IF(RIGHT(TEXT(AM60,"0.#"),1)=".",FALSE,TRUE)</formula>
    </cfRule>
    <cfRule type="expression" dxfId="2718" priority="13352">
      <formula>IF(RIGHT(TEXT(AM60,"0.#"),1)=".",TRUE,FALSE)</formula>
    </cfRule>
  </conditionalFormatting>
  <conditionalFormatting sqref="AM61">
    <cfRule type="expression" dxfId="2717" priority="13349">
      <formula>IF(RIGHT(TEXT(AM61,"0.#"),1)=".",FALSE,TRUE)</formula>
    </cfRule>
    <cfRule type="expression" dxfId="2716" priority="13350">
      <formula>IF(RIGHT(TEXT(AM61,"0.#"),1)=".",TRUE,FALSE)</formula>
    </cfRule>
  </conditionalFormatting>
  <conditionalFormatting sqref="AM62">
    <cfRule type="expression" dxfId="2715" priority="13347">
      <formula>IF(RIGHT(TEXT(AM62,"0.#"),1)=".",FALSE,TRUE)</formula>
    </cfRule>
    <cfRule type="expression" dxfId="2714" priority="13348">
      <formula>IF(RIGHT(TEXT(AM62,"0.#"),1)=".",TRUE,FALSE)</formula>
    </cfRule>
  </conditionalFormatting>
  <conditionalFormatting sqref="AE87">
    <cfRule type="expression" dxfId="2713" priority="13333">
      <formula>IF(RIGHT(TEXT(AE87,"0.#"),1)=".",FALSE,TRUE)</formula>
    </cfRule>
    <cfRule type="expression" dxfId="2712" priority="13334">
      <formula>IF(RIGHT(TEXT(AE87,"0.#"),1)=".",TRUE,FALSE)</formula>
    </cfRule>
  </conditionalFormatting>
  <conditionalFormatting sqref="AE88">
    <cfRule type="expression" dxfId="2711" priority="13331">
      <formula>IF(RIGHT(TEXT(AE88,"0.#"),1)=".",FALSE,TRUE)</formula>
    </cfRule>
    <cfRule type="expression" dxfId="2710" priority="13332">
      <formula>IF(RIGHT(TEXT(AE88,"0.#"),1)=".",TRUE,FALSE)</formula>
    </cfRule>
  </conditionalFormatting>
  <conditionalFormatting sqref="AE89">
    <cfRule type="expression" dxfId="2709" priority="13329">
      <formula>IF(RIGHT(TEXT(AE89,"0.#"),1)=".",FALSE,TRUE)</formula>
    </cfRule>
    <cfRule type="expression" dxfId="2708" priority="13330">
      <formula>IF(RIGHT(TEXT(AE89,"0.#"),1)=".",TRUE,FALSE)</formula>
    </cfRule>
  </conditionalFormatting>
  <conditionalFormatting sqref="AI89">
    <cfRule type="expression" dxfId="2707" priority="13327">
      <formula>IF(RIGHT(TEXT(AI89,"0.#"),1)=".",FALSE,TRUE)</formula>
    </cfRule>
    <cfRule type="expression" dxfId="2706" priority="13328">
      <formula>IF(RIGHT(TEXT(AI89,"0.#"),1)=".",TRUE,FALSE)</formula>
    </cfRule>
  </conditionalFormatting>
  <conditionalFormatting sqref="AI88">
    <cfRule type="expression" dxfId="2705" priority="13325">
      <formula>IF(RIGHT(TEXT(AI88,"0.#"),1)=".",FALSE,TRUE)</formula>
    </cfRule>
    <cfRule type="expression" dxfId="2704" priority="13326">
      <formula>IF(RIGHT(TEXT(AI88,"0.#"),1)=".",TRUE,FALSE)</formula>
    </cfRule>
  </conditionalFormatting>
  <conditionalFormatting sqref="AI87">
    <cfRule type="expression" dxfId="2703" priority="13323">
      <formula>IF(RIGHT(TEXT(AI87,"0.#"),1)=".",FALSE,TRUE)</formula>
    </cfRule>
    <cfRule type="expression" dxfId="2702" priority="13324">
      <formula>IF(RIGHT(TEXT(AI87,"0.#"),1)=".",TRUE,FALSE)</formula>
    </cfRule>
  </conditionalFormatting>
  <conditionalFormatting sqref="AM88">
    <cfRule type="expression" dxfId="2701" priority="13319">
      <formula>IF(RIGHT(TEXT(AM88,"0.#"),1)=".",FALSE,TRUE)</formula>
    </cfRule>
    <cfRule type="expression" dxfId="2700" priority="13320">
      <formula>IF(RIGHT(TEXT(AM88,"0.#"),1)=".",TRUE,FALSE)</formula>
    </cfRule>
  </conditionalFormatting>
  <conditionalFormatting sqref="AM89">
    <cfRule type="expression" dxfId="2699" priority="13317">
      <formula>IF(RIGHT(TEXT(AM89,"0.#"),1)=".",FALSE,TRUE)</formula>
    </cfRule>
    <cfRule type="expression" dxfId="2698" priority="13318">
      <formula>IF(RIGHT(TEXT(AM89,"0.#"),1)=".",TRUE,FALSE)</formula>
    </cfRule>
  </conditionalFormatting>
  <conditionalFormatting sqref="AE92">
    <cfRule type="expression" dxfId="2697" priority="13303">
      <formula>IF(RIGHT(TEXT(AE92,"0.#"),1)=".",FALSE,TRUE)</formula>
    </cfRule>
    <cfRule type="expression" dxfId="2696" priority="13304">
      <formula>IF(RIGHT(TEXT(AE92,"0.#"),1)=".",TRUE,FALSE)</formula>
    </cfRule>
  </conditionalFormatting>
  <conditionalFormatting sqref="AE93">
    <cfRule type="expression" dxfId="2695" priority="13301">
      <formula>IF(RIGHT(TEXT(AE93,"0.#"),1)=".",FALSE,TRUE)</formula>
    </cfRule>
    <cfRule type="expression" dxfId="2694" priority="13302">
      <formula>IF(RIGHT(TEXT(AE93,"0.#"),1)=".",TRUE,FALSE)</formula>
    </cfRule>
  </conditionalFormatting>
  <conditionalFormatting sqref="AE94">
    <cfRule type="expression" dxfId="2693" priority="13299">
      <formula>IF(RIGHT(TEXT(AE94,"0.#"),1)=".",FALSE,TRUE)</formula>
    </cfRule>
    <cfRule type="expression" dxfId="2692" priority="13300">
      <formula>IF(RIGHT(TEXT(AE94,"0.#"),1)=".",TRUE,FALSE)</formula>
    </cfRule>
  </conditionalFormatting>
  <conditionalFormatting sqref="AI94">
    <cfRule type="expression" dxfId="2691" priority="13297">
      <formula>IF(RIGHT(TEXT(AI94,"0.#"),1)=".",FALSE,TRUE)</formula>
    </cfRule>
    <cfRule type="expression" dxfId="2690" priority="13298">
      <formula>IF(RIGHT(TEXT(AI94,"0.#"),1)=".",TRUE,FALSE)</formula>
    </cfRule>
  </conditionalFormatting>
  <conditionalFormatting sqref="AI93">
    <cfRule type="expression" dxfId="2689" priority="13295">
      <formula>IF(RIGHT(TEXT(AI93,"0.#"),1)=".",FALSE,TRUE)</formula>
    </cfRule>
    <cfRule type="expression" dxfId="2688" priority="13296">
      <formula>IF(RIGHT(TEXT(AI93,"0.#"),1)=".",TRUE,FALSE)</formula>
    </cfRule>
  </conditionalFormatting>
  <conditionalFormatting sqref="AI92">
    <cfRule type="expression" dxfId="2687" priority="13293">
      <formula>IF(RIGHT(TEXT(AI92,"0.#"),1)=".",FALSE,TRUE)</formula>
    </cfRule>
    <cfRule type="expression" dxfId="2686" priority="13294">
      <formula>IF(RIGHT(TEXT(AI92,"0.#"),1)=".",TRUE,FALSE)</formula>
    </cfRule>
  </conditionalFormatting>
  <conditionalFormatting sqref="AM92">
    <cfRule type="expression" dxfId="2685" priority="13291">
      <formula>IF(RIGHT(TEXT(AM92,"0.#"),1)=".",FALSE,TRUE)</formula>
    </cfRule>
    <cfRule type="expression" dxfId="2684" priority="13292">
      <formula>IF(RIGHT(TEXT(AM92,"0.#"),1)=".",TRUE,FALSE)</formula>
    </cfRule>
  </conditionalFormatting>
  <conditionalFormatting sqref="AM93">
    <cfRule type="expression" dxfId="2683" priority="13289">
      <formula>IF(RIGHT(TEXT(AM93,"0.#"),1)=".",FALSE,TRUE)</formula>
    </cfRule>
    <cfRule type="expression" dxfId="2682" priority="13290">
      <formula>IF(RIGHT(TEXT(AM93,"0.#"),1)=".",TRUE,FALSE)</formula>
    </cfRule>
  </conditionalFormatting>
  <conditionalFormatting sqref="AM94">
    <cfRule type="expression" dxfId="2681" priority="13287">
      <formula>IF(RIGHT(TEXT(AM94,"0.#"),1)=".",FALSE,TRUE)</formula>
    </cfRule>
    <cfRule type="expression" dxfId="2680" priority="13288">
      <formula>IF(RIGHT(TEXT(AM94,"0.#"),1)=".",TRUE,FALSE)</formula>
    </cfRule>
  </conditionalFormatting>
  <conditionalFormatting sqref="AE97">
    <cfRule type="expression" dxfId="2679" priority="13273">
      <formula>IF(RIGHT(TEXT(AE97,"0.#"),1)=".",FALSE,TRUE)</formula>
    </cfRule>
    <cfRule type="expression" dxfId="2678" priority="13274">
      <formula>IF(RIGHT(TEXT(AE97,"0.#"),1)=".",TRUE,FALSE)</formula>
    </cfRule>
  </conditionalFormatting>
  <conditionalFormatting sqref="AE98">
    <cfRule type="expression" dxfId="2677" priority="13271">
      <formula>IF(RIGHT(TEXT(AE98,"0.#"),1)=".",FALSE,TRUE)</formula>
    </cfRule>
    <cfRule type="expression" dxfId="2676" priority="13272">
      <formula>IF(RIGHT(TEXT(AE98,"0.#"),1)=".",TRUE,FALSE)</formula>
    </cfRule>
  </conditionalFormatting>
  <conditionalFormatting sqref="AE99">
    <cfRule type="expression" dxfId="2675" priority="13269">
      <formula>IF(RIGHT(TEXT(AE99,"0.#"),1)=".",FALSE,TRUE)</formula>
    </cfRule>
    <cfRule type="expression" dxfId="2674" priority="13270">
      <formula>IF(RIGHT(TEXT(AE99,"0.#"),1)=".",TRUE,FALSE)</formula>
    </cfRule>
  </conditionalFormatting>
  <conditionalFormatting sqref="AI99">
    <cfRule type="expression" dxfId="2673" priority="13267">
      <formula>IF(RIGHT(TEXT(AI99,"0.#"),1)=".",FALSE,TRUE)</formula>
    </cfRule>
    <cfRule type="expression" dxfId="2672" priority="13268">
      <formula>IF(RIGHT(TEXT(AI99,"0.#"),1)=".",TRUE,FALSE)</formula>
    </cfRule>
  </conditionalFormatting>
  <conditionalFormatting sqref="AI98">
    <cfRule type="expression" dxfId="2671" priority="13265">
      <formula>IF(RIGHT(TEXT(AI98,"0.#"),1)=".",FALSE,TRUE)</formula>
    </cfRule>
    <cfRule type="expression" dxfId="2670" priority="13266">
      <formula>IF(RIGHT(TEXT(AI98,"0.#"),1)=".",TRUE,FALSE)</formula>
    </cfRule>
  </conditionalFormatting>
  <conditionalFormatting sqref="AI97">
    <cfRule type="expression" dxfId="2669" priority="13263">
      <formula>IF(RIGHT(TEXT(AI97,"0.#"),1)=".",FALSE,TRUE)</formula>
    </cfRule>
    <cfRule type="expression" dxfId="2668" priority="13264">
      <formula>IF(RIGHT(TEXT(AI97,"0.#"),1)=".",TRUE,FALSE)</formula>
    </cfRule>
  </conditionalFormatting>
  <conditionalFormatting sqref="AM97">
    <cfRule type="expression" dxfId="2667" priority="13261">
      <formula>IF(RIGHT(TEXT(AM97,"0.#"),1)=".",FALSE,TRUE)</formula>
    </cfRule>
    <cfRule type="expression" dxfId="2666" priority="13262">
      <formula>IF(RIGHT(TEXT(AM97,"0.#"),1)=".",TRUE,FALSE)</formula>
    </cfRule>
  </conditionalFormatting>
  <conditionalFormatting sqref="AM98">
    <cfRule type="expression" dxfId="2665" priority="13259">
      <formula>IF(RIGHT(TEXT(AM98,"0.#"),1)=".",FALSE,TRUE)</formula>
    </cfRule>
    <cfRule type="expression" dxfId="2664" priority="13260">
      <formula>IF(RIGHT(TEXT(AM98,"0.#"),1)=".",TRUE,FALSE)</formula>
    </cfRule>
  </conditionalFormatting>
  <conditionalFormatting sqref="AM99">
    <cfRule type="expression" dxfId="2663" priority="13257">
      <formula>IF(RIGHT(TEXT(AM99,"0.#"),1)=".",FALSE,TRUE)</formula>
    </cfRule>
    <cfRule type="expression" dxfId="2662" priority="13258">
      <formula>IF(RIGHT(TEXT(AM99,"0.#"),1)=".",TRUE,FALSE)</formula>
    </cfRule>
  </conditionalFormatting>
  <conditionalFormatting sqref="AI101">
    <cfRule type="expression" dxfId="2661" priority="13243">
      <formula>IF(RIGHT(TEXT(AI101,"0.#"),1)=".",FALSE,TRUE)</formula>
    </cfRule>
    <cfRule type="expression" dxfId="2660" priority="13244">
      <formula>IF(RIGHT(TEXT(AI101,"0.#"),1)=".",TRUE,FALSE)</formula>
    </cfRule>
  </conditionalFormatting>
  <conditionalFormatting sqref="AM101">
    <cfRule type="expression" dxfId="2659" priority="13241">
      <formula>IF(RIGHT(TEXT(AM101,"0.#"),1)=".",FALSE,TRUE)</formula>
    </cfRule>
    <cfRule type="expression" dxfId="2658" priority="13242">
      <formula>IF(RIGHT(TEXT(AM101,"0.#"),1)=".",TRUE,FALSE)</formula>
    </cfRule>
  </conditionalFormatting>
  <conditionalFormatting sqref="AE102">
    <cfRule type="expression" dxfId="2657" priority="13239">
      <formula>IF(RIGHT(TEXT(AE102,"0.#"),1)=".",FALSE,TRUE)</formula>
    </cfRule>
    <cfRule type="expression" dxfId="2656" priority="13240">
      <formula>IF(RIGHT(TEXT(AE102,"0.#"),1)=".",TRUE,FALSE)</formula>
    </cfRule>
  </conditionalFormatting>
  <conditionalFormatting sqref="AI102">
    <cfRule type="expression" dxfId="2655" priority="13237">
      <formula>IF(RIGHT(TEXT(AI102,"0.#"),1)=".",FALSE,TRUE)</formula>
    </cfRule>
    <cfRule type="expression" dxfId="2654" priority="13238">
      <formula>IF(RIGHT(TEXT(AI102,"0.#"),1)=".",TRUE,FALSE)</formula>
    </cfRule>
  </conditionalFormatting>
  <conditionalFormatting sqref="AM102">
    <cfRule type="expression" dxfId="2653" priority="13235">
      <formula>IF(RIGHT(TEXT(AM102,"0.#"),1)=".",FALSE,TRUE)</formula>
    </cfRule>
    <cfRule type="expression" dxfId="2652" priority="13236">
      <formula>IF(RIGHT(TEXT(AM102,"0.#"),1)=".",TRUE,FALSE)</formula>
    </cfRule>
  </conditionalFormatting>
  <conditionalFormatting sqref="AQ102">
    <cfRule type="expression" dxfId="2651" priority="13233">
      <formula>IF(RIGHT(TEXT(AQ102,"0.#"),1)=".",FALSE,TRUE)</formula>
    </cfRule>
    <cfRule type="expression" dxfId="2650" priority="13234">
      <formula>IF(RIGHT(TEXT(AQ102,"0.#"),1)=".",TRUE,FALSE)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I104">
    <cfRule type="expression" dxfId="2647" priority="13229">
      <formula>IF(RIGHT(TEXT(AI104,"0.#"),1)=".",FALSE,TRUE)</formula>
    </cfRule>
    <cfRule type="expression" dxfId="2646" priority="13230">
      <formula>IF(RIGHT(TEXT(AI104,"0.#"),1)=".",TRUE,FALSE)</formula>
    </cfRule>
  </conditionalFormatting>
  <conditionalFormatting sqref="AM104">
    <cfRule type="expression" dxfId="2645" priority="13227">
      <formula>IF(RIGHT(TEXT(AM104,"0.#"),1)=".",FALSE,TRUE)</formula>
    </cfRule>
    <cfRule type="expression" dxfId="2644" priority="13228">
      <formula>IF(RIGHT(TEXT(AM104,"0.#"),1)=".",TRUE,FALSE)</formula>
    </cfRule>
  </conditionalFormatting>
  <conditionalFormatting sqref="AE105">
    <cfRule type="expression" dxfId="2643" priority="13225">
      <formula>IF(RIGHT(TEXT(AE105,"0.#"),1)=".",FALSE,TRUE)</formula>
    </cfRule>
    <cfRule type="expression" dxfId="2642" priority="13226">
      <formula>IF(RIGHT(TEXT(AE105,"0.#"),1)=".",TRUE,FALSE)</formula>
    </cfRule>
  </conditionalFormatting>
  <conditionalFormatting sqref="AI105">
    <cfRule type="expression" dxfId="2641" priority="13223">
      <formula>IF(RIGHT(TEXT(AI105,"0.#"),1)=".",FALSE,TRUE)</formula>
    </cfRule>
    <cfRule type="expression" dxfId="2640" priority="13224">
      <formula>IF(RIGHT(TEXT(AI105,"0.#"),1)=".",TRUE,FALSE)</formula>
    </cfRule>
  </conditionalFormatting>
  <conditionalFormatting sqref="AM105">
    <cfRule type="expression" dxfId="2639" priority="13221">
      <formula>IF(RIGHT(TEXT(AM105,"0.#"),1)=".",FALSE,TRUE)</formula>
    </cfRule>
    <cfRule type="expression" dxfId="2638" priority="13222">
      <formula>IF(RIGHT(TEXT(AM105,"0.#"),1)=".",TRUE,FALSE)</formula>
    </cfRule>
  </conditionalFormatting>
  <conditionalFormatting sqref="AE107">
    <cfRule type="expression" dxfId="2637" priority="13217">
      <formula>IF(RIGHT(TEXT(AE107,"0.#"),1)=".",FALSE,TRUE)</formula>
    </cfRule>
    <cfRule type="expression" dxfId="2636" priority="13218">
      <formula>IF(RIGHT(TEXT(AE107,"0.#"),1)=".",TRUE,FALSE)</formula>
    </cfRule>
  </conditionalFormatting>
  <conditionalFormatting sqref="AI107">
    <cfRule type="expression" dxfId="2635" priority="13215">
      <formula>IF(RIGHT(TEXT(AI107,"0.#"),1)=".",FALSE,TRUE)</formula>
    </cfRule>
    <cfRule type="expression" dxfId="2634" priority="13216">
      <formula>IF(RIGHT(TEXT(AI107,"0.#"),1)=".",TRUE,FALSE)</formula>
    </cfRule>
  </conditionalFormatting>
  <conditionalFormatting sqref="AM107">
    <cfRule type="expression" dxfId="2633" priority="13213">
      <formula>IF(RIGHT(TEXT(AM107,"0.#"),1)=".",FALSE,TRUE)</formula>
    </cfRule>
    <cfRule type="expression" dxfId="2632" priority="13214">
      <formula>IF(RIGHT(TEXT(AM107,"0.#"),1)=".",TRUE,FALSE)</formula>
    </cfRule>
  </conditionalFormatting>
  <conditionalFormatting sqref="AE108">
    <cfRule type="expression" dxfId="2631" priority="13211">
      <formula>IF(RIGHT(TEXT(AE108,"0.#"),1)=".",FALSE,TRUE)</formula>
    </cfRule>
    <cfRule type="expression" dxfId="2630" priority="13212">
      <formula>IF(RIGHT(TEXT(AE108,"0.#"),1)=".",TRUE,FALSE)</formula>
    </cfRule>
  </conditionalFormatting>
  <conditionalFormatting sqref="AI108">
    <cfRule type="expression" dxfId="2629" priority="13209">
      <formula>IF(RIGHT(TEXT(AI108,"0.#"),1)=".",FALSE,TRUE)</formula>
    </cfRule>
    <cfRule type="expression" dxfId="2628" priority="13210">
      <formula>IF(RIGHT(TEXT(AI108,"0.#"),1)=".",TRUE,FALSE)</formula>
    </cfRule>
  </conditionalFormatting>
  <conditionalFormatting sqref="AM108">
    <cfRule type="expression" dxfId="2627" priority="13207">
      <formula>IF(RIGHT(TEXT(AM108,"0.#"),1)=".",FALSE,TRUE)</formula>
    </cfRule>
    <cfRule type="expression" dxfId="2626" priority="13208">
      <formula>IF(RIGHT(TEXT(AM108,"0.#"),1)=".",TRUE,FALSE)</formula>
    </cfRule>
  </conditionalFormatting>
  <conditionalFormatting sqref="AE110">
    <cfRule type="expression" dxfId="2625" priority="13203">
      <formula>IF(RIGHT(TEXT(AE110,"0.#"),1)=".",FALSE,TRUE)</formula>
    </cfRule>
    <cfRule type="expression" dxfId="2624" priority="13204">
      <formula>IF(RIGHT(TEXT(AE110,"0.#"),1)=".",TRUE,FALSE)</formula>
    </cfRule>
  </conditionalFormatting>
  <conditionalFormatting sqref="AI110">
    <cfRule type="expression" dxfId="2623" priority="13201">
      <formula>IF(RIGHT(TEXT(AI110,"0.#"),1)=".",FALSE,TRUE)</formula>
    </cfRule>
    <cfRule type="expression" dxfId="2622" priority="13202">
      <formula>IF(RIGHT(TEXT(AI110,"0.#"),1)=".",TRUE,FALSE)</formula>
    </cfRule>
  </conditionalFormatting>
  <conditionalFormatting sqref="AM110">
    <cfRule type="expression" dxfId="2621" priority="13199">
      <formula>IF(RIGHT(TEXT(AM110,"0.#"),1)=".",FALSE,TRUE)</formula>
    </cfRule>
    <cfRule type="expression" dxfId="2620" priority="13200">
      <formula>IF(RIGHT(TEXT(AM110,"0.#"),1)=".",TRUE,FALSE)</formula>
    </cfRule>
  </conditionalFormatting>
  <conditionalFormatting sqref="AE111">
    <cfRule type="expression" dxfId="2619" priority="13197">
      <formula>IF(RIGHT(TEXT(AE111,"0.#"),1)=".",FALSE,TRUE)</formula>
    </cfRule>
    <cfRule type="expression" dxfId="2618" priority="13198">
      <formula>IF(RIGHT(TEXT(AE111,"0.#"),1)=".",TRUE,FALSE)</formula>
    </cfRule>
  </conditionalFormatting>
  <conditionalFormatting sqref="AI111">
    <cfRule type="expression" dxfId="2617" priority="13195">
      <formula>IF(RIGHT(TEXT(AI111,"0.#"),1)=".",FALSE,TRUE)</formula>
    </cfRule>
    <cfRule type="expression" dxfId="2616" priority="13196">
      <formula>IF(RIGHT(TEXT(AI111,"0.#"),1)=".",TRUE,FALSE)</formula>
    </cfRule>
  </conditionalFormatting>
  <conditionalFormatting sqref="AM111">
    <cfRule type="expression" dxfId="2615" priority="13193">
      <formula>IF(RIGHT(TEXT(AM111,"0.#"),1)=".",FALSE,TRUE)</formula>
    </cfRule>
    <cfRule type="expression" dxfId="2614" priority="13194">
      <formula>IF(RIGHT(TEXT(AM111,"0.#"),1)=".",TRUE,FALSE)</formula>
    </cfRule>
  </conditionalFormatting>
  <conditionalFormatting sqref="AE113">
    <cfRule type="expression" dxfId="2613" priority="13189">
      <formula>IF(RIGHT(TEXT(AE113,"0.#"),1)=".",FALSE,TRUE)</formula>
    </cfRule>
    <cfRule type="expression" dxfId="2612" priority="13190">
      <formula>IF(RIGHT(TEXT(AE113,"0.#"),1)=".",TRUE,FALSE)</formula>
    </cfRule>
  </conditionalFormatting>
  <conditionalFormatting sqref="AI113">
    <cfRule type="expression" dxfId="2611" priority="13187">
      <formula>IF(RIGHT(TEXT(AI113,"0.#"),1)=".",FALSE,TRUE)</formula>
    </cfRule>
    <cfRule type="expression" dxfId="2610" priority="13188">
      <formula>IF(RIGHT(TEXT(AI113,"0.#"),1)=".",TRUE,FALSE)</formula>
    </cfRule>
  </conditionalFormatting>
  <conditionalFormatting sqref="AM113">
    <cfRule type="expression" dxfId="2609" priority="13185">
      <formula>IF(RIGHT(TEXT(AM113,"0.#"),1)=".",FALSE,TRUE)</formula>
    </cfRule>
    <cfRule type="expression" dxfId="2608" priority="13186">
      <formula>IF(RIGHT(TEXT(AM113,"0.#"),1)=".",TRUE,FALSE)</formula>
    </cfRule>
  </conditionalFormatting>
  <conditionalFormatting sqref="AE114">
    <cfRule type="expression" dxfId="2607" priority="13183">
      <formula>IF(RIGHT(TEXT(AE114,"0.#"),1)=".",FALSE,TRUE)</formula>
    </cfRule>
    <cfRule type="expression" dxfId="2606" priority="13184">
      <formula>IF(RIGHT(TEXT(AE114,"0.#"),1)=".",TRUE,FALSE)</formula>
    </cfRule>
  </conditionalFormatting>
  <conditionalFormatting sqref="AI114">
    <cfRule type="expression" dxfId="2605" priority="13181">
      <formula>IF(RIGHT(TEXT(AI114,"0.#"),1)=".",FALSE,TRUE)</formula>
    </cfRule>
    <cfRule type="expression" dxfId="2604" priority="13182">
      <formula>IF(RIGHT(TEXT(AI114,"0.#"),1)=".",TRUE,FALSE)</formula>
    </cfRule>
  </conditionalFormatting>
  <conditionalFormatting sqref="AM114">
    <cfRule type="expression" dxfId="2603" priority="13179">
      <formula>IF(RIGHT(TEXT(AM114,"0.#"),1)=".",FALSE,TRUE)</formula>
    </cfRule>
    <cfRule type="expression" dxfId="2602" priority="13180">
      <formula>IF(RIGHT(TEXT(AM114,"0.#"),1)=".",TRUE,FALSE)</formula>
    </cfRule>
  </conditionalFormatting>
  <conditionalFormatting sqref="AQ116">
    <cfRule type="expression" dxfId="2601" priority="13175">
      <formula>IF(RIGHT(TEXT(AQ116,"0.#"),1)=".",FALSE,TRUE)</formula>
    </cfRule>
    <cfRule type="expression" dxfId="2600" priority="13176">
      <formula>IF(RIGHT(TEXT(AQ116,"0.#"),1)=".",TRUE,FALSE)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M119">
    <cfRule type="expression" dxfId="2591" priority="13157">
      <formula>IF(RIGHT(TEXT(AM119,"0.#"),1)=".",FALSE,TRUE)</formula>
    </cfRule>
    <cfRule type="expression" dxfId="2590" priority="13158">
      <formula>IF(RIGHT(TEXT(AM119,"0.#"),1)=".",TRUE,FALSE)</formula>
    </cfRule>
  </conditionalFormatting>
  <conditionalFormatting sqref="AQ120">
    <cfRule type="expression" dxfId="2589" priority="13149">
      <formula>IF(RIGHT(TEXT(AQ120,"0.#"),1)=".",FALSE,TRUE)</formula>
    </cfRule>
    <cfRule type="expression" dxfId="2588" priority="13150">
      <formula>IF(RIGHT(TEXT(AQ120,"0.#"),1)=".",TRUE,FALSE)</formula>
    </cfRule>
  </conditionalFormatting>
  <conditionalFormatting sqref="AE122 AQ122">
    <cfRule type="expression" dxfId="2587" priority="13147">
      <formula>IF(RIGHT(TEXT(AE122,"0.#"),1)=".",FALSE,TRUE)</formula>
    </cfRule>
    <cfRule type="expression" dxfId="2586" priority="13148">
      <formula>IF(RIGHT(TEXT(AE122,"0.#"),1)=".",TRUE,FALSE)</formula>
    </cfRule>
  </conditionalFormatting>
  <conditionalFormatting sqref="AI122">
    <cfRule type="expression" dxfId="2585" priority="13145">
      <formula>IF(RIGHT(TEXT(AI122,"0.#"),1)=".",FALSE,TRUE)</formula>
    </cfRule>
    <cfRule type="expression" dxfId="2584" priority="13146">
      <formula>IF(RIGHT(TEXT(AI122,"0.#"),1)=".",TRUE,FALSE)</formula>
    </cfRule>
  </conditionalFormatting>
  <conditionalFormatting sqref="AM122">
    <cfRule type="expression" dxfId="2583" priority="13143">
      <formula>IF(RIGHT(TEXT(AM122,"0.#"),1)=".",FALSE,TRUE)</formula>
    </cfRule>
    <cfRule type="expression" dxfId="2582" priority="13144">
      <formula>IF(RIGHT(TEXT(AM122,"0.#"),1)=".",TRUE,FALSE)</formula>
    </cfRule>
  </conditionalFormatting>
  <conditionalFormatting sqref="AQ123">
    <cfRule type="expression" dxfId="2581" priority="13135">
      <formula>IF(RIGHT(TEXT(AQ123,"0.#"),1)=".",FALSE,TRUE)</formula>
    </cfRule>
    <cfRule type="expression" dxfId="2580" priority="13136">
      <formula>IF(RIGHT(TEXT(AQ123,"0.#"),1)=".",TRUE,FALSE)</formula>
    </cfRule>
  </conditionalFormatting>
  <conditionalFormatting sqref="AE125 AQ125">
    <cfRule type="expression" dxfId="2579" priority="13133">
      <formula>IF(RIGHT(TEXT(AE125,"0.#"),1)=".",FALSE,TRUE)</formula>
    </cfRule>
    <cfRule type="expression" dxfId="2578" priority="13134">
      <formula>IF(RIGHT(TEXT(AE125,"0.#"),1)=".",TRUE,FALSE)</formula>
    </cfRule>
  </conditionalFormatting>
  <conditionalFormatting sqref="AI125">
    <cfRule type="expression" dxfId="2577" priority="13131">
      <formula>IF(RIGHT(TEXT(AI125,"0.#"),1)=".",FALSE,TRUE)</formula>
    </cfRule>
    <cfRule type="expression" dxfId="2576" priority="13132">
      <formula>IF(RIGHT(TEXT(AI125,"0.#"),1)=".",TRUE,FALSE)</formula>
    </cfRule>
  </conditionalFormatting>
  <conditionalFormatting sqref="AM125">
    <cfRule type="expression" dxfId="2575" priority="13129">
      <formula>IF(RIGHT(TEXT(AM125,"0.#"),1)=".",FALSE,TRUE)</formula>
    </cfRule>
    <cfRule type="expression" dxfId="2574" priority="13130">
      <formula>IF(RIGHT(TEXT(AM125,"0.#"),1)=".",TRUE,FALSE)</formula>
    </cfRule>
  </conditionalFormatting>
  <conditionalFormatting sqref="AQ126">
    <cfRule type="expression" dxfId="2573" priority="13121">
      <formula>IF(RIGHT(TEXT(AQ126,"0.#"),1)=".",FALSE,TRUE)</formula>
    </cfRule>
    <cfRule type="expression" dxfId="2572" priority="13122">
      <formula>IF(RIGHT(TEXT(AQ126,"0.#"),1)=".",TRUE,FALSE)</formula>
    </cfRule>
  </conditionalFormatting>
  <conditionalFormatting sqref="AE128 AQ128">
    <cfRule type="expression" dxfId="2571" priority="13119">
      <formula>IF(RIGHT(TEXT(AE128,"0.#"),1)=".",FALSE,TRUE)</formula>
    </cfRule>
    <cfRule type="expression" dxfId="2570" priority="13120">
      <formula>IF(RIGHT(TEXT(AE128,"0.#"),1)=".",TRUE,FALSE)</formula>
    </cfRule>
  </conditionalFormatting>
  <conditionalFormatting sqref="AI128">
    <cfRule type="expression" dxfId="2569" priority="13117">
      <formula>IF(RIGHT(TEXT(AI128,"0.#"),1)=".",FALSE,TRUE)</formula>
    </cfRule>
    <cfRule type="expression" dxfId="2568" priority="13118">
      <formula>IF(RIGHT(TEXT(AI128,"0.#"),1)=".",TRUE,FALSE)</formula>
    </cfRule>
  </conditionalFormatting>
  <conditionalFormatting sqref="AM128">
    <cfRule type="expression" dxfId="2567" priority="13115">
      <formula>IF(RIGHT(TEXT(AM128,"0.#"),1)=".",FALSE,TRUE)</formula>
    </cfRule>
    <cfRule type="expression" dxfId="2566" priority="13116">
      <formula>IF(RIGHT(TEXT(AM128,"0.#"),1)=".",TRUE,FALSE)</formula>
    </cfRule>
  </conditionalFormatting>
  <conditionalFormatting sqref="AQ129">
    <cfRule type="expression" dxfId="2565" priority="13107">
      <formula>IF(RIGHT(TEXT(AQ129,"0.#"),1)=".",FALSE,TRUE)</formula>
    </cfRule>
    <cfRule type="expression" dxfId="2564" priority="13108">
      <formula>IF(RIGHT(TEXT(AQ129,"0.#"),1)=".",TRUE,FALSE)</formula>
    </cfRule>
  </conditionalFormatting>
  <conditionalFormatting sqref="AE75">
    <cfRule type="expression" dxfId="2563" priority="13105">
      <formula>IF(RIGHT(TEXT(AE75,"0.#"),1)=".",FALSE,TRUE)</formula>
    </cfRule>
    <cfRule type="expression" dxfId="2562" priority="13106">
      <formula>IF(RIGHT(TEXT(AE75,"0.#"),1)=".",TRUE,FALSE)</formula>
    </cfRule>
  </conditionalFormatting>
  <conditionalFormatting sqref="AE76">
    <cfRule type="expression" dxfId="2561" priority="13103">
      <formula>IF(RIGHT(TEXT(AE76,"0.#"),1)=".",FALSE,TRUE)</formula>
    </cfRule>
    <cfRule type="expression" dxfId="2560" priority="13104">
      <formula>IF(RIGHT(TEXT(AE76,"0.#"),1)=".",TRUE,FALSE)</formula>
    </cfRule>
  </conditionalFormatting>
  <conditionalFormatting sqref="AE77">
    <cfRule type="expression" dxfId="2559" priority="13101">
      <formula>IF(RIGHT(TEXT(AE77,"0.#"),1)=".",FALSE,TRUE)</formula>
    </cfRule>
    <cfRule type="expression" dxfId="2558" priority="13102">
      <formula>IF(RIGHT(TEXT(AE77,"0.#"),1)=".",TRUE,FALSE)</formula>
    </cfRule>
  </conditionalFormatting>
  <conditionalFormatting sqref="AI77">
    <cfRule type="expression" dxfId="2557" priority="13099">
      <formula>IF(RIGHT(TEXT(AI77,"0.#"),1)=".",FALSE,TRUE)</formula>
    </cfRule>
    <cfRule type="expression" dxfId="2556" priority="13100">
      <formula>IF(RIGHT(TEXT(AI77,"0.#"),1)=".",TRUE,FALSE)</formula>
    </cfRule>
  </conditionalFormatting>
  <conditionalFormatting sqref="AI76">
    <cfRule type="expression" dxfId="2555" priority="13097">
      <formula>IF(RIGHT(TEXT(AI76,"0.#"),1)=".",FALSE,TRUE)</formula>
    </cfRule>
    <cfRule type="expression" dxfId="2554" priority="13098">
      <formula>IF(RIGHT(TEXT(AI76,"0.#"),1)=".",TRUE,FALSE)</formula>
    </cfRule>
  </conditionalFormatting>
  <conditionalFormatting sqref="AI75">
    <cfRule type="expression" dxfId="2553" priority="13095">
      <formula>IF(RIGHT(TEXT(AI75,"0.#"),1)=".",FALSE,TRUE)</formula>
    </cfRule>
    <cfRule type="expression" dxfId="2552" priority="13096">
      <formula>IF(RIGHT(TEXT(AI75,"0.#"),1)=".",TRUE,FALSE)</formula>
    </cfRule>
  </conditionalFormatting>
  <conditionalFormatting sqref="AM75">
    <cfRule type="expression" dxfId="2551" priority="13093">
      <formula>IF(RIGHT(TEXT(AM75,"0.#"),1)=".",FALSE,TRUE)</formula>
    </cfRule>
    <cfRule type="expression" dxfId="2550" priority="13094">
      <formula>IF(RIGHT(TEXT(AM75,"0.#"),1)=".",TRUE,FALSE)</formula>
    </cfRule>
  </conditionalFormatting>
  <conditionalFormatting sqref="AM76">
    <cfRule type="expression" dxfId="2549" priority="13091">
      <formula>IF(RIGHT(TEXT(AM76,"0.#"),1)=".",FALSE,TRUE)</formula>
    </cfRule>
    <cfRule type="expression" dxfId="2548" priority="13092">
      <formula>IF(RIGHT(TEXT(AM76,"0.#"),1)=".",TRUE,FALSE)</formula>
    </cfRule>
  </conditionalFormatting>
  <conditionalFormatting sqref="AM77">
    <cfRule type="expression" dxfId="2547" priority="13089">
      <formula>IF(RIGHT(TEXT(AM77,"0.#"),1)=".",FALSE,TRUE)</formula>
    </cfRule>
    <cfRule type="expression" dxfId="2546" priority="13090">
      <formula>IF(RIGHT(TEXT(AM77,"0.#"),1)=".",TRUE,FALSE)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39:AO866">
    <cfRule type="expression" dxfId="2515" priority="6645">
      <formula>IF(AND(AL839&gt;=0, RIGHT(TEXT(AL839,"0.#"),1)&lt;&gt;"."),TRUE,FALSE)</formula>
    </cfRule>
    <cfRule type="expression" dxfId="2514" priority="6646">
      <formula>IF(AND(AL839&gt;=0, RIGHT(TEXT(AL839,"0.#"),1)="."),TRUE,FALSE)</formula>
    </cfRule>
    <cfRule type="expression" dxfId="2513" priority="6647">
      <formula>IF(AND(AL839&lt;0, RIGHT(TEXT(AL839,"0.#"),1)&lt;&gt;"."),TRUE,FALSE)</formula>
    </cfRule>
    <cfRule type="expression" dxfId="2512" priority="6648">
      <formula>IF(AND(AL839&lt;0, RIGHT(TEXT(AL839,"0.#"),1)="."),TRUE,FALSE)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AM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39:Y866">
    <cfRule type="expression" dxfId="2441" priority="2973">
      <formula>IF(RIGHT(TEXT(Y839,"0.#"),1)=".",FALSE,TRUE)</formula>
    </cfRule>
    <cfRule type="expression" dxfId="2440" priority="2974">
      <formula>IF(RIGHT(TEXT(Y839,"0.#"),1)=".",TRUE,FALSE)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02:AO1131">
    <cfRule type="expression" dxfId="2411" priority="2879">
      <formula>IF(AND(AL1102&gt;=0, RIGHT(TEXT(AL1102,"0.#"),1)&lt;&gt;"."),TRUE,FALSE)</formula>
    </cfRule>
    <cfRule type="expression" dxfId="2410" priority="2880">
      <formula>IF(AND(AL1102&gt;=0, RIGHT(TEXT(AL1102,"0.#"),1)="."),TRUE,FALSE)</formula>
    </cfRule>
    <cfRule type="expression" dxfId="2409" priority="2881">
      <formula>IF(AND(AL1102&lt;0, RIGHT(TEXT(AL1102,"0.#"),1)&lt;&gt;"."),TRUE,FALSE)</formula>
    </cfRule>
    <cfRule type="expression" dxfId="2408" priority="2882">
      <formula>IF(AND(AL1102&lt;0, RIGHT(TEXT(AL1102,"0.#"),1)="."),TRUE,FALSE)</formula>
    </cfRule>
  </conditionalFormatting>
  <conditionalFormatting sqref="Y1102:Y1131">
    <cfRule type="expression" dxfId="2407" priority="2877">
      <formula>IF(RIGHT(TEXT(Y1102,"0.#"),1)=".",FALSE,TRUE)</formula>
    </cfRule>
    <cfRule type="expression" dxfId="2406" priority="2878">
      <formula>IF(RIGHT(TEXT(Y1102,"0.#"),1)=".",TRUE,FALSE)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37:AO838">
    <cfRule type="expression" dxfId="2397" priority="2831">
      <formula>IF(AND(AL837&gt;=0, RIGHT(TEXT(AL837,"0.#"),1)&lt;&gt;"."),TRUE,FALSE)</formula>
    </cfRule>
    <cfRule type="expression" dxfId="2396" priority="2832">
      <formula>IF(AND(AL837&gt;=0, RIGHT(TEXT(AL837,"0.#"),1)="."),TRUE,FALSE)</formula>
    </cfRule>
    <cfRule type="expression" dxfId="2395" priority="2833">
      <formula>IF(AND(AL837&lt;0, RIGHT(TEXT(AL837,"0.#"),1)&lt;&gt;"."),TRUE,FALSE)</formula>
    </cfRule>
    <cfRule type="expression" dxfId="2394" priority="2834">
      <formula>IF(AND(AL837&lt;0, RIGHT(TEXT(AL837,"0.#"),1)="."),TRUE,FALSE)</formula>
    </cfRule>
  </conditionalFormatting>
  <conditionalFormatting sqref="Y837:Y838">
    <cfRule type="expression" dxfId="2393" priority="2829">
      <formula>IF(RIGHT(TEXT(Y837,"0.#"),1)=".",FALSE,TRUE)</formula>
    </cfRule>
    <cfRule type="expression" dxfId="2392" priority="2830">
      <formula>IF(RIGHT(TEXT(Y837,"0.#"),1)=".",TRUE,FALSE)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34:AQ135 AU134:AU135">
    <cfRule type="expression" dxfId="711" priority="11">
      <formula>IF(RIGHT(TEXT(AQ134,"0.#"),1)=".",FALSE,TRUE)</formula>
    </cfRule>
    <cfRule type="expression" dxfId="710" priority="12">
      <formula>IF(RIGHT(TEXT(AQ134,"0.#"),1)=".",TRUE,FALSE)</formula>
    </cfRule>
  </conditionalFormatting>
  <conditionalFormatting sqref="AM134:AM135 AI134:AI135">
    <cfRule type="expression" dxfId="709" priority="9">
      <formula>IF(RIGHT(TEXT(AI134,"0.#"),1)=".",FALSE,TRUE)</formula>
    </cfRule>
    <cfRule type="expression" dxfId="708" priority="10">
      <formula>IF(RIGHT(TEXT(AI134,"0.#"),1)=".",TRUE,FALSE)</formula>
    </cfRule>
  </conditionalFormatting>
  <conditionalFormatting sqref="AE134">
    <cfRule type="expression" dxfId="707" priority="7">
      <formula>IF(RIGHT(TEXT(AE134,"0.#"),1)=".",FALSE,TRUE)</formula>
    </cfRule>
    <cfRule type="expression" dxfId="706" priority="8">
      <formula>IF(RIGHT(TEXT(AE134,"0.#"),1)=".",TRUE,FALSE)</formula>
    </cfRule>
  </conditionalFormatting>
  <conditionalFormatting sqref="AE135">
    <cfRule type="expression" dxfId="705" priority="5">
      <formula>IF(RIGHT(TEXT(AE135,"0.#"),1)=".",FALSE,TRUE)</formula>
    </cfRule>
    <cfRule type="expression" dxfId="704" priority="6">
      <formula>IF(RIGHT(TEXT(AE135,"0.#"),1)=".",TRUE,FALSE)</formula>
    </cfRule>
  </conditionalFormatting>
  <conditionalFormatting sqref="AM138:AM139 AQ138:AQ139 AU138:AU139">
    <cfRule type="expression" dxfId="703" priority="3">
      <formula>IF(RIGHT(TEXT(AM138,"0.#"),1)=".",FALSE,TRUE)</formula>
    </cfRule>
    <cfRule type="expression" dxfId="702" priority="4">
      <formula>IF(RIGHT(TEXT(AM138,"0.#"),1)=".",TRUE,FALSE)</formula>
    </cfRule>
  </conditionalFormatting>
  <conditionalFormatting sqref="AE138:AE139 AI138:AI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376"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5"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489</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1"/>
      <c r="Z2" s="831"/>
      <c r="AA2" s="832"/>
      <c r="AB2" s="1035" t="s">
        <v>11</v>
      </c>
      <c r="AC2" s="1036"/>
      <c r="AD2" s="1037"/>
      <c r="AE2" s="1041" t="s">
        <v>357</v>
      </c>
      <c r="AF2" s="1041"/>
      <c r="AG2" s="1041"/>
      <c r="AH2" s="1041"/>
      <c r="AI2" s="1041" t="s">
        <v>363</v>
      </c>
      <c r="AJ2" s="1041"/>
      <c r="AK2" s="1041"/>
      <c r="AL2" s="1041"/>
      <c r="AM2" s="1041" t="s">
        <v>470</v>
      </c>
      <c r="AN2" s="1041"/>
      <c r="AO2" s="1041"/>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2"/>
      <c r="Z3" s="1033"/>
      <c r="AA3" s="1034"/>
      <c r="AB3" s="1038"/>
      <c r="AC3" s="1039"/>
      <c r="AD3" s="1040"/>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8"/>
      <c r="I4" s="1008"/>
      <c r="J4" s="1008"/>
      <c r="K4" s="1008"/>
      <c r="L4" s="1008"/>
      <c r="M4" s="1008"/>
      <c r="N4" s="1008"/>
      <c r="O4" s="1009"/>
      <c r="P4" s="99"/>
      <c r="Q4" s="1016"/>
      <c r="R4" s="1016"/>
      <c r="S4" s="1016"/>
      <c r="T4" s="1016"/>
      <c r="U4" s="1016"/>
      <c r="V4" s="1016"/>
      <c r="W4" s="1016"/>
      <c r="X4" s="1017"/>
      <c r="Y4" s="1026" t="s">
        <v>12</v>
      </c>
      <c r="Z4" s="1027"/>
      <c r="AA4" s="1028"/>
      <c r="AB4" s="458"/>
      <c r="AC4" s="1030"/>
      <c r="AD4" s="1030"/>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10"/>
      <c r="H5" s="1011"/>
      <c r="I5" s="1011"/>
      <c r="J5" s="1011"/>
      <c r="K5" s="1011"/>
      <c r="L5" s="1011"/>
      <c r="M5" s="1011"/>
      <c r="N5" s="1011"/>
      <c r="O5" s="1012"/>
      <c r="P5" s="1018"/>
      <c r="Q5" s="1018"/>
      <c r="R5" s="1018"/>
      <c r="S5" s="1018"/>
      <c r="T5" s="1018"/>
      <c r="U5" s="1018"/>
      <c r="V5" s="1018"/>
      <c r="W5" s="1018"/>
      <c r="X5" s="1019"/>
      <c r="Y5" s="412" t="s">
        <v>54</v>
      </c>
      <c r="Z5" s="1023"/>
      <c r="AA5" s="1024"/>
      <c r="AB5" s="520"/>
      <c r="AC5" s="1029"/>
      <c r="AD5" s="1029"/>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301</v>
      </c>
      <c r="AC6" s="1025"/>
      <c r="AD6" s="1025"/>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524</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489</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1"/>
      <c r="Z9" s="831"/>
      <c r="AA9" s="832"/>
      <c r="AB9" s="1035" t="s">
        <v>11</v>
      </c>
      <c r="AC9" s="1036"/>
      <c r="AD9" s="1037"/>
      <c r="AE9" s="1041" t="s">
        <v>357</v>
      </c>
      <c r="AF9" s="1041"/>
      <c r="AG9" s="1041"/>
      <c r="AH9" s="1041"/>
      <c r="AI9" s="1041" t="s">
        <v>363</v>
      </c>
      <c r="AJ9" s="1041"/>
      <c r="AK9" s="1041"/>
      <c r="AL9" s="1041"/>
      <c r="AM9" s="1041" t="s">
        <v>470</v>
      </c>
      <c r="AN9" s="1041"/>
      <c r="AO9" s="1041"/>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2"/>
      <c r="Z10" s="1033"/>
      <c r="AA10" s="1034"/>
      <c r="AB10" s="1038"/>
      <c r="AC10" s="1039"/>
      <c r="AD10" s="1040"/>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8"/>
      <c r="I11" s="1008"/>
      <c r="J11" s="1008"/>
      <c r="K11" s="1008"/>
      <c r="L11" s="1008"/>
      <c r="M11" s="1008"/>
      <c r="N11" s="1008"/>
      <c r="O11" s="1009"/>
      <c r="P11" s="99"/>
      <c r="Q11" s="1016"/>
      <c r="R11" s="1016"/>
      <c r="S11" s="1016"/>
      <c r="T11" s="1016"/>
      <c r="U11" s="1016"/>
      <c r="V11" s="1016"/>
      <c r="W11" s="1016"/>
      <c r="X11" s="1017"/>
      <c r="Y11" s="1026" t="s">
        <v>12</v>
      </c>
      <c r="Z11" s="1027"/>
      <c r="AA11" s="1028"/>
      <c r="AB11" s="458"/>
      <c r="AC11" s="1030"/>
      <c r="AD11" s="1030"/>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10"/>
      <c r="H12" s="1011"/>
      <c r="I12" s="1011"/>
      <c r="J12" s="1011"/>
      <c r="K12" s="1011"/>
      <c r="L12" s="1011"/>
      <c r="M12" s="1011"/>
      <c r="N12" s="1011"/>
      <c r="O12" s="1012"/>
      <c r="P12" s="1018"/>
      <c r="Q12" s="1018"/>
      <c r="R12" s="1018"/>
      <c r="S12" s="1018"/>
      <c r="T12" s="1018"/>
      <c r="U12" s="1018"/>
      <c r="V12" s="1018"/>
      <c r="W12" s="1018"/>
      <c r="X12" s="1019"/>
      <c r="Y12" s="412" t="s">
        <v>54</v>
      </c>
      <c r="Z12" s="1023"/>
      <c r="AA12" s="1024"/>
      <c r="AB12" s="520"/>
      <c r="AC12" s="1029"/>
      <c r="AD12" s="1029"/>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301</v>
      </c>
      <c r="AC13" s="1025"/>
      <c r="AD13" s="1025"/>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524</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489</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1"/>
      <c r="Z16" s="831"/>
      <c r="AA16" s="832"/>
      <c r="AB16" s="1035" t="s">
        <v>11</v>
      </c>
      <c r="AC16" s="1036"/>
      <c r="AD16" s="1037"/>
      <c r="AE16" s="1041" t="s">
        <v>357</v>
      </c>
      <c r="AF16" s="1041"/>
      <c r="AG16" s="1041"/>
      <c r="AH16" s="1041"/>
      <c r="AI16" s="1041" t="s">
        <v>363</v>
      </c>
      <c r="AJ16" s="1041"/>
      <c r="AK16" s="1041"/>
      <c r="AL16" s="1041"/>
      <c r="AM16" s="1041" t="s">
        <v>470</v>
      </c>
      <c r="AN16" s="1041"/>
      <c r="AO16" s="1041"/>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2"/>
      <c r="Z17" s="1033"/>
      <c r="AA17" s="1034"/>
      <c r="AB17" s="1038"/>
      <c r="AC17" s="1039"/>
      <c r="AD17" s="1040"/>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8"/>
      <c r="I18" s="1008"/>
      <c r="J18" s="1008"/>
      <c r="K18" s="1008"/>
      <c r="L18" s="1008"/>
      <c r="M18" s="1008"/>
      <c r="N18" s="1008"/>
      <c r="O18" s="1009"/>
      <c r="P18" s="99"/>
      <c r="Q18" s="1016"/>
      <c r="R18" s="1016"/>
      <c r="S18" s="1016"/>
      <c r="T18" s="1016"/>
      <c r="U18" s="1016"/>
      <c r="V18" s="1016"/>
      <c r="W18" s="1016"/>
      <c r="X18" s="1017"/>
      <c r="Y18" s="1026" t="s">
        <v>12</v>
      </c>
      <c r="Z18" s="1027"/>
      <c r="AA18" s="1028"/>
      <c r="AB18" s="458"/>
      <c r="AC18" s="1030"/>
      <c r="AD18" s="1030"/>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10"/>
      <c r="H19" s="1011"/>
      <c r="I19" s="1011"/>
      <c r="J19" s="1011"/>
      <c r="K19" s="1011"/>
      <c r="L19" s="1011"/>
      <c r="M19" s="1011"/>
      <c r="N19" s="1011"/>
      <c r="O19" s="1012"/>
      <c r="P19" s="1018"/>
      <c r="Q19" s="1018"/>
      <c r="R19" s="1018"/>
      <c r="S19" s="1018"/>
      <c r="T19" s="1018"/>
      <c r="U19" s="1018"/>
      <c r="V19" s="1018"/>
      <c r="W19" s="1018"/>
      <c r="X19" s="1019"/>
      <c r="Y19" s="412" t="s">
        <v>54</v>
      </c>
      <c r="Z19" s="1023"/>
      <c r="AA19" s="1024"/>
      <c r="AB19" s="520"/>
      <c r="AC19" s="1029"/>
      <c r="AD19" s="1029"/>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301</v>
      </c>
      <c r="AC20" s="1025"/>
      <c r="AD20" s="1025"/>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524</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489</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1"/>
      <c r="Z23" s="831"/>
      <c r="AA23" s="832"/>
      <c r="AB23" s="1035" t="s">
        <v>11</v>
      </c>
      <c r="AC23" s="1036"/>
      <c r="AD23" s="1037"/>
      <c r="AE23" s="1041" t="s">
        <v>357</v>
      </c>
      <c r="AF23" s="1041"/>
      <c r="AG23" s="1041"/>
      <c r="AH23" s="1041"/>
      <c r="AI23" s="1041" t="s">
        <v>363</v>
      </c>
      <c r="AJ23" s="1041"/>
      <c r="AK23" s="1041"/>
      <c r="AL23" s="1041"/>
      <c r="AM23" s="1041" t="s">
        <v>470</v>
      </c>
      <c r="AN23" s="1041"/>
      <c r="AO23" s="1041"/>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2"/>
      <c r="Z24" s="1033"/>
      <c r="AA24" s="1034"/>
      <c r="AB24" s="1038"/>
      <c r="AC24" s="1039"/>
      <c r="AD24" s="1040"/>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8"/>
      <c r="I25" s="1008"/>
      <c r="J25" s="1008"/>
      <c r="K25" s="1008"/>
      <c r="L25" s="1008"/>
      <c r="M25" s="1008"/>
      <c r="N25" s="1008"/>
      <c r="O25" s="1009"/>
      <c r="P25" s="99"/>
      <c r="Q25" s="1016"/>
      <c r="R25" s="1016"/>
      <c r="S25" s="1016"/>
      <c r="T25" s="1016"/>
      <c r="U25" s="1016"/>
      <c r="V25" s="1016"/>
      <c r="W25" s="1016"/>
      <c r="X25" s="1017"/>
      <c r="Y25" s="1026" t="s">
        <v>12</v>
      </c>
      <c r="Z25" s="1027"/>
      <c r="AA25" s="1028"/>
      <c r="AB25" s="458"/>
      <c r="AC25" s="1030"/>
      <c r="AD25" s="1030"/>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10"/>
      <c r="H26" s="1011"/>
      <c r="I26" s="1011"/>
      <c r="J26" s="1011"/>
      <c r="K26" s="1011"/>
      <c r="L26" s="1011"/>
      <c r="M26" s="1011"/>
      <c r="N26" s="1011"/>
      <c r="O26" s="1012"/>
      <c r="P26" s="1018"/>
      <c r="Q26" s="1018"/>
      <c r="R26" s="1018"/>
      <c r="S26" s="1018"/>
      <c r="T26" s="1018"/>
      <c r="U26" s="1018"/>
      <c r="V26" s="1018"/>
      <c r="W26" s="1018"/>
      <c r="X26" s="1019"/>
      <c r="Y26" s="412" t="s">
        <v>54</v>
      </c>
      <c r="Z26" s="1023"/>
      <c r="AA26" s="1024"/>
      <c r="AB26" s="520"/>
      <c r="AC26" s="1029"/>
      <c r="AD26" s="1029"/>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301</v>
      </c>
      <c r="AC27" s="1025"/>
      <c r="AD27" s="1025"/>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524</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489</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1"/>
      <c r="Z30" s="831"/>
      <c r="AA30" s="832"/>
      <c r="AB30" s="1035" t="s">
        <v>11</v>
      </c>
      <c r="AC30" s="1036"/>
      <c r="AD30" s="1037"/>
      <c r="AE30" s="1041" t="s">
        <v>357</v>
      </c>
      <c r="AF30" s="1041"/>
      <c r="AG30" s="1041"/>
      <c r="AH30" s="1041"/>
      <c r="AI30" s="1041" t="s">
        <v>363</v>
      </c>
      <c r="AJ30" s="1041"/>
      <c r="AK30" s="1041"/>
      <c r="AL30" s="1041"/>
      <c r="AM30" s="1041" t="s">
        <v>470</v>
      </c>
      <c r="AN30" s="1041"/>
      <c r="AO30" s="1041"/>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2"/>
      <c r="Z31" s="1033"/>
      <c r="AA31" s="1034"/>
      <c r="AB31" s="1038"/>
      <c r="AC31" s="1039"/>
      <c r="AD31" s="1040"/>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8"/>
      <c r="I32" s="1008"/>
      <c r="J32" s="1008"/>
      <c r="K32" s="1008"/>
      <c r="L32" s="1008"/>
      <c r="M32" s="1008"/>
      <c r="N32" s="1008"/>
      <c r="O32" s="1009"/>
      <c r="P32" s="99"/>
      <c r="Q32" s="1016"/>
      <c r="R32" s="1016"/>
      <c r="S32" s="1016"/>
      <c r="T32" s="1016"/>
      <c r="U32" s="1016"/>
      <c r="V32" s="1016"/>
      <c r="W32" s="1016"/>
      <c r="X32" s="1017"/>
      <c r="Y32" s="1026" t="s">
        <v>12</v>
      </c>
      <c r="Z32" s="1027"/>
      <c r="AA32" s="1028"/>
      <c r="AB32" s="458"/>
      <c r="AC32" s="1030"/>
      <c r="AD32" s="1030"/>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10"/>
      <c r="H33" s="1011"/>
      <c r="I33" s="1011"/>
      <c r="J33" s="1011"/>
      <c r="K33" s="1011"/>
      <c r="L33" s="1011"/>
      <c r="M33" s="1011"/>
      <c r="N33" s="1011"/>
      <c r="O33" s="1012"/>
      <c r="P33" s="1018"/>
      <c r="Q33" s="1018"/>
      <c r="R33" s="1018"/>
      <c r="S33" s="1018"/>
      <c r="T33" s="1018"/>
      <c r="U33" s="1018"/>
      <c r="V33" s="1018"/>
      <c r="W33" s="1018"/>
      <c r="X33" s="1019"/>
      <c r="Y33" s="412" t="s">
        <v>54</v>
      </c>
      <c r="Z33" s="1023"/>
      <c r="AA33" s="1024"/>
      <c r="AB33" s="520"/>
      <c r="AC33" s="1029"/>
      <c r="AD33" s="1029"/>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301</v>
      </c>
      <c r="AC34" s="1025"/>
      <c r="AD34" s="1025"/>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524</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489</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1"/>
      <c r="Z37" s="831"/>
      <c r="AA37" s="832"/>
      <c r="AB37" s="1035" t="s">
        <v>11</v>
      </c>
      <c r="AC37" s="1036"/>
      <c r="AD37" s="1037"/>
      <c r="AE37" s="1041" t="s">
        <v>357</v>
      </c>
      <c r="AF37" s="1041"/>
      <c r="AG37" s="1041"/>
      <c r="AH37" s="1041"/>
      <c r="AI37" s="1041" t="s">
        <v>363</v>
      </c>
      <c r="AJ37" s="1041"/>
      <c r="AK37" s="1041"/>
      <c r="AL37" s="1041"/>
      <c r="AM37" s="1041" t="s">
        <v>470</v>
      </c>
      <c r="AN37" s="1041"/>
      <c r="AO37" s="1041"/>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2"/>
      <c r="Z38" s="1033"/>
      <c r="AA38" s="1034"/>
      <c r="AB38" s="1038"/>
      <c r="AC38" s="1039"/>
      <c r="AD38" s="1040"/>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8"/>
      <c r="I39" s="1008"/>
      <c r="J39" s="1008"/>
      <c r="K39" s="1008"/>
      <c r="L39" s="1008"/>
      <c r="M39" s="1008"/>
      <c r="N39" s="1008"/>
      <c r="O39" s="1009"/>
      <c r="P39" s="99"/>
      <c r="Q39" s="1016"/>
      <c r="R39" s="1016"/>
      <c r="S39" s="1016"/>
      <c r="T39" s="1016"/>
      <c r="U39" s="1016"/>
      <c r="V39" s="1016"/>
      <c r="W39" s="1016"/>
      <c r="X39" s="1017"/>
      <c r="Y39" s="1026" t="s">
        <v>12</v>
      </c>
      <c r="Z39" s="1027"/>
      <c r="AA39" s="1028"/>
      <c r="AB39" s="458"/>
      <c r="AC39" s="1030"/>
      <c r="AD39" s="1030"/>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10"/>
      <c r="H40" s="1011"/>
      <c r="I40" s="1011"/>
      <c r="J40" s="1011"/>
      <c r="K40" s="1011"/>
      <c r="L40" s="1011"/>
      <c r="M40" s="1011"/>
      <c r="N40" s="1011"/>
      <c r="O40" s="1012"/>
      <c r="P40" s="1018"/>
      <c r="Q40" s="1018"/>
      <c r="R40" s="1018"/>
      <c r="S40" s="1018"/>
      <c r="T40" s="1018"/>
      <c r="U40" s="1018"/>
      <c r="V40" s="1018"/>
      <c r="W40" s="1018"/>
      <c r="X40" s="1019"/>
      <c r="Y40" s="412" t="s">
        <v>54</v>
      </c>
      <c r="Z40" s="1023"/>
      <c r="AA40" s="1024"/>
      <c r="AB40" s="520"/>
      <c r="AC40" s="1029"/>
      <c r="AD40" s="1029"/>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301</v>
      </c>
      <c r="AC41" s="1025"/>
      <c r="AD41" s="1025"/>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524</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489</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1"/>
      <c r="Z44" s="831"/>
      <c r="AA44" s="832"/>
      <c r="AB44" s="1035" t="s">
        <v>11</v>
      </c>
      <c r="AC44" s="1036"/>
      <c r="AD44" s="1037"/>
      <c r="AE44" s="1041" t="s">
        <v>357</v>
      </c>
      <c r="AF44" s="1041"/>
      <c r="AG44" s="1041"/>
      <c r="AH44" s="1041"/>
      <c r="AI44" s="1041" t="s">
        <v>363</v>
      </c>
      <c r="AJ44" s="1041"/>
      <c r="AK44" s="1041"/>
      <c r="AL44" s="1041"/>
      <c r="AM44" s="1041" t="s">
        <v>470</v>
      </c>
      <c r="AN44" s="1041"/>
      <c r="AO44" s="1041"/>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2"/>
      <c r="Z45" s="1033"/>
      <c r="AA45" s="1034"/>
      <c r="AB45" s="1038"/>
      <c r="AC45" s="1039"/>
      <c r="AD45" s="1040"/>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8"/>
      <c r="I46" s="1008"/>
      <c r="J46" s="1008"/>
      <c r="K46" s="1008"/>
      <c r="L46" s="1008"/>
      <c r="M46" s="1008"/>
      <c r="N46" s="1008"/>
      <c r="O46" s="1009"/>
      <c r="P46" s="99"/>
      <c r="Q46" s="1016"/>
      <c r="R46" s="1016"/>
      <c r="S46" s="1016"/>
      <c r="T46" s="1016"/>
      <c r="U46" s="1016"/>
      <c r="V46" s="1016"/>
      <c r="W46" s="1016"/>
      <c r="X46" s="1017"/>
      <c r="Y46" s="1026" t="s">
        <v>12</v>
      </c>
      <c r="Z46" s="1027"/>
      <c r="AA46" s="1028"/>
      <c r="AB46" s="458"/>
      <c r="AC46" s="1030"/>
      <c r="AD46" s="1030"/>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10"/>
      <c r="H47" s="1011"/>
      <c r="I47" s="1011"/>
      <c r="J47" s="1011"/>
      <c r="K47" s="1011"/>
      <c r="L47" s="1011"/>
      <c r="M47" s="1011"/>
      <c r="N47" s="1011"/>
      <c r="O47" s="1012"/>
      <c r="P47" s="1018"/>
      <c r="Q47" s="1018"/>
      <c r="R47" s="1018"/>
      <c r="S47" s="1018"/>
      <c r="T47" s="1018"/>
      <c r="U47" s="1018"/>
      <c r="V47" s="1018"/>
      <c r="W47" s="1018"/>
      <c r="X47" s="1019"/>
      <c r="Y47" s="412" t="s">
        <v>54</v>
      </c>
      <c r="Z47" s="1023"/>
      <c r="AA47" s="1024"/>
      <c r="AB47" s="520"/>
      <c r="AC47" s="1029"/>
      <c r="AD47" s="1029"/>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301</v>
      </c>
      <c r="AC48" s="1025"/>
      <c r="AD48" s="1025"/>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524</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489</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1"/>
      <c r="Z51" s="831"/>
      <c r="AA51" s="832"/>
      <c r="AB51" s="554" t="s">
        <v>11</v>
      </c>
      <c r="AC51" s="1036"/>
      <c r="AD51" s="1037"/>
      <c r="AE51" s="1041" t="s">
        <v>357</v>
      </c>
      <c r="AF51" s="1041"/>
      <c r="AG51" s="1041"/>
      <c r="AH51" s="1041"/>
      <c r="AI51" s="1041" t="s">
        <v>363</v>
      </c>
      <c r="AJ51" s="1041"/>
      <c r="AK51" s="1041"/>
      <c r="AL51" s="1041"/>
      <c r="AM51" s="1041" t="s">
        <v>470</v>
      </c>
      <c r="AN51" s="1041"/>
      <c r="AO51" s="1041"/>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2"/>
      <c r="Z52" s="1033"/>
      <c r="AA52" s="1034"/>
      <c r="AB52" s="1038"/>
      <c r="AC52" s="1039"/>
      <c r="AD52" s="1040"/>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8"/>
      <c r="I53" s="1008"/>
      <c r="J53" s="1008"/>
      <c r="K53" s="1008"/>
      <c r="L53" s="1008"/>
      <c r="M53" s="1008"/>
      <c r="N53" s="1008"/>
      <c r="O53" s="1009"/>
      <c r="P53" s="99"/>
      <c r="Q53" s="1016"/>
      <c r="R53" s="1016"/>
      <c r="S53" s="1016"/>
      <c r="T53" s="1016"/>
      <c r="U53" s="1016"/>
      <c r="V53" s="1016"/>
      <c r="W53" s="1016"/>
      <c r="X53" s="1017"/>
      <c r="Y53" s="1026" t="s">
        <v>12</v>
      </c>
      <c r="Z53" s="1027"/>
      <c r="AA53" s="1028"/>
      <c r="AB53" s="458"/>
      <c r="AC53" s="1030"/>
      <c r="AD53" s="1030"/>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10"/>
      <c r="H54" s="1011"/>
      <c r="I54" s="1011"/>
      <c r="J54" s="1011"/>
      <c r="K54" s="1011"/>
      <c r="L54" s="1011"/>
      <c r="M54" s="1011"/>
      <c r="N54" s="1011"/>
      <c r="O54" s="1012"/>
      <c r="P54" s="1018"/>
      <c r="Q54" s="1018"/>
      <c r="R54" s="1018"/>
      <c r="S54" s="1018"/>
      <c r="T54" s="1018"/>
      <c r="U54" s="1018"/>
      <c r="V54" s="1018"/>
      <c r="W54" s="1018"/>
      <c r="X54" s="1019"/>
      <c r="Y54" s="412" t="s">
        <v>54</v>
      </c>
      <c r="Z54" s="1023"/>
      <c r="AA54" s="1024"/>
      <c r="AB54" s="520"/>
      <c r="AC54" s="1029"/>
      <c r="AD54" s="1029"/>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301</v>
      </c>
      <c r="AC55" s="1025"/>
      <c r="AD55" s="102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524</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489</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1"/>
      <c r="Z58" s="831"/>
      <c r="AA58" s="832"/>
      <c r="AB58" s="1035" t="s">
        <v>11</v>
      </c>
      <c r="AC58" s="1036"/>
      <c r="AD58" s="1037"/>
      <c r="AE58" s="1041" t="s">
        <v>357</v>
      </c>
      <c r="AF58" s="1041"/>
      <c r="AG58" s="1041"/>
      <c r="AH58" s="1041"/>
      <c r="AI58" s="1041" t="s">
        <v>363</v>
      </c>
      <c r="AJ58" s="1041"/>
      <c r="AK58" s="1041"/>
      <c r="AL58" s="1041"/>
      <c r="AM58" s="1041" t="s">
        <v>470</v>
      </c>
      <c r="AN58" s="1041"/>
      <c r="AO58" s="1041"/>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2"/>
      <c r="Z59" s="1033"/>
      <c r="AA59" s="1034"/>
      <c r="AB59" s="1038"/>
      <c r="AC59" s="1039"/>
      <c r="AD59" s="1040"/>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8"/>
      <c r="I60" s="1008"/>
      <c r="J60" s="1008"/>
      <c r="K60" s="1008"/>
      <c r="L60" s="1008"/>
      <c r="M60" s="1008"/>
      <c r="N60" s="1008"/>
      <c r="O60" s="1009"/>
      <c r="P60" s="99"/>
      <c r="Q60" s="1016"/>
      <c r="R60" s="1016"/>
      <c r="S60" s="1016"/>
      <c r="T60" s="1016"/>
      <c r="U60" s="1016"/>
      <c r="V60" s="1016"/>
      <c r="W60" s="1016"/>
      <c r="X60" s="1017"/>
      <c r="Y60" s="1026" t="s">
        <v>12</v>
      </c>
      <c r="Z60" s="1027"/>
      <c r="AA60" s="1028"/>
      <c r="AB60" s="458"/>
      <c r="AC60" s="1030"/>
      <c r="AD60" s="1030"/>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10"/>
      <c r="H61" s="1011"/>
      <c r="I61" s="1011"/>
      <c r="J61" s="1011"/>
      <c r="K61" s="1011"/>
      <c r="L61" s="1011"/>
      <c r="M61" s="1011"/>
      <c r="N61" s="1011"/>
      <c r="O61" s="1012"/>
      <c r="P61" s="1018"/>
      <c r="Q61" s="1018"/>
      <c r="R61" s="1018"/>
      <c r="S61" s="1018"/>
      <c r="T61" s="1018"/>
      <c r="U61" s="1018"/>
      <c r="V61" s="1018"/>
      <c r="W61" s="1018"/>
      <c r="X61" s="1019"/>
      <c r="Y61" s="412" t="s">
        <v>54</v>
      </c>
      <c r="Z61" s="1023"/>
      <c r="AA61" s="1024"/>
      <c r="AB61" s="520"/>
      <c r="AC61" s="1029"/>
      <c r="AD61" s="1029"/>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301</v>
      </c>
      <c r="AC62" s="1025"/>
      <c r="AD62" s="1025"/>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524</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489</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1"/>
      <c r="Z65" s="831"/>
      <c r="AA65" s="832"/>
      <c r="AB65" s="1035" t="s">
        <v>11</v>
      </c>
      <c r="AC65" s="1036"/>
      <c r="AD65" s="1037"/>
      <c r="AE65" s="1041" t="s">
        <v>357</v>
      </c>
      <c r="AF65" s="1041"/>
      <c r="AG65" s="1041"/>
      <c r="AH65" s="1041"/>
      <c r="AI65" s="1041" t="s">
        <v>363</v>
      </c>
      <c r="AJ65" s="1041"/>
      <c r="AK65" s="1041"/>
      <c r="AL65" s="1041"/>
      <c r="AM65" s="1041" t="s">
        <v>470</v>
      </c>
      <c r="AN65" s="1041"/>
      <c r="AO65" s="1041"/>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2"/>
      <c r="Z66" s="1033"/>
      <c r="AA66" s="1034"/>
      <c r="AB66" s="1038"/>
      <c r="AC66" s="1039"/>
      <c r="AD66" s="1040"/>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8"/>
      <c r="I67" s="1008"/>
      <c r="J67" s="1008"/>
      <c r="K67" s="1008"/>
      <c r="L67" s="1008"/>
      <c r="M67" s="1008"/>
      <c r="N67" s="1008"/>
      <c r="O67" s="1009"/>
      <c r="P67" s="99"/>
      <c r="Q67" s="1016"/>
      <c r="R67" s="1016"/>
      <c r="S67" s="1016"/>
      <c r="T67" s="1016"/>
      <c r="U67" s="1016"/>
      <c r="V67" s="1016"/>
      <c r="W67" s="1016"/>
      <c r="X67" s="1017"/>
      <c r="Y67" s="1026" t="s">
        <v>12</v>
      </c>
      <c r="Z67" s="1027"/>
      <c r="AA67" s="1028"/>
      <c r="AB67" s="458"/>
      <c r="AC67" s="1030"/>
      <c r="AD67" s="1030"/>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10"/>
      <c r="H68" s="1011"/>
      <c r="I68" s="1011"/>
      <c r="J68" s="1011"/>
      <c r="K68" s="1011"/>
      <c r="L68" s="1011"/>
      <c r="M68" s="1011"/>
      <c r="N68" s="1011"/>
      <c r="O68" s="1012"/>
      <c r="P68" s="1018"/>
      <c r="Q68" s="1018"/>
      <c r="R68" s="1018"/>
      <c r="S68" s="1018"/>
      <c r="T68" s="1018"/>
      <c r="U68" s="1018"/>
      <c r="V68" s="1018"/>
      <c r="W68" s="1018"/>
      <c r="X68" s="1019"/>
      <c r="Y68" s="412" t="s">
        <v>54</v>
      </c>
      <c r="Z68" s="1023"/>
      <c r="AA68" s="1024"/>
      <c r="AB68" s="520"/>
      <c r="AC68" s="1029"/>
      <c r="AD68" s="1029"/>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3"/>
      <c r="H69" s="1014"/>
      <c r="I69" s="1014"/>
      <c r="J69" s="1014"/>
      <c r="K69" s="1014"/>
      <c r="L69" s="1014"/>
      <c r="M69" s="1014"/>
      <c r="N69" s="1014"/>
      <c r="O69" s="1015"/>
      <c r="P69" s="1020"/>
      <c r="Q69" s="1020"/>
      <c r="R69" s="1020"/>
      <c r="S69" s="1020"/>
      <c r="T69" s="1020"/>
      <c r="U69" s="1020"/>
      <c r="V69" s="1020"/>
      <c r="W69" s="1020"/>
      <c r="X69" s="1021"/>
      <c r="Y69" s="412" t="s">
        <v>13</v>
      </c>
      <c r="Z69" s="1023"/>
      <c r="AA69" s="1024"/>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524</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510</v>
      </c>
      <c r="H2" s="597"/>
      <c r="I2" s="597"/>
      <c r="J2" s="597"/>
      <c r="K2" s="597"/>
      <c r="L2" s="597"/>
      <c r="M2" s="597"/>
      <c r="N2" s="597"/>
      <c r="O2" s="597"/>
      <c r="P2" s="597"/>
      <c r="Q2" s="597"/>
      <c r="R2" s="597"/>
      <c r="S2" s="597"/>
      <c r="T2" s="597"/>
      <c r="U2" s="597"/>
      <c r="V2" s="597"/>
      <c r="W2" s="597"/>
      <c r="X2" s="597"/>
      <c r="Y2" s="597"/>
      <c r="Z2" s="597"/>
      <c r="AA2" s="597"/>
      <c r="AB2" s="598"/>
      <c r="AC2" s="596" t="s">
        <v>512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4"/>
      <c r="B4" s="1055"/>
      <c r="C4" s="1055"/>
      <c r="D4" s="1055"/>
      <c r="E4" s="1055"/>
      <c r="F4" s="1056"/>
      <c r="G4" s="672"/>
      <c r="H4" s="673"/>
      <c r="I4" s="673"/>
      <c r="J4" s="673"/>
      <c r="K4" s="674"/>
      <c r="L4" s="666"/>
      <c r="M4" s="667"/>
      <c r="N4" s="667"/>
      <c r="O4" s="667"/>
      <c r="P4" s="667"/>
      <c r="Q4" s="667"/>
      <c r="R4" s="667"/>
      <c r="S4" s="667"/>
      <c r="T4" s="667"/>
      <c r="U4" s="667"/>
      <c r="V4" s="667"/>
      <c r="W4" s="667"/>
      <c r="X4" s="668"/>
      <c r="Y4" s="385"/>
      <c r="Z4" s="386"/>
      <c r="AA4" s="386"/>
      <c r="AB4" s="807"/>
      <c r="AC4" s="672"/>
      <c r="AD4" s="673"/>
      <c r="AE4" s="673"/>
      <c r="AF4" s="673"/>
      <c r="AG4" s="674"/>
      <c r="AH4" s="666"/>
      <c r="AI4" s="667"/>
      <c r="AJ4" s="667"/>
      <c r="AK4" s="667"/>
      <c r="AL4" s="667"/>
      <c r="AM4" s="667"/>
      <c r="AN4" s="667"/>
      <c r="AO4" s="667"/>
      <c r="AP4" s="667"/>
      <c r="AQ4" s="667"/>
      <c r="AR4" s="667"/>
      <c r="AS4" s="667"/>
      <c r="AT4" s="668"/>
      <c r="AU4" s="385"/>
      <c r="AV4" s="386"/>
      <c r="AW4" s="386"/>
      <c r="AX4" s="387"/>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4"/>
      <c r="B15" s="1055"/>
      <c r="C15" s="1055"/>
      <c r="D15" s="1055"/>
      <c r="E15" s="1055"/>
      <c r="F15" s="1056"/>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4"/>
      <c r="B16" s="1055"/>
      <c r="C16" s="1055"/>
      <c r="D16" s="1055"/>
      <c r="E16" s="1055"/>
      <c r="F16" s="1056"/>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85"/>
      <c r="Z17" s="386"/>
      <c r="AA17" s="386"/>
      <c r="AB17" s="807"/>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387"/>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4"/>
      <c r="B28" s="1055"/>
      <c r="C28" s="1055"/>
      <c r="D28" s="1055"/>
      <c r="E28" s="1055"/>
      <c r="F28" s="1056"/>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4"/>
      <c r="B29" s="1055"/>
      <c r="C29" s="1055"/>
      <c r="D29" s="1055"/>
      <c r="E29" s="1055"/>
      <c r="F29" s="1056"/>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85"/>
      <c r="Z30" s="386"/>
      <c r="AA30" s="386"/>
      <c r="AB30" s="807"/>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387"/>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4"/>
      <c r="B41" s="1055"/>
      <c r="C41" s="1055"/>
      <c r="D41" s="1055"/>
      <c r="E41" s="1055"/>
      <c r="F41" s="1056"/>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4"/>
      <c r="B42" s="1055"/>
      <c r="C42" s="1055"/>
      <c r="D42" s="1055"/>
      <c r="E42" s="1055"/>
      <c r="F42" s="1056"/>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85"/>
      <c r="Z43" s="386"/>
      <c r="AA43" s="386"/>
      <c r="AB43" s="807"/>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387"/>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4"/>
      <c r="B56" s="1055"/>
      <c r="C56" s="1055"/>
      <c r="D56" s="1055"/>
      <c r="E56" s="1055"/>
      <c r="F56" s="1056"/>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85"/>
      <c r="Z57" s="386"/>
      <c r="AA57" s="386"/>
      <c r="AB57" s="807"/>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387"/>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4"/>
      <c r="B68" s="1055"/>
      <c r="C68" s="1055"/>
      <c r="D68" s="1055"/>
      <c r="E68" s="1055"/>
      <c r="F68" s="1056"/>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4"/>
      <c r="B69" s="1055"/>
      <c r="C69" s="1055"/>
      <c r="D69" s="1055"/>
      <c r="E69" s="1055"/>
      <c r="F69" s="1056"/>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85"/>
      <c r="Z70" s="386"/>
      <c r="AA70" s="386"/>
      <c r="AB70" s="807"/>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387"/>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4"/>
      <c r="B81" s="1055"/>
      <c r="C81" s="1055"/>
      <c r="D81" s="1055"/>
      <c r="E81" s="1055"/>
      <c r="F81" s="1056"/>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4"/>
      <c r="B82" s="1055"/>
      <c r="C82" s="1055"/>
      <c r="D82" s="1055"/>
      <c r="E82" s="1055"/>
      <c r="F82" s="1056"/>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85"/>
      <c r="Z83" s="386"/>
      <c r="AA83" s="386"/>
      <c r="AB83" s="807"/>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387"/>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4"/>
      <c r="B94" s="1055"/>
      <c r="C94" s="1055"/>
      <c r="D94" s="1055"/>
      <c r="E94" s="1055"/>
      <c r="F94" s="1056"/>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4"/>
      <c r="B95" s="1055"/>
      <c r="C95" s="1055"/>
      <c r="D95" s="1055"/>
      <c r="E95" s="1055"/>
      <c r="F95" s="1056"/>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85"/>
      <c r="Z96" s="386"/>
      <c r="AA96" s="386"/>
      <c r="AB96" s="807"/>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387"/>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4"/>
      <c r="B109" s="1055"/>
      <c r="C109" s="1055"/>
      <c r="D109" s="1055"/>
      <c r="E109" s="1055"/>
      <c r="F109" s="1056"/>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807"/>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387"/>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4"/>
      <c r="B121" s="1055"/>
      <c r="C121" s="1055"/>
      <c r="D121" s="1055"/>
      <c r="E121" s="1055"/>
      <c r="F121" s="1056"/>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4"/>
      <c r="B122" s="1055"/>
      <c r="C122" s="1055"/>
      <c r="D122" s="1055"/>
      <c r="E122" s="1055"/>
      <c r="F122" s="1056"/>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807"/>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387"/>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4"/>
      <c r="B134" s="1055"/>
      <c r="C134" s="1055"/>
      <c r="D134" s="1055"/>
      <c r="E134" s="1055"/>
      <c r="F134" s="1056"/>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4"/>
      <c r="B135" s="1055"/>
      <c r="C135" s="1055"/>
      <c r="D135" s="1055"/>
      <c r="E135" s="1055"/>
      <c r="F135" s="1056"/>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807"/>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387"/>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4"/>
      <c r="B147" s="1055"/>
      <c r="C147" s="1055"/>
      <c r="D147" s="1055"/>
      <c r="E147" s="1055"/>
      <c r="F147" s="1056"/>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4"/>
      <c r="B148" s="1055"/>
      <c r="C148" s="1055"/>
      <c r="D148" s="1055"/>
      <c r="E148" s="1055"/>
      <c r="F148" s="1056"/>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807"/>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387"/>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4"/>
      <c r="B162" s="1055"/>
      <c r="C162" s="1055"/>
      <c r="D162" s="1055"/>
      <c r="E162" s="1055"/>
      <c r="F162" s="1056"/>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807"/>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387"/>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4"/>
      <c r="B174" s="1055"/>
      <c r="C174" s="1055"/>
      <c r="D174" s="1055"/>
      <c r="E174" s="1055"/>
      <c r="F174" s="1056"/>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4"/>
      <c r="B175" s="1055"/>
      <c r="C175" s="1055"/>
      <c r="D175" s="1055"/>
      <c r="E175" s="1055"/>
      <c r="F175" s="1056"/>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807"/>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387"/>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4"/>
      <c r="B187" s="1055"/>
      <c r="C187" s="1055"/>
      <c r="D187" s="1055"/>
      <c r="E187" s="1055"/>
      <c r="F187" s="1056"/>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4"/>
      <c r="B188" s="1055"/>
      <c r="C188" s="1055"/>
      <c r="D188" s="1055"/>
      <c r="E188" s="1055"/>
      <c r="F188" s="1056"/>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807"/>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387"/>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4"/>
      <c r="B200" s="1055"/>
      <c r="C200" s="1055"/>
      <c r="D200" s="1055"/>
      <c r="E200" s="1055"/>
      <c r="F200" s="1056"/>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4"/>
      <c r="B201" s="1055"/>
      <c r="C201" s="1055"/>
      <c r="D201" s="1055"/>
      <c r="E201" s="1055"/>
      <c r="F201" s="1056"/>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807"/>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387"/>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4"/>
      <c r="B215" s="1055"/>
      <c r="C215" s="1055"/>
      <c r="D215" s="1055"/>
      <c r="E215" s="1055"/>
      <c r="F215" s="1056"/>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807"/>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387"/>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4"/>
      <c r="B227" s="1055"/>
      <c r="C227" s="1055"/>
      <c r="D227" s="1055"/>
      <c r="E227" s="1055"/>
      <c r="F227" s="1056"/>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4"/>
      <c r="B228" s="1055"/>
      <c r="C228" s="1055"/>
      <c r="D228" s="1055"/>
      <c r="E228" s="1055"/>
      <c r="F228" s="1056"/>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807"/>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387"/>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4"/>
      <c r="B240" s="1055"/>
      <c r="C240" s="1055"/>
      <c r="D240" s="1055"/>
      <c r="E240" s="1055"/>
      <c r="F240" s="1056"/>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4"/>
      <c r="B241" s="1055"/>
      <c r="C241" s="1055"/>
      <c r="D241" s="1055"/>
      <c r="E241" s="1055"/>
      <c r="F241" s="1056"/>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807"/>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387"/>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4"/>
      <c r="B253" s="1055"/>
      <c r="C253" s="1055"/>
      <c r="D253" s="1055"/>
      <c r="E253" s="1055"/>
      <c r="F253" s="1056"/>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4"/>
      <c r="B254" s="1055"/>
      <c r="C254" s="1055"/>
      <c r="D254" s="1055"/>
      <c r="E254" s="1055"/>
      <c r="F254" s="1056"/>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807"/>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387"/>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12" sqref="AP12:AX1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5">
        <v>1</v>
      </c>
      <c r="B4" s="106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5">
        <v>2</v>
      </c>
      <c r="B5" s="106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5">
        <v>3</v>
      </c>
      <c r="B6" s="106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5">
        <v>4</v>
      </c>
      <c r="B7" s="106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5">
        <v>5</v>
      </c>
      <c r="B8" s="106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5">
        <v>6</v>
      </c>
      <c r="B9" s="106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5">
        <v>7</v>
      </c>
      <c r="B10" s="106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5">
        <v>8</v>
      </c>
      <c r="B11" s="106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5">
        <v>9</v>
      </c>
      <c r="B12" s="106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5">
        <v>10</v>
      </c>
      <c r="B13" s="106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5">
        <v>11</v>
      </c>
      <c r="B14" s="106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5">
        <v>12</v>
      </c>
      <c r="B15" s="106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5">
        <v>13</v>
      </c>
      <c r="B16" s="106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5">
        <v>14</v>
      </c>
      <c r="B17" s="106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5">
        <v>15</v>
      </c>
      <c r="B18" s="106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5">
        <v>16</v>
      </c>
      <c r="B19" s="106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5">
        <v>17</v>
      </c>
      <c r="B20" s="106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5">
        <v>18</v>
      </c>
      <c r="B21" s="106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5">
        <v>19</v>
      </c>
      <c r="B22" s="106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5">
        <v>20</v>
      </c>
      <c r="B23" s="106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5">
        <v>21</v>
      </c>
      <c r="B24" s="106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5">
        <v>22</v>
      </c>
      <c r="B25" s="106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5">
        <v>23</v>
      </c>
      <c r="B26" s="106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5">
        <v>24</v>
      </c>
      <c r="B27" s="106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5">
        <v>25</v>
      </c>
      <c r="B28" s="106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5">
        <v>26</v>
      </c>
      <c r="B29" s="106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5">
        <v>27</v>
      </c>
      <c r="B30" s="106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5">
        <v>28</v>
      </c>
      <c r="B31" s="106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5">
        <v>29</v>
      </c>
      <c r="B32" s="106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5">
        <v>30</v>
      </c>
      <c r="B33" s="106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5">
        <v>1</v>
      </c>
      <c r="B37" s="106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5">
        <v>2</v>
      </c>
      <c r="B38" s="106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5">
        <v>3</v>
      </c>
      <c r="B39" s="106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5">
        <v>4</v>
      </c>
      <c r="B40" s="106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5">
        <v>5</v>
      </c>
      <c r="B41" s="106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5">
        <v>6</v>
      </c>
      <c r="B42" s="106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5">
        <v>7</v>
      </c>
      <c r="B43" s="106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5">
        <v>8</v>
      </c>
      <c r="B44" s="106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5">
        <v>9</v>
      </c>
      <c r="B45" s="106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5">
        <v>10</v>
      </c>
      <c r="B46" s="106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5">
        <v>11</v>
      </c>
      <c r="B47" s="106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5">
        <v>12</v>
      </c>
      <c r="B48" s="106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5">
        <v>13</v>
      </c>
      <c r="B49" s="106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5">
        <v>14</v>
      </c>
      <c r="B50" s="106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5">
        <v>15</v>
      </c>
      <c r="B51" s="106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5">
        <v>16</v>
      </c>
      <c r="B52" s="106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5">
        <v>17</v>
      </c>
      <c r="B53" s="106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5">
        <v>18</v>
      </c>
      <c r="B54" s="106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5">
        <v>19</v>
      </c>
      <c r="B55" s="106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5">
        <v>20</v>
      </c>
      <c r="B56" s="106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5">
        <v>21</v>
      </c>
      <c r="B57" s="106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5">
        <v>22</v>
      </c>
      <c r="B58" s="106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5">
        <v>23</v>
      </c>
      <c r="B59" s="106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5">
        <v>24</v>
      </c>
      <c r="B60" s="106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5">
        <v>25</v>
      </c>
      <c r="B61" s="106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5">
        <v>26</v>
      </c>
      <c r="B62" s="106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5">
        <v>27</v>
      </c>
      <c r="B63" s="106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5">
        <v>28</v>
      </c>
      <c r="B64" s="106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5">
        <v>29</v>
      </c>
      <c r="B65" s="106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5">
        <v>30</v>
      </c>
      <c r="B66" s="106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5">
        <v>1</v>
      </c>
      <c r="B70" s="106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5">
        <v>2</v>
      </c>
      <c r="B71" s="106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5">
        <v>3</v>
      </c>
      <c r="B72" s="106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5">
        <v>4</v>
      </c>
      <c r="B73" s="106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5">
        <v>5</v>
      </c>
      <c r="B74" s="106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5">
        <v>6</v>
      </c>
      <c r="B75" s="106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5">
        <v>7</v>
      </c>
      <c r="B76" s="106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5">
        <v>8</v>
      </c>
      <c r="B77" s="106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5">
        <v>9</v>
      </c>
      <c r="B78" s="106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5">
        <v>10</v>
      </c>
      <c r="B79" s="106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5">
        <v>11</v>
      </c>
      <c r="B80" s="106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5">
        <v>12</v>
      </c>
      <c r="B81" s="106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5">
        <v>13</v>
      </c>
      <c r="B82" s="106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5">
        <v>14</v>
      </c>
      <c r="B83" s="106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5">
        <v>15</v>
      </c>
      <c r="B84" s="106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5">
        <v>16</v>
      </c>
      <c r="B85" s="106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5">
        <v>17</v>
      </c>
      <c r="B86" s="106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5">
        <v>18</v>
      </c>
      <c r="B87" s="106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5">
        <v>19</v>
      </c>
      <c r="B88" s="106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5">
        <v>20</v>
      </c>
      <c r="B89" s="106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5">
        <v>21</v>
      </c>
      <c r="B90" s="106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5">
        <v>22</v>
      </c>
      <c r="B91" s="106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5">
        <v>23</v>
      </c>
      <c r="B92" s="106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5">
        <v>24</v>
      </c>
      <c r="B93" s="106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5">
        <v>25</v>
      </c>
      <c r="B94" s="106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5">
        <v>26</v>
      </c>
      <c r="B95" s="106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5">
        <v>27</v>
      </c>
      <c r="B96" s="106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5">
        <v>28</v>
      </c>
      <c r="B97" s="106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5">
        <v>29</v>
      </c>
      <c r="B98" s="106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5">
        <v>30</v>
      </c>
      <c r="B99" s="106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5">
        <v>1</v>
      </c>
      <c r="B103" s="106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5">
        <v>2</v>
      </c>
      <c r="B104" s="106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5">
        <v>3</v>
      </c>
      <c r="B105" s="106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5">
        <v>4</v>
      </c>
      <c r="B106" s="106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5">
        <v>5</v>
      </c>
      <c r="B107" s="106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5">
        <v>6</v>
      </c>
      <c r="B108" s="106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5">
        <v>7</v>
      </c>
      <c r="B109" s="106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5">
        <v>8</v>
      </c>
      <c r="B110" s="106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5">
        <v>9</v>
      </c>
      <c r="B111" s="106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5">
        <v>10</v>
      </c>
      <c r="B112" s="106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5">
        <v>11</v>
      </c>
      <c r="B113" s="106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5">
        <v>12</v>
      </c>
      <c r="B114" s="106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5">
        <v>13</v>
      </c>
      <c r="B115" s="106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5">
        <v>14</v>
      </c>
      <c r="B116" s="106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5">
        <v>15</v>
      </c>
      <c r="B117" s="106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5">
        <v>16</v>
      </c>
      <c r="B118" s="106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5">
        <v>17</v>
      </c>
      <c r="B119" s="106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5">
        <v>18</v>
      </c>
      <c r="B120" s="106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5">
        <v>19</v>
      </c>
      <c r="B121" s="106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5">
        <v>20</v>
      </c>
      <c r="B122" s="106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5">
        <v>21</v>
      </c>
      <c r="B123" s="106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5">
        <v>22</v>
      </c>
      <c r="B124" s="106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5">
        <v>23</v>
      </c>
      <c r="B125" s="106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5">
        <v>24</v>
      </c>
      <c r="B126" s="106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5">
        <v>25</v>
      </c>
      <c r="B127" s="106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5">
        <v>26</v>
      </c>
      <c r="B128" s="106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5">
        <v>27</v>
      </c>
      <c r="B129" s="106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5">
        <v>28</v>
      </c>
      <c r="B130" s="106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5">
        <v>29</v>
      </c>
      <c r="B131" s="106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5">
        <v>30</v>
      </c>
      <c r="B132" s="106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5">
        <v>1</v>
      </c>
      <c r="B136" s="106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5">
        <v>2</v>
      </c>
      <c r="B137" s="106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5">
        <v>3</v>
      </c>
      <c r="B138" s="106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5">
        <v>4</v>
      </c>
      <c r="B139" s="106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5">
        <v>5</v>
      </c>
      <c r="B140" s="106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5">
        <v>6</v>
      </c>
      <c r="B141" s="106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5">
        <v>7</v>
      </c>
      <c r="B142" s="106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5">
        <v>8</v>
      </c>
      <c r="B143" s="106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5">
        <v>9</v>
      </c>
      <c r="B144" s="106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5">
        <v>10</v>
      </c>
      <c r="B145" s="106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5">
        <v>11</v>
      </c>
      <c r="B146" s="106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5">
        <v>12</v>
      </c>
      <c r="B147" s="106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5">
        <v>13</v>
      </c>
      <c r="B148" s="106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5">
        <v>14</v>
      </c>
      <c r="B149" s="106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5">
        <v>15</v>
      </c>
      <c r="B150" s="106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5">
        <v>16</v>
      </c>
      <c r="B151" s="106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5">
        <v>17</v>
      </c>
      <c r="B152" s="106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5">
        <v>18</v>
      </c>
      <c r="B153" s="106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5">
        <v>19</v>
      </c>
      <c r="B154" s="106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5">
        <v>20</v>
      </c>
      <c r="B155" s="106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5">
        <v>21</v>
      </c>
      <c r="B156" s="106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5">
        <v>22</v>
      </c>
      <c r="B157" s="106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5">
        <v>23</v>
      </c>
      <c r="B158" s="106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5">
        <v>24</v>
      </c>
      <c r="B159" s="106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5">
        <v>25</v>
      </c>
      <c r="B160" s="106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5">
        <v>26</v>
      </c>
      <c r="B161" s="106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5">
        <v>27</v>
      </c>
      <c r="B162" s="106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5">
        <v>28</v>
      </c>
      <c r="B163" s="106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5">
        <v>29</v>
      </c>
      <c r="B164" s="106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5">
        <v>30</v>
      </c>
      <c r="B165" s="106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5">
        <v>1</v>
      </c>
      <c r="B169" s="106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5">
        <v>2</v>
      </c>
      <c r="B170" s="106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5">
        <v>3</v>
      </c>
      <c r="B171" s="106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5">
        <v>4</v>
      </c>
      <c r="B172" s="106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5">
        <v>5</v>
      </c>
      <c r="B173" s="106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5">
        <v>6</v>
      </c>
      <c r="B174" s="106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5">
        <v>7</v>
      </c>
      <c r="B175" s="106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5">
        <v>8</v>
      </c>
      <c r="B176" s="106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5">
        <v>9</v>
      </c>
      <c r="B177" s="106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5">
        <v>10</v>
      </c>
      <c r="B178" s="106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5">
        <v>11</v>
      </c>
      <c r="B179" s="106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5">
        <v>12</v>
      </c>
      <c r="B180" s="106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5">
        <v>13</v>
      </c>
      <c r="B181" s="106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5">
        <v>14</v>
      </c>
      <c r="B182" s="106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5">
        <v>15</v>
      </c>
      <c r="B183" s="106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5">
        <v>16</v>
      </c>
      <c r="B184" s="106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5">
        <v>17</v>
      </c>
      <c r="B185" s="106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5">
        <v>18</v>
      </c>
      <c r="B186" s="106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5">
        <v>19</v>
      </c>
      <c r="B187" s="106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5">
        <v>20</v>
      </c>
      <c r="B188" s="106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5">
        <v>21</v>
      </c>
      <c r="B189" s="106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5">
        <v>22</v>
      </c>
      <c r="B190" s="106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5">
        <v>23</v>
      </c>
      <c r="B191" s="106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5">
        <v>24</v>
      </c>
      <c r="B192" s="106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5">
        <v>25</v>
      </c>
      <c r="B193" s="106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5">
        <v>26</v>
      </c>
      <c r="B194" s="106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5">
        <v>27</v>
      </c>
      <c r="B195" s="106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5">
        <v>28</v>
      </c>
      <c r="B196" s="106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5">
        <v>29</v>
      </c>
      <c r="B197" s="106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5">
        <v>30</v>
      </c>
      <c r="B198" s="106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5">
        <v>1</v>
      </c>
      <c r="B202" s="106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5">
        <v>2</v>
      </c>
      <c r="B203" s="106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5">
        <v>3</v>
      </c>
      <c r="B204" s="106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5">
        <v>4</v>
      </c>
      <c r="B205" s="106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5">
        <v>5</v>
      </c>
      <c r="B206" s="106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5">
        <v>6</v>
      </c>
      <c r="B207" s="106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5">
        <v>7</v>
      </c>
      <c r="B208" s="106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5">
        <v>8</v>
      </c>
      <c r="B209" s="106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5">
        <v>9</v>
      </c>
      <c r="B210" s="106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5">
        <v>10</v>
      </c>
      <c r="B211" s="106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5">
        <v>11</v>
      </c>
      <c r="B212" s="106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5">
        <v>12</v>
      </c>
      <c r="B213" s="106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5">
        <v>13</v>
      </c>
      <c r="B214" s="106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5">
        <v>14</v>
      </c>
      <c r="B215" s="106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5">
        <v>15</v>
      </c>
      <c r="B216" s="106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5">
        <v>16</v>
      </c>
      <c r="B217" s="106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5">
        <v>17</v>
      </c>
      <c r="B218" s="106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5">
        <v>18</v>
      </c>
      <c r="B219" s="106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5">
        <v>19</v>
      </c>
      <c r="B220" s="106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5">
        <v>20</v>
      </c>
      <c r="B221" s="106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5">
        <v>21</v>
      </c>
      <c r="B222" s="106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5">
        <v>22</v>
      </c>
      <c r="B223" s="106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5">
        <v>23</v>
      </c>
      <c r="B224" s="106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5">
        <v>24</v>
      </c>
      <c r="B225" s="106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5">
        <v>25</v>
      </c>
      <c r="B226" s="106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5">
        <v>26</v>
      </c>
      <c r="B227" s="106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5">
        <v>27</v>
      </c>
      <c r="B228" s="106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5">
        <v>28</v>
      </c>
      <c r="B229" s="106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5">
        <v>29</v>
      </c>
      <c r="B230" s="106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5">
        <v>30</v>
      </c>
      <c r="B231" s="106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5">
        <v>1</v>
      </c>
      <c r="B235" s="106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5">
        <v>2</v>
      </c>
      <c r="B236" s="106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5">
        <v>3</v>
      </c>
      <c r="B237" s="106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5">
        <v>4</v>
      </c>
      <c r="B238" s="106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5">
        <v>5</v>
      </c>
      <c r="B239" s="106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5">
        <v>6</v>
      </c>
      <c r="B240" s="106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5">
        <v>7</v>
      </c>
      <c r="B241" s="106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5">
        <v>8</v>
      </c>
      <c r="B242" s="106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5">
        <v>9</v>
      </c>
      <c r="B243" s="106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5">
        <v>10</v>
      </c>
      <c r="B244" s="106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5">
        <v>11</v>
      </c>
      <c r="B245" s="106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5">
        <v>12</v>
      </c>
      <c r="B246" s="106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5">
        <v>13</v>
      </c>
      <c r="B247" s="106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5">
        <v>14</v>
      </c>
      <c r="B248" s="106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5">
        <v>15</v>
      </c>
      <c r="B249" s="106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5">
        <v>16</v>
      </c>
      <c r="B250" s="106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5">
        <v>17</v>
      </c>
      <c r="B251" s="106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5">
        <v>18</v>
      </c>
      <c r="B252" s="106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5">
        <v>19</v>
      </c>
      <c r="B253" s="106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5">
        <v>20</v>
      </c>
      <c r="B254" s="106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5">
        <v>21</v>
      </c>
      <c r="B255" s="106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5">
        <v>22</v>
      </c>
      <c r="B256" s="106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5">
        <v>23</v>
      </c>
      <c r="B257" s="106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5">
        <v>24</v>
      </c>
      <c r="B258" s="106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5">
        <v>25</v>
      </c>
      <c r="B259" s="106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5">
        <v>26</v>
      </c>
      <c r="B260" s="106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5">
        <v>27</v>
      </c>
      <c r="B261" s="106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5">
        <v>28</v>
      </c>
      <c r="B262" s="106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5">
        <v>29</v>
      </c>
      <c r="B263" s="106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5">
        <v>30</v>
      </c>
      <c r="B264" s="106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5">
        <v>1</v>
      </c>
      <c r="B268" s="106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5">
        <v>2</v>
      </c>
      <c r="B269" s="106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5">
        <v>3</v>
      </c>
      <c r="B270" s="106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5">
        <v>4</v>
      </c>
      <c r="B271" s="106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5">
        <v>5</v>
      </c>
      <c r="B272" s="106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5">
        <v>6</v>
      </c>
      <c r="B273" s="106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5">
        <v>7</v>
      </c>
      <c r="B274" s="106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5">
        <v>8</v>
      </c>
      <c r="B275" s="106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5">
        <v>9</v>
      </c>
      <c r="B276" s="106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5">
        <v>10</v>
      </c>
      <c r="B277" s="106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5">
        <v>11</v>
      </c>
      <c r="B278" s="106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5">
        <v>12</v>
      </c>
      <c r="B279" s="106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5">
        <v>13</v>
      </c>
      <c r="B280" s="106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5">
        <v>14</v>
      </c>
      <c r="B281" s="106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5">
        <v>15</v>
      </c>
      <c r="B282" s="106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5">
        <v>16</v>
      </c>
      <c r="B283" s="106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5">
        <v>17</v>
      </c>
      <c r="B284" s="106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5">
        <v>18</v>
      </c>
      <c r="B285" s="106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5">
        <v>19</v>
      </c>
      <c r="B286" s="106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5">
        <v>20</v>
      </c>
      <c r="B287" s="106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5">
        <v>21</v>
      </c>
      <c r="B288" s="106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5">
        <v>22</v>
      </c>
      <c r="B289" s="106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5">
        <v>23</v>
      </c>
      <c r="B290" s="106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5">
        <v>24</v>
      </c>
      <c r="B291" s="106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5">
        <v>25</v>
      </c>
      <c r="B292" s="106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5">
        <v>26</v>
      </c>
      <c r="B293" s="106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5">
        <v>27</v>
      </c>
      <c r="B294" s="106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5">
        <v>28</v>
      </c>
      <c r="B295" s="106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5">
        <v>29</v>
      </c>
      <c r="B296" s="106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5">
        <v>30</v>
      </c>
      <c r="B297" s="106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5">
        <v>1</v>
      </c>
      <c r="B301" s="106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5">
        <v>2</v>
      </c>
      <c r="B302" s="106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5">
        <v>3</v>
      </c>
      <c r="B303" s="106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5">
        <v>4</v>
      </c>
      <c r="B304" s="106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5">
        <v>5</v>
      </c>
      <c r="B305" s="106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5">
        <v>6</v>
      </c>
      <c r="B306" s="106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5">
        <v>7</v>
      </c>
      <c r="B307" s="106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5">
        <v>8</v>
      </c>
      <c r="B308" s="106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5">
        <v>9</v>
      </c>
      <c r="B309" s="106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5">
        <v>10</v>
      </c>
      <c r="B310" s="106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5">
        <v>11</v>
      </c>
      <c r="B311" s="106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5">
        <v>12</v>
      </c>
      <c r="B312" s="106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5">
        <v>13</v>
      </c>
      <c r="B313" s="106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5">
        <v>14</v>
      </c>
      <c r="B314" s="106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5">
        <v>15</v>
      </c>
      <c r="B315" s="106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5">
        <v>16</v>
      </c>
      <c r="B316" s="106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5">
        <v>17</v>
      </c>
      <c r="B317" s="106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5">
        <v>18</v>
      </c>
      <c r="B318" s="106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5">
        <v>19</v>
      </c>
      <c r="B319" s="106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5">
        <v>20</v>
      </c>
      <c r="B320" s="106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5">
        <v>21</v>
      </c>
      <c r="B321" s="106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5">
        <v>22</v>
      </c>
      <c r="B322" s="106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5">
        <v>23</v>
      </c>
      <c r="B323" s="106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5">
        <v>24</v>
      </c>
      <c r="B324" s="106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5">
        <v>25</v>
      </c>
      <c r="B325" s="106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5">
        <v>26</v>
      </c>
      <c r="B326" s="106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5">
        <v>27</v>
      </c>
      <c r="B327" s="106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5">
        <v>28</v>
      </c>
      <c r="B328" s="106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5">
        <v>29</v>
      </c>
      <c r="B329" s="106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5">
        <v>30</v>
      </c>
      <c r="B330" s="106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5">
        <v>1</v>
      </c>
      <c r="B334" s="106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5">
        <v>2</v>
      </c>
      <c r="B335" s="106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5">
        <v>3</v>
      </c>
      <c r="B336" s="106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5">
        <v>4</v>
      </c>
      <c r="B337" s="106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5">
        <v>5</v>
      </c>
      <c r="B338" s="106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5">
        <v>6</v>
      </c>
      <c r="B339" s="106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5">
        <v>7</v>
      </c>
      <c r="B340" s="106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5">
        <v>8</v>
      </c>
      <c r="B341" s="106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5">
        <v>9</v>
      </c>
      <c r="B342" s="106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5">
        <v>10</v>
      </c>
      <c r="B343" s="106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5">
        <v>11</v>
      </c>
      <c r="B344" s="106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5">
        <v>12</v>
      </c>
      <c r="B345" s="106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5">
        <v>13</v>
      </c>
      <c r="B346" s="106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5">
        <v>14</v>
      </c>
      <c r="B347" s="106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5">
        <v>15</v>
      </c>
      <c r="B348" s="106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5">
        <v>16</v>
      </c>
      <c r="B349" s="106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5">
        <v>17</v>
      </c>
      <c r="B350" s="106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5">
        <v>18</v>
      </c>
      <c r="B351" s="106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5">
        <v>19</v>
      </c>
      <c r="B352" s="106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5">
        <v>20</v>
      </c>
      <c r="B353" s="106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5">
        <v>21</v>
      </c>
      <c r="B354" s="106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5">
        <v>22</v>
      </c>
      <c r="B355" s="106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5">
        <v>23</v>
      </c>
      <c r="B356" s="106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5">
        <v>24</v>
      </c>
      <c r="B357" s="106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5">
        <v>25</v>
      </c>
      <c r="B358" s="106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5">
        <v>26</v>
      </c>
      <c r="B359" s="106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5">
        <v>27</v>
      </c>
      <c r="B360" s="106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5">
        <v>28</v>
      </c>
      <c r="B361" s="106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5">
        <v>29</v>
      </c>
      <c r="B362" s="106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5">
        <v>30</v>
      </c>
      <c r="B363" s="106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5">
        <v>1</v>
      </c>
      <c r="B367" s="106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5">
        <v>2</v>
      </c>
      <c r="B368" s="106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5">
        <v>3</v>
      </c>
      <c r="B369" s="106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5">
        <v>4</v>
      </c>
      <c r="B370" s="106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5">
        <v>5</v>
      </c>
      <c r="B371" s="106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5">
        <v>6</v>
      </c>
      <c r="B372" s="106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5">
        <v>7</v>
      </c>
      <c r="B373" s="106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5">
        <v>8</v>
      </c>
      <c r="B374" s="106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5">
        <v>9</v>
      </c>
      <c r="B375" s="106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5">
        <v>10</v>
      </c>
      <c r="B376" s="106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5">
        <v>11</v>
      </c>
      <c r="B377" s="106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5">
        <v>12</v>
      </c>
      <c r="B378" s="106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5">
        <v>13</v>
      </c>
      <c r="B379" s="106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5">
        <v>14</v>
      </c>
      <c r="B380" s="106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5">
        <v>15</v>
      </c>
      <c r="B381" s="106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5">
        <v>16</v>
      </c>
      <c r="B382" s="106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5">
        <v>17</v>
      </c>
      <c r="B383" s="106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5">
        <v>18</v>
      </c>
      <c r="B384" s="106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5">
        <v>19</v>
      </c>
      <c r="B385" s="106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5">
        <v>20</v>
      </c>
      <c r="B386" s="106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5">
        <v>21</v>
      </c>
      <c r="B387" s="106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5">
        <v>22</v>
      </c>
      <c r="B388" s="106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5">
        <v>23</v>
      </c>
      <c r="B389" s="106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5">
        <v>24</v>
      </c>
      <c r="B390" s="106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5">
        <v>25</v>
      </c>
      <c r="B391" s="106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5">
        <v>26</v>
      </c>
      <c r="B392" s="106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5">
        <v>27</v>
      </c>
      <c r="B393" s="106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5">
        <v>28</v>
      </c>
      <c r="B394" s="106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5">
        <v>29</v>
      </c>
      <c r="B395" s="106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5">
        <v>30</v>
      </c>
      <c r="B396" s="106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5">
        <v>1</v>
      </c>
      <c r="B400" s="106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5">
        <v>2</v>
      </c>
      <c r="B401" s="106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5">
        <v>3</v>
      </c>
      <c r="B402" s="106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5">
        <v>4</v>
      </c>
      <c r="B403" s="106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5">
        <v>5</v>
      </c>
      <c r="B404" s="106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5">
        <v>6</v>
      </c>
      <c r="B405" s="106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5">
        <v>7</v>
      </c>
      <c r="B406" s="106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5">
        <v>8</v>
      </c>
      <c r="B407" s="106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5">
        <v>9</v>
      </c>
      <c r="B408" s="106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5">
        <v>10</v>
      </c>
      <c r="B409" s="106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5">
        <v>11</v>
      </c>
      <c r="B410" s="106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5">
        <v>12</v>
      </c>
      <c r="B411" s="106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5">
        <v>13</v>
      </c>
      <c r="B412" s="106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5">
        <v>14</v>
      </c>
      <c r="B413" s="106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5">
        <v>15</v>
      </c>
      <c r="B414" s="106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5">
        <v>16</v>
      </c>
      <c r="B415" s="106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5">
        <v>17</v>
      </c>
      <c r="B416" s="106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5">
        <v>18</v>
      </c>
      <c r="B417" s="106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5">
        <v>19</v>
      </c>
      <c r="B418" s="106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5">
        <v>20</v>
      </c>
      <c r="B419" s="106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5">
        <v>21</v>
      </c>
      <c r="B420" s="106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5">
        <v>22</v>
      </c>
      <c r="B421" s="106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5">
        <v>23</v>
      </c>
      <c r="B422" s="106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5">
        <v>24</v>
      </c>
      <c r="B423" s="106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5">
        <v>25</v>
      </c>
      <c r="B424" s="106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5">
        <v>26</v>
      </c>
      <c r="B425" s="106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5">
        <v>27</v>
      </c>
      <c r="B426" s="106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5">
        <v>28</v>
      </c>
      <c r="B427" s="106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5">
        <v>29</v>
      </c>
      <c r="B428" s="106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5">
        <v>30</v>
      </c>
      <c r="B429" s="106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5">
        <v>1</v>
      </c>
      <c r="B433" s="106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5">
        <v>2</v>
      </c>
      <c r="B434" s="106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5">
        <v>3</v>
      </c>
      <c r="B435" s="106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5">
        <v>4</v>
      </c>
      <c r="B436" s="106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5">
        <v>5</v>
      </c>
      <c r="B437" s="106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5">
        <v>6</v>
      </c>
      <c r="B438" s="106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5">
        <v>7</v>
      </c>
      <c r="B439" s="106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5">
        <v>8</v>
      </c>
      <c r="B440" s="106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5">
        <v>9</v>
      </c>
      <c r="B441" s="106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5">
        <v>10</v>
      </c>
      <c r="B442" s="106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5">
        <v>11</v>
      </c>
      <c r="B443" s="106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5">
        <v>12</v>
      </c>
      <c r="B444" s="106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5">
        <v>13</v>
      </c>
      <c r="B445" s="106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5">
        <v>14</v>
      </c>
      <c r="B446" s="106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5">
        <v>15</v>
      </c>
      <c r="B447" s="106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5">
        <v>16</v>
      </c>
      <c r="B448" s="106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5">
        <v>17</v>
      </c>
      <c r="B449" s="106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5">
        <v>18</v>
      </c>
      <c r="B450" s="106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5">
        <v>19</v>
      </c>
      <c r="B451" s="106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5">
        <v>20</v>
      </c>
      <c r="B452" s="106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5">
        <v>21</v>
      </c>
      <c r="B453" s="106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5">
        <v>22</v>
      </c>
      <c r="B454" s="106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5">
        <v>23</v>
      </c>
      <c r="B455" s="106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5">
        <v>24</v>
      </c>
      <c r="B456" s="106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5">
        <v>25</v>
      </c>
      <c r="B457" s="106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5">
        <v>26</v>
      </c>
      <c r="B458" s="106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5">
        <v>27</v>
      </c>
      <c r="B459" s="106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5">
        <v>28</v>
      </c>
      <c r="B460" s="106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5">
        <v>29</v>
      </c>
      <c r="B461" s="106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5">
        <v>30</v>
      </c>
      <c r="B462" s="106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5">
        <v>1</v>
      </c>
      <c r="B466" s="106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5">
        <v>2</v>
      </c>
      <c r="B467" s="106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5">
        <v>3</v>
      </c>
      <c r="B468" s="106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5">
        <v>4</v>
      </c>
      <c r="B469" s="106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5">
        <v>5</v>
      </c>
      <c r="B470" s="106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5">
        <v>6</v>
      </c>
      <c r="B471" s="106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5">
        <v>7</v>
      </c>
      <c r="B472" s="106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5">
        <v>8</v>
      </c>
      <c r="B473" s="106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5">
        <v>9</v>
      </c>
      <c r="B474" s="106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5">
        <v>10</v>
      </c>
      <c r="B475" s="106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5">
        <v>11</v>
      </c>
      <c r="B476" s="106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5">
        <v>12</v>
      </c>
      <c r="B477" s="106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5">
        <v>13</v>
      </c>
      <c r="B478" s="106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5">
        <v>14</v>
      </c>
      <c r="B479" s="106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5">
        <v>15</v>
      </c>
      <c r="B480" s="106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5">
        <v>16</v>
      </c>
      <c r="B481" s="106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5">
        <v>17</v>
      </c>
      <c r="B482" s="106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5">
        <v>18</v>
      </c>
      <c r="B483" s="106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5">
        <v>19</v>
      </c>
      <c r="B484" s="106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5">
        <v>20</v>
      </c>
      <c r="B485" s="106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5">
        <v>21</v>
      </c>
      <c r="B486" s="106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5">
        <v>22</v>
      </c>
      <c r="B487" s="106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5">
        <v>23</v>
      </c>
      <c r="B488" s="106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5">
        <v>24</v>
      </c>
      <c r="B489" s="106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5">
        <v>25</v>
      </c>
      <c r="B490" s="106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5">
        <v>26</v>
      </c>
      <c r="B491" s="106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5">
        <v>27</v>
      </c>
      <c r="B492" s="106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5">
        <v>28</v>
      </c>
      <c r="B493" s="106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5">
        <v>29</v>
      </c>
      <c r="B494" s="106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5">
        <v>30</v>
      </c>
      <c r="B495" s="106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5">
        <v>1</v>
      </c>
      <c r="B499" s="106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5">
        <v>2</v>
      </c>
      <c r="B500" s="106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5">
        <v>3</v>
      </c>
      <c r="B501" s="106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5">
        <v>4</v>
      </c>
      <c r="B502" s="106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5">
        <v>5</v>
      </c>
      <c r="B503" s="106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5">
        <v>6</v>
      </c>
      <c r="B504" s="106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5">
        <v>7</v>
      </c>
      <c r="B505" s="106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5">
        <v>8</v>
      </c>
      <c r="B506" s="106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5">
        <v>9</v>
      </c>
      <c r="B507" s="106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5">
        <v>10</v>
      </c>
      <c r="B508" s="106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5">
        <v>11</v>
      </c>
      <c r="B509" s="106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5">
        <v>12</v>
      </c>
      <c r="B510" s="106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5">
        <v>13</v>
      </c>
      <c r="B511" s="106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5">
        <v>14</v>
      </c>
      <c r="B512" s="106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5">
        <v>15</v>
      </c>
      <c r="B513" s="106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5">
        <v>16</v>
      </c>
      <c r="B514" s="106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5">
        <v>17</v>
      </c>
      <c r="B515" s="106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5">
        <v>18</v>
      </c>
      <c r="B516" s="106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5">
        <v>19</v>
      </c>
      <c r="B517" s="106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5">
        <v>20</v>
      </c>
      <c r="B518" s="106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5">
        <v>21</v>
      </c>
      <c r="B519" s="106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5">
        <v>22</v>
      </c>
      <c r="B520" s="106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5">
        <v>23</v>
      </c>
      <c r="B521" s="106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5">
        <v>24</v>
      </c>
      <c r="B522" s="106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5">
        <v>25</v>
      </c>
      <c r="B523" s="106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5">
        <v>26</v>
      </c>
      <c r="B524" s="106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5">
        <v>27</v>
      </c>
      <c r="B525" s="106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5">
        <v>28</v>
      </c>
      <c r="B526" s="106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5">
        <v>29</v>
      </c>
      <c r="B527" s="106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5">
        <v>30</v>
      </c>
      <c r="B528" s="106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5">
        <v>1</v>
      </c>
      <c r="B532" s="106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5">
        <v>2</v>
      </c>
      <c r="B533" s="106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5">
        <v>3</v>
      </c>
      <c r="B534" s="106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5">
        <v>4</v>
      </c>
      <c r="B535" s="106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5">
        <v>5</v>
      </c>
      <c r="B536" s="106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5">
        <v>6</v>
      </c>
      <c r="B537" s="106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5">
        <v>7</v>
      </c>
      <c r="B538" s="106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5">
        <v>8</v>
      </c>
      <c r="B539" s="106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5">
        <v>9</v>
      </c>
      <c r="B540" s="106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5">
        <v>10</v>
      </c>
      <c r="B541" s="106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5">
        <v>11</v>
      </c>
      <c r="B542" s="106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5">
        <v>12</v>
      </c>
      <c r="B543" s="106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5">
        <v>13</v>
      </c>
      <c r="B544" s="106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5">
        <v>14</v>
      </c>
      <c r="B545" s="106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5">
        <v>15</v>
      </c>
      <c r="B546" s="106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5">
        <v>16</v>
      </c>
      <c r="B547" s="106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5">
        <v>17</v>
      </c>
      <c r="B548" s="106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5">
        <v>18</v>
      </c>
      <c r="B549" s="106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5">
        <v>19</v>
      </c>
      <c r="B550" s="106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5">
        <v>20</v>
      </c>
      <c r="B551" s="106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5">
        <v>21</v>
      </c>
      <c r="B552" s="106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5">
        <v>22</v>
      </c>
      <c r="B553" s="106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5">
        <v>23</v>
      </c>
      <c r="B554" s="106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5">
        <v>24</v>
      </c>
      <c r="B555" s="106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5">
        <v>25</v>
      </c>
      <c r="B556" s="106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5">
        <v>26</v>
      </c>
      <c r="B557" s="106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5">
        <v>27</v>
      </c>
      <c r="B558" s="106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5">
        <v>28</v>
      </c>
      <c r="B559" s="106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5">
        <v>29</v>
      </c>
      <c r="B560" s="106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5">
        <v>30</v>
      </c>
      <c r="B561" s="106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5">
        <v>1</v>
      </c>
      <c r="B565" s="106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5">
        <v>2</v>
      </c>
      <c r="B566" s="106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5">
        <v>3</v>
      </c>
      <c r="B567" s="106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5">
        <v>4</v>
      </c>
      <c r="B568" s="106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5">
        <v>5</v>
      </c>
      <c r="B569" s="106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5">
        <v>6</v>
      </c>
      <c r="B570" s="106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5">
        <v>7</v>
      </c>
      <c r="B571" s="106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5">
        <v>8</v>
      </c>
      <c r="B572" s="106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5">
        <v>9</v>
      </c>
      <c r="B573" s="106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5">
        <v>10</v>
      </c>
      <c r="B574" s="106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5">
        <v>11</v>
      </c>
      <c r="B575" s="106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5">
        <v>12</v>
      </c>
      <c r="B576" s="106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5">
        <v>13</v>
      </c>
      <c r="B577" s="106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5">
        <v>14</v>
      </c>
      <c r="B578" s="106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5">
        <v>15</v>
      </c>
      <c r="B579" s="106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5">
        <v>16</v>
      </c>
      <c r="B580" s="106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5">
        <v>17</v>
      </c>
      <c r="B581" s="106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5">
        <v>18</v>
      </c>
      <c r="B582" s="106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5">
        <v>19</v>
      </c>
      <c r="B583" s="106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5">
        <v>20</v>
      </c>
      <c r="B584" s="106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5">
        <v>21</v>
      </c>
      <c r="B585" s="106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5">
        <v>22</v>
      </c>
      <c r="B586" s="106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5">
        <v>23</v>
      </c>
      <c r="B587" s="106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5">
        <v>24</v>
      </c>
      <c r="B588" s="106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5">
        <v>25</v>
      </c>
      <c r="B589" s="106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5">
        <v>26</v>
      </c>
      <c r="B590" s="106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5">
        <v>27</v>
      </c>
      <c r="B591" s="106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5">
        <v>28</v>
      </c>
      <c r="B592" s="106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5">
        <v>29</v>
      </c>
      <c r="B593" s="106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5">
        <v>30</v>
      </c>
      <c r="B594" s="106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5">
        <v>1</v>
      </c>
      <c r="B598" s="106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5">
        <v>2</v>
      </c>
      <c r="B599" s="106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5">
        <v>3</v>
      </c>
      <c r="B600" s="106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5">
        <v>4</v>
      </c>
      <c r="B601" s="106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5">
        <v>5</v>
      </c>
      <c r="B602" s="106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5">
        <v>6</v>
      </c>
      <c r="B603" s="106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5">
        <v>7</v>
      </c>
      <c r="B604" s="106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5">
        <v>8</v>
      </c>
      <c r="B605" s="106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5">
        <v>9</v>
      </c>
      <c r="B606" s="106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5">
        <v>10</v>
      </c>
      <c r="B607" s="106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5">
        <v>11</v>
      </c>
      <c r="B608" s="106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5">
        <v>12</v>
      </c>
      <c r="B609" s="106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5">
        <v>13</v>
      </c>
      <c r="B610" s="106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5">
        <v>14</v>
      </c>
      <c r="B611" s="106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5">
        <v>15</v>
      </c>
      <c r="B612" s="106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5">
        <v>16</v>
      </c>
      <c r="B613" s="106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5">
        <v>17</v>
      </c>
      <c r="B614" s="106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5">
        <v>18</v>
      </c>
      <c r="B615" s="106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5">
        <v>19</v>
      </c>
      <c r="B616" s="106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5">
        <v>20</v>
      </c>
      <c r="B617" s="106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5">
        <v>21</v>
      </c>
      <c r="B618" s="106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5">
        <v>22</v>
      </c>
      <c r="B619" s="106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5">
        <v>23</v>
      </c>
      <c r="B620" s="106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5">
        <v>24</v>
      </c>
      <c r="B621" s="106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5">
        <v>25</v>
      </c>
      <c r="B622" s="106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5">
        <v>26</v>
      </c>
      <c r="B623" s="106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5">
        <v>27</v>
      </c>
      <c r="B624" s="106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5">
        <v>28</v>
      </c>
      <c r="B625" s="106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5">
        <v>29</v>
      </c>
      <c r="B626" s="106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5">
        <v>30</v>
      </c>
      <c r="B627" s="106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5">
        <v>1</v>
      </c>
      <c r="B631" s="106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5">
        <v>2</v>
      </c>
      <c r="B632" s="106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5">
        <v>3</v>
      </c>
      <c r="B633" s="106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5">
        <v>4</v>
      </c>
      <c r="B634" s="106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5">
        <v>5</v>
      </c>
      <c r="B635" s="106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5">
        <v>6</v>
      </c>
      <c r="B636" s="106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5">
        <v>7</v>
      </c>
      <c r="B637" s="106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5">
        <v>8</v>
      </c>
      <c r="B638" s="106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5">
        <v>9</v>
      </c>
      <c r="B639" s="106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5">
        <v>10</v>
      </c>
      <c r="B640" s="106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5">
        <v>11</v>
      </c>
      <c r="B641" s="106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5">
        <v>12</v>
      </c>
      <c r="B642" s="106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5">
        <v>13</v>
      </c>
      <c r="B643" s="106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5">
        <v>14</v>
      </c>
      <c r="B644" s="106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5">
        <v>15</v>
      </c>
      <c r="B645" s="106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5">
        <v>16</v>
      </c>
      <c r="B646" s="106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5">
        <v>17</v>
      </c>
      <c r="B647" s="106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5">
        <v>18</v>
      </c>
      <c r="B648" s="106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5">
        <v>19</v>
      </c>
      <c r="B649" s="106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5">
        <v>20</v>
      </c>
      <c r="B650" s="106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5">
        <v>21</v>
      </c>
      <c r="B651" s="106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5">
        <v>22</v>
      </c>
      <c r="B652" s="106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5">
        <v>23</v>
      </c>
      <c r="B653" s="106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5">
        <v>24</v>
      </c>
      <c r="B654" s="106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5">
        <v>25</v>
      </c>
      <c r="B655" s="106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5">
        <v>26</v>
      </c>
      <c r="B656" s="106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5">
        <v>27</v>
      </c>
      <c r="B657" s="106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5">
        <v>28</v>
      </c>
      <c r="B658" s="106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5">
        <v>29</v>
      </c>
      <c r="B659" s="106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5">
        <v>30</v>
      </c>
      <c r="B660" s="106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5">
        <v>1</v>
      </c>
      <c r="B664" s="106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5">
        <v>2</v>
      </c>
      <c r="B665" s="106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5">
        <v>3</v>
      </c>
      <c r="B666" s="106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5">
        <v>4</v>
      </c>
      <c r="B667" s="106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5">
        <v>5</v>
      </c>
      <c r="B668" s="106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5">
        <v>6</v>
      </c>
      <c r="B669" s="106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5">
        <v>7</v>
      </c>
      <c r="B670" s="106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5">
        <v>8</v>
      </c>
      <c r="B671" s="106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5">
        <v>9</v>
      </c>
      <c r="B672" s="106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5">
        <v>10</v>
      </c>
      <c r="B673" s="106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5">
        <v>11</v>
      </c>
      <c r="B674" s="106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5">
        <v>12</v>
      </c>
      <c r="B675" s="106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5">
        <v>13</v>
      </c>
      <c r="B676" s="106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5">
        <v>14</v>
      </c>
      <c r="B677" s="106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5">
        <v>15</v>
      </c>
      <c r="B678" s="106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5">
        <v>16</v>
      </c>
      <c r="B679" s="106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5">
        <v>17</v>
      </c>
      <c r="B680" s="106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5">
        <v>18</v>
      </c>
      <c r="B681" s="106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5">
        <v>19</v>
      </c>
      <c r="B682" s="106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5">
        <v>20</v>
      </c>
      <c r="B683" s="106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5">
        <v>21</v>
      </c>
      <c r="B684" s="106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5">
        <v>22</v>
      </c>
      <c r="B685" s="106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5">
        <v>23</v>
      </c>
      <c r="B686" s="106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5">
        <v>24</v>
      </c>
      <c r="B687" s="106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5">
        <v>25</v>
      </c>
      <c r="B688" s="106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5">
        <v>26</v>
      </c>
      <c r="B689" s="106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5">
        <v>27</v>
      </c>
      <c r="B690" s="106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5">
        <v>28</v>
      </c>
      <c r="B691" s="106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5">
        <v>29</v>
      </c>
      <c r="B692" s="106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5">
        <v>30</v>
      </c>
      <c r="B693" s="106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5">
        <v>1</v>
      </c>
      <c r="B697" s="106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5">
        <v>2</v>
      </c>
      <c r="B698" s="106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5">
        <v>3</v>
      </c>
      <c r="B699" s="106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5">
        <v>4</v>
      </c>
      <c r="B700" s="106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5">
        <v>5</v>
      </c>
      <c r="B701" s="106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5">
        <v>6</v>
      </c>
      <c r="B702" s="106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5">
        <v>7</v>
      </c>
      <c r="B703" s="106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5">
        <v>8</v>
      </c>
      <c r="B704" s="106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5">
        <v>9</v>
      </c>
      <c r="B705" s="106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5">
        <v>10</v>
      </c>
      <c r="B706" s="106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5">
        <v>11</v>
      </c>
      <c r="B707" s="106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5">
        <v>12</v>
      </c>
      <c r="B708" s="106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5">
        <v>13</v>
      </c>
      <c r="B709" s="106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5">
        <v>14</v>
      </c>
      <c r="B710" s="106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5">
        <v>15</v>
      </c>
      <c r="B711" s="106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5">
        <v>16</v>
      </c>
      <c r="B712" s="106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5">
        <v>17</v>
      </c>
      <c r="B713" s="106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5">
        <v>18</v>
      </c>
      <c r="B714" s="106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5">
        <v>19</v>
      </c>
      <c r="B715" s="106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5">
        <v>20</v>
      </c>
      <c r="B716" s="106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5">
        <v>21</v>
      </c>
      <c r="B717" s="106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5">
        <v>22</v>
      </c>
      <c r="B718" s="106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5">
        <v>23</v>
      </c>
      <c r="B719" s="106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5">
        <v>24</v>
      </c>
      <c r="B720" s="106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5">
        <v>25</v>
      </c>
      <c r="B721" s="106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5">
        <v>26</v>
      </c>
      <c r="B722" s="106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5">
        <v>27</v>
      </c>
      <c r="B723" s="106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5">
        <v>28</v>
      </c>
      <c r="B724" s="106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5">
        <v>29</v>
      </c>
      <c r="B725" s="106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5">
        <v>30</v>
      </c>
      <c r="B726" s="106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5">
        <v>1</v>
      </c>
      <c r="B730" s="106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5">
        <v>2</v>
      </c>
      <c r="B731" s="106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5">
        <v>3</v>
      </c>
      <c r="B732" s="106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5">
        <v>4</v>
      </c>
      <c r="B733" s="106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5">
        <v>5</v>
      </c>
      <c r="B734" s="106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5">
        <v>6</v>
      </c>
      <c r="B735" s="106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5">
        <v>7</v>
      </c>
      <c r="B736" s="106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5">
        <v>8</v>
      </c>
      <c r="B737" s="106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5">
        <v>9</v>
      </c>
      <c r="B738" s="106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5">
        <v>10</v>
      </c>
      <c r="B739" s="106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5">
        <v>11</v>
      </c>
      <c r="B740" s="106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5">
        <v>12</v>
      </c>
      <c r="B741" s="106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5">
        <v>13</v>
      </c>
      <c r="B742" s="106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5">
        <v>14</v>
      </c>
      <c r="B743" s="106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5">
        <v>15</v>
      </c>
      <c r="B744" s="106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5">
        <v>16</v>
      </c>
      <c r="B745" s="106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5">
        <v>17</v>
      </c>
      <c r="B746" s="106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5">
        <v>18</v>
      </c>
      <c r="B747" s="106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5">
        <v>19</v>
      </c>
      <c r="B748" s="106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5">
        <v>20</v>
      </c>
      <c r="B749" s="106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5">
        <v>21</v>
      </c>
      <c r="B750" s="106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5">
        <v>22</v>
      </c>
      <c r="B751" s="106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5">
        <v>23</v>
      </c>
      <c r="B752" s="106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5">
        <v>24</v>
      </c>
      <c r="B753" s="106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5">
        <v>25</v>
      </c>
      <c r="B754" s="106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5">
        <v>26</v>
      </c>
      <c r="B755" s="106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5">
        <v>27</v>
      </c>
      <c r="B756" s="106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5">
        <v>28</v>
      </c>
      <c r="B757" s="106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5">
        <v>29</v>
      </c>
      <c r="B758" s="106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5">
        <v>30</v>
      </c>
      <c r="B759" s="106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5">
        <v>1</v>
      </c>
      <c r="B763" s="106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5">
        <v>2</v>
      </c>
      <c r="B764" s="106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5">
        <v>3</v>
      </c>
      <c r="B765" s="106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5">
        <v>4</v>
      </c>
      <c r="B766" s="106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5">
        <v>5</v>
      </c>
      <c r="B767" s="106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5">
        <v>6</v>
      </c>
      <c r="B768" s="106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5">
        <v>7</v>
      </c>
      <c r="B769" s="106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5">
        <v>8</v>
      </c>
      <c r="B770" s="106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5">
        <v>9</v>
      </c>
      <c r="B771" s="106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5">
        <v>10</v>
      </c>
      <c r="B772" s="106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5">
        <v>11</v>
      </c>
      <c r="B773" s="106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5">
        <v>12</v>
      </c>
      <c r="B774" s="106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5">
        <v>13</v>
      </c>
      <c r="B775" s="106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5">
        <v>14</v>
      </c>
      <c r="B776" s="106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5">
        <v>15</v>
      </c>
      <c r="B777" s="106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5">
        <v>16</v>
      </c>
      <c r="B778" s="106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5">
        <v>17</v>
      </c>
      <c r="B779" s="106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5">
        <v>18</v>
      </c>
      <c r="B780" s="106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5">
        <v>19</v>
      </c>
      <c r="B781" s="106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5">
        <v>20</v>
      </c>
      <c r="B782" s="106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5">
        <v>21</v>
      </c>
      <c r="B783" s="106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5">
        <v>22</v>
      </c>
      <c r="B784" s="106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5">
        <v>23</v>
      </c>
      <c r="B785" s="106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5">
        <v>24</v>
      </c>
      <c r="B786" s="106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5">
        <v>25</v>
      </c>
      <c r="B787" s="106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5">
        <v>26</v>
      </c>
      <c r="B788" s="106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5">
        <v>27</v>
      </c>
      <c r="B789" s="106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5">
        <v>28</v>
      </c>
      <c r="B790" s="106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5">
        <v>29</v>
      </c>
      <c r="B791" s="106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5">
        <v>30</v>
      </c>
      <c r="B792" s="106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5">
        <v>1</v>
      </c>
      <c r="B796" s="106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5">
        <v>2</v>
      </c>
      <c r="B797" s="106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5">
        <v>3</v>
      </c>
      <c r="B798" s="106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5">
        <v>4</v>
      </c>
      <c r="B799" s="106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5">
        <v>5</v>
      </c>
      <c r="B800" s="106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5">
        <v>6</v>
      </c>
      <c r="B801" s="106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5">
        <v>7</v>
      </c>
      <c r="B802" s="106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5">
        <v>8</v>
      </c>
      <c r="B803" s="106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5">
        <v>9</v>
      </c>
      <c r="B804" s="106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5">
        <v>10</v>
      </c>
      <c r="B805" s="106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5">
        <v>11</v>
      </c>
      <c r="B806" s="106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5">
        <v>12</v>
      </c>
      <c r="B807" s="106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5">
        <v>13</v>
      </c>
      <c r="B808" s="106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5">
        <v>14</v>
      </c>
      <c r="B809" s="106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5">
        <v>15</v>
      </c>
      <c r="B810" s="106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5">
        <v>16</v>
      </c>
      <c r="B811" s="106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5">
        <v>17</v>
      </c>
      <c r="B812" s="106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5">
        <v>18</v>
      </c>
      <c r="B813" s="106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5">
        <v>19</v>
      </c>
      <c r="B814" s="106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5">
        <v>20</v>
      </c>
      <c r="B815" s="106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5">
        <v>21</v>
      </c>
      <c r="B816" s="106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5">
        <v>22</v>
      </c>
      <c r="B817" s="106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5">
        <v>23</v>
      </c>
      <c r="B818" s="106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5">
        <v>24</v>
      </c>
      <c r="B819" s="106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5">
        <v>25</v>
      </c>
      <c r="B820" s="106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5">
        <v>26</v>
      </c>
      <c r="B821" s="106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5">
        <v>27</v>
      </c>
      <c r="B822" s="106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5">
        <v>28</v>
      </c>
      <c r="B823" s="106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5">
        <v>29</v>
      </c>
      <c r="B824" s="106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5">
        <v>30</v>
      </c>
      <c r="B825" s="106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5">
        <v>1</v>
      </c>
      <c r="B829" s="106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5">
        <v>2</v>
      </c>
      <c r="B830" s="106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5">
        <v>3</v>
      </c>
      <c r="B831" s="106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5">
        <v>4</v>
      </c>
      <c r="B832" s="106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5">
        <v>5</v>
      </c>
      <c r="B833" s="106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5">
        <v>6</v>
      </c>
      <c r="B834" s="106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5">
        <v>7</v>
      </c>
      <c r="B835" s="106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5">
        <v>8</v>
      </c>
      <c r="B836" s="106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5">
        <v>9</v>
      </c>
      <c r="B837" s="106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5">
        <v>10</v>
      </c>
      <c r="B838" s="106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5">
        <v>11</v>
      </c>
      <c r="B839" s="106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5">
        <v>12</v>
      </c>
      <c r="B840" s="106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5">
        <v>13</v>
      </c>
      <c r="B841" s="106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5">
        <v>14</v>
      </c>
      <c r="B842" s="106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5">
        <v>15</v>
      </c>
      <c r="B843" s="106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5">
        <v>16</v>
      </c>
      <c r="B844" s="106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5">
        <v>17</v>
      </c>
      <c r="B845" s="106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5">
        <v>18</v>
      </c>
      <c r="B846" s="106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5">
        <v>19</v>
      </c>
      <c r="B847" s="106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5">
        <v>20</v>
      </c>
      <c r="B848" s="106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5">
        <v>21</v>
      </c>
      <c r="B849" s="106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5">
        <v>22</v>
      </c>
      <c r="B850" s="106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5">
        <v>23</v>
      </c>
      <c r="B851" s="106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5">
        <v>24</v>
      </c>
      <c r="B852" s="106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5">
        <v>25</v>
      </c>
      <c r="B853" s="106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5">
        <v>26</v>
      </c>
      <c r="B854" s="106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5">
        <v>27</v>
      </c>
      <c r="B855" s="106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5">
        <v>28</v>
      </c>
      <c r="B856" s="106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5">
        <v>29</v>
      </c>
      <c r="B857" s="106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5">
        <v>30</v>
      </c>
      <c r="B858" s="106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5">
        <v>1</v>
      </c>
      <c r="B862" s="106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5">
        <v>2</v>
      </c>
      <c r="B863" s="106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5">
        <v>3</v>
      </c>
      <c r="B864" s="106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5">
        <v>4</v>
      </c>
      <c r="B865" s="106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5">
        <v>5</v>
      </c>
      <c r="B866" s="106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5">
        <v>6</v>
      </c>
      <c r="B867" s="106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5">
        <v>7</v>
      </c>
      <c r="B868" s="106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5">
        <v>8</v>
      </c>
      <c r="B869" s="106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5">
        <v>9</v>
      </c>
      <c r="B870" s="106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5">
        <v>10</v>
      </c>
      <c r="B871" s="106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5">
        <v>11</v>
      </c>
      <c r="B872" s="106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5">
        <v>12</v>
      </c>
      <c r="B873" s="106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5">
        <v>13</v>
      </c>
      <c r="B874" s="106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5">
        <v>14</v>
      </c>
      <c r="B875" s="106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5">
        <v>15</v>
      </c>
      <c r="B876" s="106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5">
        <v>16</v>
      </c>
      <c r="B877" s="106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5">
        <v>17</v>
      </c>
      <c r="B878" s="106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5">
        <v>18</v>
      </c>
      <c r="B879" s="106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5">
        <v>19</v>
      </c>
      <c r="B880" s="106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5">
        <v>20</v>
      </c>
      <c r="B881" s="106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5">
        <v>21</v>
      </c>
      <c r="B882" s="106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5">
        <v>22</v>
      </c>
      <c r="B883" s="106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5">
        <v>23</v>
      </c>
      <c r="B884" s="106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5">
        <v>24</v>
      </c>
      <c r="B885" s="106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5">
        <v>25</v>
      </c>
      <c r="B886" s="106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5">
        <v>26</v>
      </c>
      <c r="B887" s="106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5">
        <v>27</v>
      </c>
      <c r="B888" s="106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5">
        <v>28</v>
      </c>
      <c r="B889" s="106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5">
        <v>29</v>
      </c>
      <c r="B890" s="106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5">
        <v>30</v>
      </c>
      <c r="B891" s="106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5">
        <v>1</v>
      </c>
      <c r="B895" s="106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5">
        <v>2</v>
      </c>
      <c r="B896" s="106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5">
        <v>3</v>
      </c>
      <c r="B897" s="106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5">
        <v>4</v>
      </c>
      <c r="B898" s="106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5">
        <v>5</v>
      </c>
      <c r="B899" s="106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5">
        <v>6</v>
      </c>
      <c r="B900" s="106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5">
        <v>7</v>
      </c>
      <c r="B901" s="106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5">
        <v>8</v>
      </c>
      <c r="B902" s="106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5">
        <v>9</v>
      </c>
      <c r="B903" s="106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5">
        <v>10</v>
      </c>
      <c r="B904" s="106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5">
        <v>11</v>
      </c>
      <c r="B905" s="106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5">
        <v>12</v>
      </c>
      <c r="B906" s="106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5">
        <v>13</v>
      </c>
      <c r="B907" s="106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5">
        <v>14</v>
      </c>
      <c r="B908" s="106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5">
        <v>15</v>
      </c>
      <c r="B909" s="106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5">
        <v>16</v>
      </c>
      <c r="B910" s="106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5">
        <v>17</v>
      </c>
      <c r="B911" s="106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5">
        <v>18</v>
      </c>
      <c r="B912" s="106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5">
        <v>19</v>
      </c>
      <c r="B913" s="106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5">
        <v>20</v>
      </c>
      <c r="B914" s="106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5">
        <v>21</v>
      </c>
      <c r="B915" s="106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5">
        <v>22</v>
      </c>
      <c r="B916" s="106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5">
        <v>23</v>
      </c>
      <c r="B917" s="106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5">
        <v>24</v>
      </c>
      <c r="B918" s="106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5">
        <v>25</v>
      </c>
      <c r="B919" s="106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5">
        <v>26</v>
      </c>
      <c r="B920" s="106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5">
        <v>27</v>
      </c>
      <c r="B921" s="106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5">
        <v>28</v>
      </c>
      <c r="B922" s="106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5">
        <v>29</v>
      </c>
      <c r="B923" s="106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5">
        <v>30</v>
      </c>
      <c r="B924" s="106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5">
        <v>1</v>
      </c>
      <c r="B928" s="106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5">
        <v>2</v>
      </c>
      <c r="B929" s="106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5">
        <v>3</v>
      </c>
      <c r="B930" s="106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5">
        <v>4</v>
      </c>
      <c r="B931" s="106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5">
        <v>5</v>
      </c>
      <c r="B932" s="106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5">
        <v>6</v>
      </c>
      <c r="B933" s="106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5">
        <v>7</v>
      </c>
      <c r="B934" s="106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5">
        <v>8</v>
      </c>
      <c r="B935" s="106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5">
        <v>9</v>
      </c>
      <c r="B936" s="106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5">
        <v>10</v>
      </c>
      <c r="B937" s="106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5">
        <v>11</v>
      </c>
      <c r="B938" s="106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5">
        <v>12</v>
      </c>
      <c r="B939" s="106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5">
        <v>13</v>
      </c>
      <c r="B940" s="106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5">
        <v>14</v>
      </c>
      <c r="B941" s="106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5">
        <v>15</v>
      </c>
      <c r="B942" s="106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5">
        <v>16</v>
      </c>
      <c r="B943" s="106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5">
        <v>17</v>
      </c>
      <c r="B944" s="106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5">
        <v>18</v>
      </c>
      <c r="B945" s="106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5">
        <v>19</v>
      </c>
      <c r="B946" s="106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5">
        <v>20</v>
      </c>
      <c r="B947" s="106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5">
        <v>21</v>
      </c>
      <c r="B948" s="106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5">
        <v>22</v>
      </c>
      <c r="B949" s="106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5">
        <v>23</v>
      </c>
      <c r="B950" s="106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5">
        <v>24</v>
      </c>
      <c r="B951" s="106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5">
        <v>25</v>
      </c>
      <c r="B952" s="106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5">
        <v>26</v>
      </c>
      <c r="B953" s="106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5">
        <v>27</v>
      </c>
      <c r="B954" s="106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5">
        <v>28</v>
      </c>
      <c r="B955" s="106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5">
        <v>29</v>
      </c>
      <c r="B956" s="106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5">
        <v>30</v>
      </c>
      <c r="B957" s="106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5">
        <v>1</v>
      </c>
      <c r="B961" s="106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5">
        <v>2</v>
      </c>
      <c r="B962" s="106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5">
        <v>3</v>
      </c>
      <c r="B963" s="106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5">
        <v>4</v>
      </c>
      <c r="B964" s="106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5">
        <v>5</v>
      </c>
      <c r="B965" s="106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5">
        <v>6</v>
      </c>
      <c r="B966" s="106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5">
        <v>7</v>
      </c>
      <c r="B967" s="106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5">
        <v>8</v>
      </c>
      <c r="B968" s="106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5">
        <v>9</v>
      </c>
      <c r="B969" s="106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5">
        <v>10</v>
      </c>
      <c r="B970" s="106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5">
        <v>11</v>
      </c>
      <c r="B971" s="106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5">
        <v>12</v>
      </c>
      <c r="B972" s="106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5">
        <v>13</v>
      </c>
      <c r="B973" s="106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5">
        <v>14</v>
      </c>
      <c r="B974" s="106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5">
        <v>15</v>
      </c>
      <c r="B975" s="106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5">
        <v>16</v>
      </c>
      <c r="B976" s="106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5">
        <v>17</v>
      </c>
      <c r="B977" s="106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5">
        <v>18</v>
      </c>
      <c r="B978" s="106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5">
        <v>19</v>
      </c>
      <c r="B979" s="106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5">
        <v>20</v>
      </c>
      <c r="B980" s="106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5">
        <v>21</v>
      </c>
      <c r="B981" s="106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5">
        <v>22</v>
      </c>
      <c r="B982" s="106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5">
        <v>23</v>
      </c>
      <c r="B983" s="106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5">
        <v>24</v>
      </c>
      <c r="B984" s="106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5">
        <v>25</v>
      </c>
      <c r="B985" s="106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5">
        <v>26</v>
      </c>
      <c r="B986" s="106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5">
        <v>27</v>
      </c>
      <c r="B987" s="106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5">
        <v>28</v>
      </c>
      <c r="B988" s="106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5">
        <v>29</v>
      </c>
      <c r="B989" s="106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5">
        <v>30</v>
      </c>
      <c r="B990" s="106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5">
        <v>1</v>
      </c>
      <c r="B994" s="106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5">
        <v>2</v>
      </c>
      <c r="B995" s="106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5">
        <v>3</v>
      </c>
      <c r="B996" s="106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5">
        <v>4</v>
      </c>
      <c r="B997" s="106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5">
        <v>5</v>
      </c>
      <c r="B998" s="106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5">
        <v>6</v>
      </c>
      <c r="B999" s="106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5">
        <v>7</v>
      </c>
      <c r="B1000" s="106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5">
        <v>8</v>
      </c>
      <c r="B1001" s="106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5">
        <v>9</v>
      </c>
      <c r="B1002" s="106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5">
        <v>10</v>
      </c>
      <c r="B1003" s="106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5">
        <v>11</v>
      </c>
      <c r="B1004" s="106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5">
        <v>12</v>
      </c>
      <c r="B1005" s="106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5">
        <v>13</v>
      </c>
      <c r="B1006" s="106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5">
        <v>14</v>
      </c>
      <c r="B1007" s="106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5">
        <v>15</v>
      </c>
      <c r="B1008" s="106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5">
        <v>16</v>
      </c>
      <c r="B1009" s="106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5">
        <v>17</v>
      </c>
      <c r="B1010" s="106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5">
        <v>18</v>
      </c>
      <c r="B1011" s="106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5">
        <v>19</v>
      </c>
      <c r="B1012" s="106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5">
        <v>20</v>
      </c>
      <c r="B1013" s="106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5">
        <v>21</v>
      </c>
      <c r="B1014" s="106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5">
        <v>22</v>
      </c>
      <c r="B1015" s="106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5">
        <v>23</v>
      </c>
      <c r="B1016" s="106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5">
        <v>24</v>
      </c>
      <c r="B1017" s="106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5">
        <v>25</v>
      </c>
      <c r="B1018" s="106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5">
        <v>26</v>
      </c>
      <c r="B1019" s="106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5">
        <v>27</v>
      </c>
      <c r="B1020" s="106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5">
        <v>28</v>
      </c>
      <c r="B1021" s="106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5">
        <v>29</v>
      </c>
      <c r="B1022" s="106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5">
        <v>30</v>
      </c>
      <c r="B1023" s="106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5">
        <v>1</v>
      </c>
      <c r="B1027" s="106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5">
        <v>2</v>
      </c>
      <c r="B1028" s="106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5">
        <v>3</v>
      </c>
      <c r="B1029" s="106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5">
        <v>4</v>
      </c>
      <c r="B1030" s="106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5">
        <v>5</v>
      </c>
      <c r="B1031" s="106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5">
        <v>6</v>
      </c>
      <c r="B1032" s="106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5">
        <v>7</v>
      </c>
      <c r="B1033" s="106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5">
        <v>8</v>
      </c>
      <c r="B1034" s="106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5">
        <v>9</v>
      </c>
      <c r="B1035" s="106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5">
        <v>10</v>
      </c>
      <c r="B1036" s="106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5">
        <v>11</v>
      </c>
      <c r="B1037" s="106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5">
        <v>12</v>
      </c>
      <c r="B1038" s="106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5">
        <v>13</v>
      </c>
      <c r="B1039" s="106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5">
        <v>14</v>
      </c>
      <c r="B1040" s="106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5">
        <v>15</v>
      </c>
      <c r="B1041" s="106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5">
        <v>16</v>
      </c>
      <c r="B1042" s="106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5">
        <v>17</v>
      </c>
      <c r="B1043" s="106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5">
        <v>18</v>
      </c>
      <c r="B1044" s="106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5">
        <v>19</v>
      </c>
      <c r="B1045" s="106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5">
        <v>20</v>
      </c>
      <c r="B1046" s="106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5">
        <v>21</v>
      </c>
      <c r="B1047" s="106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5">
        <v>22</v>
      </c>
      <c r="B1048" s="106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5">
        <v>23</v>
      </c>
      <c r="B1049" s="106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5">
        <v>24</v>
      </c>
      <c r="B1050" s="106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5">
        <v>25</v>
      </c>
      <c r="B1051" s="106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5">
        <v>26</v>
      </c>
      <c r="B1052" s="106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5">
        <v>27</v>
      </c>
      <c r="B1053" s="106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5">
        <v>28</v>
      </c>
      <c r="B1054" s="106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5">
        <v>29</v>
      </c>
      <c r="B1055" s="106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5">
        <v>30</v>
      </c>
      <c r="B1056" s="106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5">
        <v>1</v>
      </c>
      <c r="B1060" s="106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5">
        <v>2</v>
      </c>
      <c r="B1061" s="106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5">
        <v>3</v>
      </c>
      <c r="B1062" s="106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5">
        <v>4</v>
      </c>
      <c r="B1063" s="106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5">
        <v>5</v>
      </c>
      <c r="B1064" s="106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5">
        <v>6</v>
      </c>
      <c r="B1065" s="106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5">
        <v>7</v>
      </c>
      <c r="B1066" s="106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5">
        <v>8</v>
      </c>
      <c r="B1067" s="106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5">
        <v>9</v>
      </c>
      <c r="B1068" s="106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5">
        <v>10</v>
      </c>
      <c r="B1069" s="106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5">
        <v>11</v>
      </c>
      <c r="B1070" s="106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5">
        <v>12</v>
      </c>
      <c r="B1071" s="106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5">
        <v>13</v>
      </c>
      <c r="B1072" s="106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5">
        <v>14</v>
      </c>
      <c r="B1073" s="106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5">
        <v>15</v>
      </c>
      <c r="B1074" s="106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5">
        <v>16</v>
      </c>
      <c r="B1075" s="106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5">
        <v>17</v>
      </c>
      <c r="B1076" s="106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5">
        <v>18</v>
      </c>
      <c r="B1077" s="106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5">
        <v>19</v>
      </c>
      <c r="B1078" s="106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5">
        <v>20</v>
      </c>
      <c r="B1079" s="106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5">
        <v>21</v>
      </c>
      <c r="B1080" s="106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5">
        <v>22</v>
      </c>
      <c r="B1081" s="106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5">
        <v>23</v>
      </c>
      <c r="B1082" s="106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5">
        <v>24</v>
      </c>
      <c r="B1083" s="106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5">
        <v>25</v>
      </c>
      <c r="B1084" s="106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5">
        <v>26</v>
      </c>
      <c r="B1085" s="106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5">
        <v>27</v>
      </c>
      <c r="B1086" s="106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5">
        <v>28</v>
      </c>
      <c r="B1087" s="106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5">
        <v>29</v>
      </c>
      <c r="B1088" s="106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5">
        <v>30</v>
      </c>
      <c r="B1089" s="106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5">
        <v>1</v>
      </c>
      <c r="B1093" s="106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5">
        <v>2</v>
      </c>
      <c r="B1094" s="106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5">
        <v>3</v>
      </c>
      <c r="B1095" s="106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5">
        <v>4</v>
      </c>
      <c r="B1096" s="106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5">
        <v>5</v>
      </c>
      <c r="B1097" s="106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5">
        <v>6</v>
      </c>
      <c r="B1098" s="106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5">
        <v>7</v>
      </c>
      <c r="B1099" s="106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5">
        <v>8</v>
      </c>
      <c r="B1100" s="106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5">
        <v>9</v>
      </c>
      <c r="B1101" s="106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5">
        <v>10</v>
      </c>
      <c r="B1102" s="106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5">
        <v>11</v>
      </c>
      <c r="B1103" s="106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5">
        <v>12</v>
      </c>
      <c r="B1104" s="106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5">
        <v>13</v>
      </c>
      <c r="B1105" s="106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5">
        <v>14</v>
      </c>
      <c r="B1106" s="106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5">
        <v>15</v>
      </c>
      <c r="B1107" s="106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5">
        <v>16</v>
      </c>
      <c r="B1108" s="106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5">
        <v>17</v>
      </c>
      <c r="B1109" s="106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5">
        <v>18</v>
      </c>
      <c r="B1110" s="106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5">
        <v>19</v>
      </c>
      <c r="B1111" s="106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5">
        <v>20</v>
      </c>
      <c r="B1112" s="106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5">
        <v>21</v>
      </c>
      <c r="B1113" s="106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5">
        <v>22</v>
      </c>
      <c r="B1114" s="106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5">
        <v>23</v>
      </c>
      <c r="B1115" s="106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5">
        <v>24</v>
      </c>
      <c r="B1116" s="106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5">
        <v>25</v>
      </c>
      <c r="B1117" s="106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5">
        <v>26</v>
      </c>
      <c r="B1118" s="106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5">
        <v>27</v>
      </c>
      <c r="B1119" s="106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5">
        <v>28</v>
      </c>
      <c r="B1120" s="106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5">
        <v>29</v>
      </c>
      <c r="B1121" s="106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5">
        <v>30</v>
      </c>
      <c r="B1122" s="106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5">
        <v>1</v>
      </c>
      <c r="B1126" s="106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5">
        <v>2</v>
      </c>
      <c r="B1127" s="106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5">
        <v>3</v>
      </c>
      <c r="B1128" s="106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5">
        <v>4</v>
      </c>
      <c r="B1129" s="106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5">
        <v>5</v>
      </c>
      <c r="B1130" s="106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5">
        <v>6</v>
      </c>
      <c r="B1131" s="106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5">
        <v>7</v>
      </c>
      <c r="B1132" s="106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5">
        <v>8</v>
      </c>
      <c r="B1133" s="106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5">
        <v>9</v>
      </c>
      <c r="B1134" s="106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5">
        <v>10</v>
      </c>
      <c r="B1135" s="106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5">
        <v>11</v>
      </c>
      <c r="B1136" s="106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5">
        <v>12</v>
      </c>
      <c r="B1137" s="106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5">
        <v>13</v>
      </c>
      <c r="B1138" s="106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5">
        <v>14</v>
      </c>
      <c r="B1139" s="106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5">
        <v>15</v>
      </c>
      <c r="B1140" s="106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5">
        <v>16</v>
      </c>
      <c r="B1141" s="106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5">
        <v>17</v>
      </c>
      <c r="B1142" s="106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5">
        <v>18</v>
      </c>
      <c r="B1143" s="106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5">
        <v>19</v>
      </c>
      <c r="B1144" s="106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5">
        <v>20</v>
      </c>
      <c r="B1145" s="106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5">
        <v>21</v>
      </c>
      <c r="B1146" s="106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5">
        <v>22</v>
      </c>
      <c r="B1147" s="106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5">
        <v>23</v>
      </c>
      <c r="B1148" s="106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5">
        <v>24</v>
      </c>
      <c r="B1149" s="106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5">
        <v>25</v>
      </c>
      <c r="B1150" s="106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5">
        <v>26</v>
      </c>
      <c r="B1151" s="106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5">
        <v>27</v>
      </c>
      <c r="B1152" s="106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5">
        <v>28</v>
      </c>
      <c r="B1153" s="106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5">
        <v>29</v>
      </c>
      <c r="B1154" s="106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5">
        <v>30</v>
      </c>
      <c r="B1155" s="106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5">
        <v>1</v>
      </c>
      <c r="B1159" s="106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5">
        <v>2</v>
      </c>
      <c r="B1160" s="106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5">
        <v>3</v>
      </c>
      <c r="B1161" s="106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5">
        <v>4</v>
      </c>
      <c r="B1162" s="106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5">
        <v>5</v>
      </c>
      <c r="B1163" s="106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5">
        <v>6</v>
      </c>
      <c r="B1164" s="106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5">
        <v>7</v>
      </c>
      <c r="B1165" s="106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5">
        <v>8</v>
      </c>
      <c r="B1166" s="106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5">
        <v>9</v>
      </c>
      <c r="B1167" s="106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5">
        <v>10</v>
      </c>
      <c r="B1168" s="106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5">
        <v>11</v>
      </c>
      <c r="B1169" s="106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5">
        <v>12</v>
      </c>
      <c r="B1170" s="106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5">
        <v>13</v>
      </c>
      <c r="B1171" s="106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5">
        <v>14</v>
      </c>
      <c r="B1172" s="106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5">
        <v>15</v>
      </c>
      <c r="B1173" s="106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5">
        <v>16</v>
      </c>
      <c r="B1174" s="106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5">
        <v>17</v>
      </c>
      <c r="B1175" s="106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5">
        <v>18</v>
      </c>
      <c r="B1176" s="106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5">
        <v>19</v>
      </c>
      <c r="B1177" s="106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5">
        <v>20</v>
      </c>
      <c r="B1178" s="106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5">
        <v>21</v>
      </c>
      <c r="B1179" s="106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5">
        <v>22</v>
      </c>
      <c r="B1180" s="106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5">
        <v>23</v>
      </c>
      <c r="B1181" s="106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5">
        <v>24</v>
      </c>
      <c r="B1182" s="106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5">
        <v>25</v>
      </c>
      <c r="B1183" s="106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5">
        <v>26</v>
      </c>
      <c r="B1184" s="106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5">
        <v>27</v>
      </c>
      <c r="B1185" s="106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5">
        <v>28</v>
      </c>
      <c r="B1186" s="106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5">
        <v>29</v>
      </c>
      <c r="B1187" s="106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5">
        <v>30</v>
      </c>
      <c r="B1188" s="106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5">
        <v>1</v>
      </c>
      <c r="B1192" s="106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5">
        <v>2</v>
      </c>
      <c r="B1193" s="106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5">
        <v>3</v>
      </c>
      <c r="B1194" s="106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5">
        <v>4</v>
      </c>
      <c r="B1195" s="106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5">
        <v>5</v>
      </c>
      <c r="B1196" s="106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5">
        <v>6</v>
      </c>
      <c r="B1197" s="106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5">
        <v>7</v>
      </c>
      <c r="B1198" s="106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5">
        <v>8</v>
      </c>
      <c r="B1199" s="106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5">
        <v>9</v>
      </c>
      <c r="B1200" s="106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5">
        <v>10</v>
      </c>
      <c r="B1201" s="106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5">
        <v>11</v>
      </c>
      <c r="B1202" s="106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5">
        <v>12</v>
      </c>
      <c r="B1203" s="106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5">
        <v>13</v>
      </c>
      <c r="B1204" s="106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5">
        <v>14</v>
      </c>
      <c r="B1205" s="106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5">
        <v>15</v>
      </c>
      <c r="B1206" s="106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5">
        <v>16</v>
      </c>
      <c r="B1207" s="106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5">
        <v>17</v>
      </c>
      <c r="B1208" s="106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5">
        <v>18</v>
      </c>
      <c r="B1209" s="106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5">
        <v>19</v>
      </c>
      <c r="B1210" s="106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5">
        <v>20</v>
      </c>
      <c r="B1211" s="106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5">
        <v>21</v>
      </c>
      <c r="B1212" s="106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5">
        <v>22</v>
      </c>
      <c r="B1213" s="106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5">
        <v>23</v>
      </c>
      <c r="B1214" s="106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5">
        <v>24</v>
      </c>
      <c r="B1215" s="106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5">
        <v>25</v>
      </c>
      <c r="B1216" s="106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5">
        <v>26</v>
      </c>
      <c r="B1217" s="106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5">
        <v>27</v>
      </c>
      <c r="B1218" s="106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5">
        <v>28</v>
      </c>
      <c r="B1219" s="106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5">
        <v>29</v>
      </c>
      <c r="B1220" s="106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5">
        <v>30</v>
      </c>
      <c r="B1221" s="106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5">
        <v>1</v>
      </c>
      <c r="B1225" s="106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5">
        <v>2</v>
      </c>
      <c r="B1226" s="106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5">
        <v>3</v>
      </c>
      <c r="B1227" s="106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5">
        <v>4</v>
      </c>
      <c r="B1228" s="106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5">
        <v>5</v>
      </c>
      <c r="B1229" s="106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5">
        <v>6</v>
      </c>
      <c r="B1230" s="106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5">
        <v>7</v>
      </c>
      <c r="B1231" s="106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5">
        <v>8</v>
      </c>
      <c r="B1232" s="106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5">
        <v>9</v>
      </c>
      <c r="B1233" s="106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5">
        <v>10</v>
      </c>
      <c r="B1234" s="106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5">
        <v>11</v>
      </c>
      <c r="B1235" s="106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5">
        <v>12</v>
      </c>
      <c r="B1236" s="106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5">
        <v>13</v>
      </c>
      <c r="B1237" s="106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5">
        <v>14</v>
      </c>
      <c r="B1238" s="106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5">
        <v>15</v>
      </c>
      <c r="B1239" s="106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5">
        <v>16</v>
      </c>
      <c r="B1240" s="106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5">
        <v>17</v>
      </c>
      <c r="B1241" s="106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5">
        <v>18</v>
      </c>
      <c r="B1242" s="106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5">
        <v>19</v>
      </c>
      <c r="B1243" s="106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5">
        <v>20</v>
      </c>
      <c r="B1244" s="106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5">
        <v>21</v>
      </c>
      <c r="B1245" s="106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5">
        <v>22</v>
      </c>
      <c r="B1246" s="106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5">
        <v>23</v>
      </c>
      <c r="B1247" s="106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5">
        <v>24</v>
      </c>
      <c r="B1248" s="106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5">
        <v>25</v>
      </c>
      <c r="B1249" s="106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5">
        <v>26</v>
      </c>
      <c r="B1250" s="106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5">
        <v>27</v>
      </c>
      <c r="B1251" s="106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5">
        <v>28</v>
      </c>
      <c r="B1252" s="106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5">
        <v>29</v>
      </c>
      <c r="B1253" s="106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5">
        <v>30</v>
      </c>
      <c r="B1254" s="106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5">
        <v>1</v>
      </c>
      <c r="B1258" s="106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5">
        <v>2</v>
      </c>
      <c r="B1259" s="106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5">
        <v>3</v>
      </c>
      <c r="B1260" s="106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5">
        <v>4</v>
      </c>
      <c r="B1261" s="106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5">
        <v>5</v>
      </c>
      <c r="B1262" s="106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5">
        <v>6</v>
      </c>
      <c r="B1263" s="106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5">
        <v>7</v>
      </c>
      <c r="B1264" s="106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5">
        <v>8</v>
      </c>
      <c r="B1265" s="106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5">
        <v>9</v>
      </c>
      <c r="B1266" s="106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5">
        <v>10</v>
      </c>
      <c r="B1267" s="106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5">
        <v>11</v>
      </c>
      <c r="B1268" s="106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5">
        <v>12</v>
      </c>
      <c r="B1269" s="106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5">
        <v>13</v>
      </c>
      <c r="B1270" s="106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5">
        <v>14</v>
      </c>
      <c r="B1271" s="106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5">
        <v>15</v>
      </c>
      <c r="B1272" s="106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5">
        <v>16</v>
      </c>
      <c r="B1273" s="106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5">
        <v>17</v>
      </c>
      <c r="B1274" s="106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5">
        <v>18</v>
      </c>
      <c r="B1275" s="106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5">
        <v>19</v>
      </c>
      <c r="B1276" s="106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5">
        <v>20</v>
      </c>
      <c r="B1277" s="106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5">
        <v>21</v>
      </c>
      <c r="B1278" s="106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5">
        <v>22</v>
      </c>
      <c r="B1279" s="106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5">
        <v>23</v>
      </c>
      <c r="B1280" s="106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5">
        <v>24</v>
      </c>
      <c r="B1281" s="106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5">
        <v>25</v>
      </c>
      <c r="B1282" s="106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5">
        <v>26</v>
      </c>
      <c r="B1283" s="106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5">
        <v>27</v>
      </c>
      <c r="B1284" s="106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5">
        <v>28</v>
      </c>
      <c r="B1285" s="106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5">
        <v>29</v>
      </c>
      <c r="B1286" s="106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5">
        <v>30</v>
      </c>
      <c r="B1287" s="106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5">
        <v>1</v>
      </c>
      <c r="B1291" s="106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5">
        <v>2</v>
      </c>
      <c r="B1292" s="106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5">
        <v>3</v>
      </c>
      <c r="B1293" s="106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5">
        <v>4</v>
      </c>
      <c r="B1294" s="106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5">
        <v>5</v>
      </c>
      <c r="B1295" s="106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5">
        <v>6</v>
      </c>
      <c r="B1296" s="106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5">
        <v>7</v>
      </c>
      <c r="B1297" s="106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5">
        <v>8</v>
      </c>
      <c r="B1298" s="106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5">
        <v>9</v>
      </c>
      <c r="B1299" s="106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5">
        <v>10</v>
      </c>
      <c r="B1300" s="106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5">
        <v>11</v>
      </c>
      <c r="B1301" s="106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5">
        <v>12</v>
      </c>
      <c r="B1302" s="106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5">
        <v>13</v>
      </c>
      <c r="B1303" s="106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5">
        <v>14</v>
      </c>
      <c r="B1304" s="106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5">
        <v>15</v>
      </c>
      <c r="B1305" s="106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5">
        <v>16</v>
      </c>
      <c r="B1306" s="106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5">
        <v>17</v>
      </c>
      <c r="B1307" s="106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5">
        <v>18</v>
      </c>
      <c r="B1308" s="106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5">
        <v>19</v>
      </c>
      <c r="B1309" s="106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5">
        <v>20</v>
      </c>
      <c r="B1310" s="106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5">
        <v>21</v>
      </c>
      <c r="B1311" s="106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5">
        <v>22</v>
      </c>
      <c r="B1312" s="106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5">
        <v>23</v>
      </c>
      <c r="B1313" s="106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5">
        <v>24</v>
      </c>
      <c r="B1314" s="106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5">
        <v>25</v>
      </c>
      <c r="B1315" s="106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5">
        <v>26</v>
      </c>
      <c r="B1316" s="106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5">
        <v>27</v>
      </c>
      <c r="B1317" s="106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5">
        <v>28</v>
      </c>
      <c r="B1318" s="106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5">
        <v>29</v>
      </c>
      <c r="B1319" s="106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5">
        <v>30</v>
      </c>
      <c r="B1320" s="106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2018-06-29T09:05:39Z</cp:lastPrinted>
  <dcterms:created xsi:type="dcterms:W3CDTF">2012-03-13T00:50:25Z</dcterms:created>
  <dcterms:modified xsi:type="dcterms:W3CDTF">2018-07-05T05:53:41Z</dcterms:modified>
</cp:coreProperties>
</file>