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9420" yWindow="30" windowWidth="1080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<sst xmlns="http://schemas.openxmlformats.org/spreadsheetml/2006/main" count="2927" uniqueCount="646">
  <si>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</si>
  <si>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</si>
  <si>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</si>
  <si>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</si>
  <si>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</si>
  <si>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</si>
  <si>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</si>
  <si>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</si>
  <si>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</si>
  <si>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</si>
  <si>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</si>
  <si>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</si>
  <si>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</si>
  <si>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</si>
  <si>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</si>
  <si>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</si>
  <si>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</si>
  <si>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</si>
  <si>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</si>
  <si>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</si>
  <si>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</si>
  <si>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</si>
  <si>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</si>
  <si>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</si>
  <si>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</si>
  <si>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</si>
  <si>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</si>
  <si>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</si>
  <si>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</si>
  <si>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</si>
  <si>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</si>
  <si>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</si>
  <si>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</si>
  <si>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</si>
  <si>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</si>
  <si>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</si>
  <si>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</si>
  <si>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</si>
  <si>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</si>
  <si>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</si>
  <si>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</si>
  <si>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</si>
  <si>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</si>
  <si>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</si>
  <si>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</si>
  <si>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</si>
  <si>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</si>
  <si>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</si>
  <si>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</si>
  <si>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</si>
  <si>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</si>
  <si>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</si>
  <si>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</si>
  <si>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</si>
  <si>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</si>
  <si>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</si>
  <si>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</si>
  <si>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</si>
  <si>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</si>
  <si>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</si>
  <si>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</si>
  <si>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</si>
  <si>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</si>
  <si>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</si>
  <si>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</si>
  <si>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</si>
  <si>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</si>
  <si>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</si>
  <si>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</si>
  <si>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</si>
  <si>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</si>
  <si>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</si>
  <si>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</si>
  <si>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</si>
  <si>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</si>
  <si>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</si>
  <si>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</si>
  <si>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</si>
  <si>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</si>
  <si>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</si>
  <si>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</si>
  <si>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</si>
  <si>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</si>
  <si>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</si>
  <si>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</si>
  <si>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</si>
  <si>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</si>
  <si>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</si>
  <si>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</si>
  <si>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</si>
  <si>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</si>
  <si>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</si>
  <si>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</si>
  <si>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</si>
  <si>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</si>
  <si>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</si>
  <si>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</si>
  <si>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</si>
  <si>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</si>
  <si>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</si>
  <si>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</si>
  <si>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</si>
  <si>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</si>
  <si>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</si>
  <si>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</si>
  <si>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</si>
  <si>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</si>
  <si>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</si>
  <si>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</si>
  <si>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</si>
  <si>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</si>
  <si>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</si>
  <si>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</si>
  <si>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</si>
  <si>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</si>
  <si>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</si>
  <si>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</si>
  <si>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</si>
  <si>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</si>
  <si>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</si>
  <si>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</si>
  <si>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</si>
  <si>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</si>
  <si>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</si>
  <si>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</si>
  <si>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</si>
  <si>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</si>
  <si>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</si>
  <si>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</si>
  <si>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</si>
  <si>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</si>
  <si>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</si>
  <si>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</si>
  <si>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</si>
  <si>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</si>
  <si>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</si>
  <si>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</si>
  <si>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</si>
  <si>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</si>
  <si>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</si>
  <si>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</si>
  <si>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</si>
  <si>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</si>
  <si>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</si>
  <si>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</si>
  <si>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</si>
  <si>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</si>
  <si>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</si>
  <si>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</si>
  <si>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</si>
  <si>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</si>
  <si>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</si>
  <si>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</si>
  <si>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</si>
  <si>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</si>
  <si>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</si>
  <si>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</si>
  <si>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</si>
  <si>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</si>
  <si>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</si>
  <si>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</si>
  <si>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</si>
  <si>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</si>
  <si>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</si>
  <si>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</si>
  <si>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</si>
  <si>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</si>
  <si>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</si>
  <si>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</si>
  <si>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</si>
  <si>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</si>
  <si>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</si>
  <si>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</si>
  <si>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</si>
  <si>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</si>
  <si>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</si>
  <si>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</si>
  <si>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</si>
  <si>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</si>
  <si>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</si>
  <si>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</si>
  <si>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</si>
  <si>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</si>
  <si>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</si>
  <si>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</si>
  <si>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</si>
  <si>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</si>
  <si>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</si>
  <si>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</si>
  <si>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</si>
  <si>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</si>
  <si>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</si>
  <si>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</si>
  <si>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</si>
  <si>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</si>
  <si>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</si>
  <si>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</si>
  <si>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</si>
  <si>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</si>
  <si>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</si>
  <si>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</si>
  <si>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</si>
  <si>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</si>
  <si>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</si>
  <si>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</si>
  <si>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</si>
  <si>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</si>
  <si>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</si>
  <si>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</si>
  <si>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</si>
  <si>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</si>
  <si>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</si>
  <si>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</si>
  <si>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</si>
  <si>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</si>
  <si>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</si>
  <si>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</si>
  <si>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</si>
  <si>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</si>
  <si>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</si>
  <si>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</si>
  <si>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</si>
  <si>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</si>
  <si>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</si>
  <si>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</si>
  <si>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</si>
  <si>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</si>
  <si>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</si>
  <si>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</si>
  <si>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</si>
  <si>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</si>
  <si>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</si>
  <si>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</si>
  <si>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</si>
  <si>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</si>
  <si>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</si>
  <si>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</si>
  <si>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</si>
  <si>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</si>
  <si>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</si>
  <si>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</si>
  <si>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</si>
  <si>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</si>
  <si>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</si>
  <si>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</si>
  <si>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</si>
  <si>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</si>
  <si>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</si>
  <si>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</si>
  <si>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</si>
  <si>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</si>
  <si>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</si>
  <si>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</si>
  <si>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</si>
  <si>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</si>
  <si>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</si>
  <si>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</si>
  <si>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</si>
  <si>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</si>
  <si>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</si>
  <si>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</si>
  <si>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</si>
  <si>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</si>
  <si>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</si>
  <si>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</si>
  <si>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</si>
  <si>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</si>
  <si>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</si>
  <si>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</si>
  <si>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</si>
  <si>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</si>
  <si>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</si>
  <si>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</si>
  <si>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</si>
  <si>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</si>
  <si>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</si>
  <si>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</si>
  <si>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</si>
  <si>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</si>
  <si>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</si>
  <si>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</si>
  <si>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</si>
  <si>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</si>
  <si>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</si>
  <si>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</si>
  <si>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</si>
  <si>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</si>
  <si>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</si>
  <si>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</si>
  <si>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</si>
  <si>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</si>
  <si>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</si>
  <si>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</si>
  <si>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</si>
  <si>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</si>
  <si>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</si>
  <si>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</si>
  <si>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</si>
  <si>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</si>
  <si>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</si>
  <si>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</si>
  <si>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</si>
  <si>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</si>
  <si>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</si>
  <si>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</si>
  <si>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</si>
  <si>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</si>
  <si>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</si>
  <si>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</si>
  <si>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</si>
  <si>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</si>
  <si>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</si>
  <si>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</si>
  <si>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</si>
  <si>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</si>
  <si>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</si>
  <si>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</si>
  <si>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</si>
  <si>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</si>
  <si>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</si>
  <si>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</si>
  <si>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</si>
  <si>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</si>
  <si>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</si>
  <si>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</si>
  <si>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</si>
  <si>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</si>
  <si>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</si>
  <si>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</si>
  <si>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</si>
  <si>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</si>
  <si>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</si>
  <si>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</si>
  <si>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</si>
  <si>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</si>
  <si>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</si>
  <si>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</si>
  <si>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</si>
  <si>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</si>
  <si>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</si>
  <si>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</si>
  <si>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</si>
  <si>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</si>
  <si>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</si>
  <si>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</si>
  <si>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</si>
  <si>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</si>
  <si>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</si>
  <si>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</si>
  <si>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</si>
  <si>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</si>
  <si>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</si>
  <si>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</si>
  <si>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</si>
  <si>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</si>
  <si>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</si>
  <si>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</si>
  <si>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</si>
  <si>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</si>
  <si>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</si>
  <si>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</si>
  <si>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</si>
  <si>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</si>
  <si>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</si>
  <si>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</si>
  <si>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</si>
  <si>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</si>
  <si>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</si>
  <si>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</si>
  <si>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</si>
  <si>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</si>
  <si>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</si>
  <si>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</si>
  <si>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</si>
  <si>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</si>
  <si>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</si>
  <si>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</si>
  <si>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</si>
  <si>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</si>
  <si>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</si>
  <si>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</si>
  <si>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</si>
  <si>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</si>
  <si>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</si>
  <si>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</si>
  <si>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</si>
  <si>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</si>
  <si>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</si>
  <si>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</si>
  <si>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</si>
  <si>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</si>
  <si>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</si>
  <si>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</si>
  <si>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</si>
  <si>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</si>
  <si>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</si>
  <si>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</si>
  <si>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</si>
  <si>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</si>
  <si>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</si>
  <si>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</si>
  <si>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</si>
  <si>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</si>
  <si>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</si>
  <si>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</si>
  <si>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</si>
  <si>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</si>
  <si>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</si>
  <si>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</si>
  <si>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</si>
  <si>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</si>
  <si>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</si>
  <si>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</si>
  <si>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</si>
  <si>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</si>
  <si>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</si>
  <si>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</si>
  <si>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</si>
  <si>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</si>
  <si>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</si>
  <si>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</si>
  <si>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</si>
  <si>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</si>
  <si>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</si>
  <si>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</si>
  <si>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</si>
  <si>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</si>
  <si>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</si>
  <si>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</si>
  <si>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</si>
  <si>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</si>
  <si>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</si>
  <si>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</si>
  <si>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</si>
  <si>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</si>
  <si>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</si>
  <si>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</si>
  <si>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</si>
  <si>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</si>
  <si>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</si>
  <si>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</si>
  <si>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</si>
  <si>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</si>
  <si>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</si>
  <si>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</si>
  <si>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</si>
  <si>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</si>
  <si>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</si>
  <si>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</si>
  <si>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</si>
  <si>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</si>
  <si>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</si>
  <si>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</si>
  <si>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</si>
  <si>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</si>
  <si>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</si>
  <si>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</si>
  <si>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</si>
  <si>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</si>
  <si>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</si>
  <si>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</si>
  <si>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</si>
  <si>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</si>
  <si>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</si>
  <si>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</si>
  <si>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</si>
  <si>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</si>
  <si>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</si>
  <si>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</si>
  <si>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</si>
  <si>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</si>
  <si>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</si>
  <si>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</si>
  <si>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</si>
  <si>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</si>
  <si>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</si>
  <si>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</si>
  <si>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</si>
  <si>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</si>
  <si>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</si>
  <si>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</si>
  <si>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</si>
  <si>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</si>
  <si>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</si>
  <si>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</si>
  <si>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</si>
  <si>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</si>
  <si>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</si>
  <si>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</si>
  <si>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</si>
  <si>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</si>
  <si>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</si>
  <si>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</si>
  <si>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</si>
  <si>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</si>
  <si>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</si>
  <si>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</si>
  <si>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</si>
  <si>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</si>
  <si>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</si>
  <si>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</si>
  <si>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</si>
  <si>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</si>
  <si>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</si>
  <si>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</si>
  <si>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</si>
  <si>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</si>
  <si>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</si>
  <si>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</si>
  <si>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</si>
  <si>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</si>
  <si>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</si>
  <si>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</si>
  <si>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</si>
  <si>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</si>
  <si>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</si>
  <si>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</si>
  <si>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</si>
  <si>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</si>
  <si>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</si>
  <si>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</si>
  <si>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</si>
  <si>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</si>
  <si>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</si>
  <si>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</si>
  <si>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</si>
  <si>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</si>
  <si>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</si>
  <si>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</si>
  <si>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</si>
  <si>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</si>
  <si>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</si>
  <si>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</si>
  <si>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</si>
  <si>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</si>
  <si>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</si>
  <si>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</si>
  <si>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</si>
  <si>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</si>
  <si>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</si>
  <si>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</si>
  <si>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</si>
  <si>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</si>
  <si>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</si>
  <si>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</si>
  <si>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</si>
  <si>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</si>
  <si>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</si>
  <si>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</si>
  <si>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</si>
  <si>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</si>
  <si>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</si>
  <si>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</si>
  <si>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</si>
  <si>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労働者災害補償保険法第29条第1項第3号</t>
  </si>
  <si>
    <t>-</t>
  </si>
  <si>
    <t>じん肺症等の労災補償新規支給決定数を前年度と比較して2％以上削減させる。（27年度限り）</t>
    <rPh sb="18" eb="19">
      <t>ゼン</t>
    </rPh>
    <rPh sb="39" eb="41">
      <t>ネンド</t>
    </rPh>
    <rPh sb="41" eb="42">
      <t>カギ</t>
    </rPh>
    <phoneticPr fontId="5"/>
  </si>
  <si>
    <t>じん肺症等の労災補償新規支給決定数</t>
  </si>
  <si>
    <t>-</t>
    <phoneticPr fontId="5"/>
  </si>
  <si>
    <t>-</t>
    <phoneticPr fontId="5"/>
  </si>
  <si>
    <t>業務上疾病の労災補償状況調査結果</t>
  </si>
  <si>
    <t>業務上疾病発生件数（じん肺症及びじん肺合併症）を前年度以下とする。</t>
    <rPh sb="0" eb="3">
      <t>ギョウムジョウ</t>
    </rPh>
    <rPh sb="3" eb="5">
      <t>シッペイ</t>
    </rPh>
    <rPh sb="5" eb="7">
      <t>ハッセイ</t>
    </rPh>
    <rPh sb="7" eb="9">
      <t>ケンスウ</t>
    </rPh>
    <rPh sb="12" eb="14">
      <t>パイショウ</t>
    </rPh>
    <rPh sb="14" eb="15">
      <t>オヨ</t>
    </rPh>
    <rPh sb="18" eb="19">
      <t>パイ</t>
    </rPh>
    <rPh sb="19" eb="22">
      <t>ガッペイショウ</t>
    </rPh>
    <rPh sb="24" eb="27">
      <t>ゼンネンド</t>
    </rPh>
    <rPh sb="27" eb="29">
      <t>イカ</t>
    </rPh>
    <phoneticPr fontId="5"/>
  </si>
  <si>
    <t>業務上疾病発生件数（じん肺症及びじん肺合併症）</t>
  </si>
  <si>
    <t>業務上疾病調</t>
    <rPh sb="0" eb="3">
      <t>ギョウムジョウ</t>
    </rPh>
    <rPh sb="3" eb="5">
      <t>シッペイ</t>
    </rPh>
    <rPh sb="5" eb="6">
      <t>シラ</t>
    </rPh>
    <phoneticPr fontId="5"/>
  </si>
  <si>
    <t>件</t>
    <rPh sb="0" eb="1">
      <t>ケン</t>
    </rPh>
    <phoneticPr fontId="5"/>
  </si>
  <si>
    <t>-</t>
    <phoneticPr fontId="5"/>
  </si>
  <si>
    <t>粉じん障害防止対策にかかる集団指導を、各監督署毎に１回ずつ、計３２５回開催する。</t>
  </si>
  <si>
    <t>回</t>
    <rPh sb="0" eb="1">
      <t>カイ</t>
    </rPh>
    <phoneticPr fontId="5"/>
  </si>
  <si>
    <t>円/回</t>
    <rPh sb="2" eb="3">
      <t>カイ</t>
    </rPh>
    <phoneticPr fontId="5"/>
  </si>
  <si>
    <t xml:space="preserve">X / Y </t>
  </si>
  <si>
    <t>5,705千円
/372回</t>
    <rPh sb="5" eb="7">
      <t>センエン</t>
    </rPh>
    <rPh sb="12" eb="13">
      <t>カイ</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</si>
  <si>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</si>
  <si>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</si>
  <si>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1 労働災害による死亡者数</t>
  </si>
  <si>
    <t>人</t>
    <rPh sb="0" eb="1">
      <t>ニン</t>
    </rPh>
    <phoneticPr fontId="5"/>
  </si>
  <si>
    <t>2 労働災害による死傷者数（休業４日以上）</t>
  </si>
  <si>
    <t>粉じん障害防止総合対策の普及啓発の為、事業場に対する集団指導や、関係団体との連絡会議等を実施する。
これらにより事業場における衛生水準を向上させることで、測定指標１及び２に寄与すると見込んでいる。</t>
  </si>
  <si>
    <t>‐</t>
  </si>
  <si>
    <t>無</t>
  </si>
  <si>
    <t>上記合意書に定められた事項は、国が実施すべきとされたものであることから、国が実施すべき事業である。</t>
  </si>
  <si>
    <t>上記のとおり、平成１９年６月１８日に結ばれた全国トンネルじん肺訴訟の和解に関する合意書に定められた事項を含むものであることから、粉じん総合対策を実施するという政策目的達成に向けて、優先度の高い事業である。</t>
  </si>
  <si>
    <t>粉じん障害防止総合対策を推進するものであり、事業者から徴収した労災保険料から経費を支出していることから、受益者との負担関係は妥当である。</t>
  </si>
  <si>
    <t>粉じん総合防止総合対策の普及啓発のための活動以外には支出されていない。</t>
  </si>
  <si>
    <t>成果実績は成果目標を達成している。</t>
    <rPh sb="0" eb="2">
      <t>セイカ</t>
    </rPh>
    <rPh sb="2" eb="4">
      <t>ジッセキ</t>
    </rPh>
    <rPh sb="5" eb="7">
      <t>セイカ</t>
    </rPh>
    <rPh sb="7" eb="9">
      <t>モクヒョウ</t>
    </rPh>
    <rPh sb="10" eb="12">
      <t>タッセイ</t>
    </rPh>
    <phoneticPr fontId="5"/>
  </si>
  <si>
    <t>広く周知するためには、集団指導が効果的である。</t>
  </si>
  <si>
    <t>粉じん作業従事労働者の健康管理に活用される。</t>
  </si>
  <si>
    <t>粉じん障害防止総合対策費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</si>
  <si>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</si>
  <si>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</si>
  <si>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</si>
  <si>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</si>
  <si>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</si>
  <si>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</si>
  <si>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</si>
  <si>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</si>
  <si>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</si>
  <si>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厚生労働省</t>
  </si>
  <si>
    <t>-</t>
    <phoneticPr fontId="5"/>
  </si>
  <si>
    <t>-</t>
    <phoneticPr fontId="5"/>
  </si>
  <si>
    <t>1019</t>
    <phoneticPr fontId="5"/>
  </si>
  <si>
    <t>383</t>
    <phoneticPr fontId="5"/>
  </si>
  <si>
    <t>388</t>
    <phoneticPr fontId="5"/>
  </si>
  <si>
    <t>395</t>
    <phoneticPr fontId="5"/>
  </si>
  <si>
    <t>390</t>
    <phoneticPr fontId="5"/>
  </si>
  <si>
    <t>第９次粉じん障害防止総合対策</t>
    <phoneticPr fontId="5"/>
  </si>
  <si>
    <t>平成30年度から平成34年度までの５年間の中期計画として策定された第９次粉じん障害防止総合対策の普及啓発を行うことを目的とする。</t>
    <phoneticPr fontId="5"/>
  </si>
  <si>
    <t>第９次粉じん障害防止総合対策の普及啓発の為、事業場に対する集団指導や関係団体との連絡会議等を実施する。</t>
    <phoneticPr fontId="5"/>
  </si>
  <si>
    <t>第９次粉じん障害防止総合対策は、平成１９年６月１８日に結ばれた全国トンネルじん肺訴訟の和解に関する合意書に定められた事項を含むものであり、国が実施すべきものとされていて、広く国民のニーズがあり、国費を投入しなければ事業目的が達成できない。</t>
    <phoneticPr fontId="5"/>
  </si>
  <si>
    <t>-</t>
    <phoneticPr fontId="5"/>
  </si>
  <si>
    <t>8290千円/369回</t>
    <rPh sb="4" eb="6">
      <t>センエン</t>
    </rPh>
    <rPh sb="10" eb="11">
      <t>カイ</t>
    </rPh>
    <phoneticPr fontId="5"/>
  </si>
  <si>
    <t>-</t>
    <phoneticPr fontId="5"/>
  </si>
  <si>
    <t>-</t>
    <phoneticPr fontId="5"/>
  </si>
  <si>
    <t>庁費</t>
    <phoneticPr fontId="5"/>
  </si>
  <si>
    <t>諸謝金</t>
    <phoneticPr fontId="5"/>
  </si>
  <si>
    <t>職員旅費</t>
    <phoneticPr fontId="5"/>
  </si>
  <si>
    <t>委員等旅費</t>
    <phoneticPr fontId="5"/>
  </si>
  <si>
    <t>-</t>
    <phoneticPr fontId="5"/>
  </si>
  <si>
    <t>単位当たりコスト ＝ Ｘ ／ Ｙ
Ｘ：「行政経費執行額（30年度は予算額）」
Ｙ：「集団指導実施回数」</t>
    <rPh sb="30" eb="32">
      <t>ネンド</t>
    </rPh>
    <rPh sb="33" eb="36">
      <t>ヨサンガク</t>
    </rPh>
    <phoneticPr fontId="5"/>
  </si>
  <si>
    <t>8,290千円/325回</t>
    <phoneticPr fontId="5"/>
  </si>
  <si>
    <t>A.事務費</t>
    <phoneticPr fontId="5"/>
  </si>
  <si>
    <t>職員旅費</t>
    <phoneticPr fontId="5"/>
  </si>
  <si>
    <t>委員等旅費</t>
    <phoneticPr fontId="5"/>
  </si>
  <si>
    <t>専門家への謝金</t>
    <phoneticPr fontId="5"/>
  </si>
  <si>
    <t>職員の出張に係る旅費</t>
    <phoneticPr fontId="5"/>
  </si>
  <si>
    <t>専門家への旅費</t>
    <phoneticPr fontId="5"/>
  </si>
  <si>
    <t>役務・物品の購入等</t>
    <phoneticPr fontId="5"/>
  </si>
  <si>
    <t>諸謝金</t>
    <phoneticPr fontId="5"/>
  </si>
  <si>
    <t>職員旅費</t>
    <phoneticPr fontId="5"/>
  </si>
  <si>
    <t>委員等旅費</t>
    <phoneticPr fontId="5"/>
  </si>
  <si>
    <t>庁費</t>
    <phoneticPr fontId="5"/>
  </si>
  <si>
    <t>-</t>
    <phoneticPr fontId="5"/>
  </si>
  <si>
    <t>-</t>
    <phoneticPr fontId="5"/>
  </si>
  <si>
    <t>専門家への謝金</t>
    <phoneticPr fontId="5"/>
  </si>
  <si>
    <t>専門家への旅費</t>
    <phoneticPr fontId="5"/>
  </si>
  <si>
    <t>役務・物品の購入等</t>
    <phoneticPr fontId="5"/>
  </si>
  <si>
    <t>-</t>
    <phoneticPr fontId="5"/>
  </si>
  <si>
    <t>-</t>
    <phoneticPr fontId="5"/>
  </si>
  <si>
    <t>-</t>
    <phoneticPr fontId="5"/>
  </si>
  <si>
    <t>-</t>
    <phoneticPr fontId="5"/>
  </si>
  <si>
    <t>-</t>
    <phoneticPr fontId="5"/>
  </si>
  <si>
    <t>5,732千円
/370回</t>
    <rPh sb="5" eb="7">
      <t>センエン</t>
    </rPh>
    <rPh sb="12" eb="13">
      <t>カイ</t>
    </rPh>
    <phoneticPr fontId="5"/>
  </si>
  <si>
    <t>-</t>
    <phoneticPr fontId="5"/>
  </si>
  <si>
    <t>-</t>
    <phoneticPr fontId="5"/>
  </si>
  <si>
    <t>活動実績は目標を達成しており、見込みは妥当であった。</t>
    <rPh sb="0" eb="2">
      <t>カツドウ</t>
    </rPh>
    <rPh sb="2" eb="4">
      <t>ジッセキ</t>
    </rPh>
    <rPh sb="5" eb="7">
      <t>モクヒョウ</t>
    </rPh>
    <rPh sb="8" eb="10">
      <t>タッセイ</t>
    </rPh>
    <rPh sb="15" eb="17">
      <t>ミコ</t>
    </rPh>
    <rPh sb="19" eb="21">
      <t>ダトウ</t>
    </rPh>
    <phoneticPr fontId="5"/>
  </si>
  <si>
    <t>当該事業は、平成19年6月に結ばれたトンネルじん肺訴訟の和解に関する合意書を受けて策定したものであることから、国が主体的に実施すべき事項であり、平成30年度からは第９次粉じん障害防止総合対策として推進している。
執行率、成果実績は精査中であるが、活動実績は目標を達成している。じん肺管理区分決定件数は依然として高水準であることから、粉じん障害防止総合対策の普及啓発をし、事業場等に粉じん対策を講じさせる必要があるため、引き続き本件事業を実施する必要がある。</t>
    <rPh sb="106" eb="109">
      <t>シッコウリツ</t>
    </rPh>
    <rPh sb="110" eb="112">
      <t>セイカ</t>
    </rPh>
    <rPh sb="113" eb="114">
      <t>セキ</t>
    </rPh>
    <rPh sb="115" eb="118">
      <t>セイサチュウ</t>
    </rPh>
    <rPh sb="123" eb="125">
      <t>カツドウ</t>
    </rPh>
    <rPh sb="125" eb="127">
      <t>ジッセキ</t>
    </rPh>
    <rPh sb="128" eb="130">
      <t>モクヒョウ</t>
    </rPh>
    <rPh sb="131" eb="133">
      <t>タッセイ</t>
    </rPh>
    <phoneticPr fontId="5"/>
  </si>
  <si>
    <t>執行率、成果実績は精査中であるが、活動実績は目標を達成している。じん肺症等の労災補償新規支給決定件数をより減少させるため、集団指導対象事業場を選定する際に、新規に労災補償給付決定がなされた労働者の所属事業場を対象とするなど、集団指導による周知をより効果的に行うよう努める。</t>
    <rPh sb="17" eb="19">
      <t>カツドウ</t>
    </rPh>
    <rPh sb="19" eb="21">
      <t>ジッセキ</t>
    </rPh>
    <rPh sb="22" eb="24">
      <t>モクヒョウ</t>
    </rPh>
    <rPh sb="25" eb="27">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</si>
</sst>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108857</xdr:colOff>
      <xdr:row>18</xdr:row>
      <xdr:rowOff>81643</xdr:rowOff>
    </xdr:from>
    <xdr:to>
      <xdr:col>34</xdr:col>
      <xdr:colOff>68035</xdr:colOff>
      <xdr:row>20</xdr:row>
      <xdr:rowOff>217714</xdr:rowOff>
    </xdr:to>
    <xdr:sp macro="" textlink="">
      <xdr:nvSpPr>
        <xdr:cNvPr id="2" name="正方形/長方形 1"/>
        <xdr:cNvSpPr/>
      </xdr:nvSpPr>
      <xdr:spPr>
        <a:xfrm>
          <a:off x="6232071" y="7701643"/>
          <a:ext cx="775607" cy="762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27214</xdr:colOff>
      <xdr:row>115</xdr:row>
      <xdr:rowOff>40821</xdr:rowOff>
    </xdr:from>
    <xdr:to>
      <xdr:col>41</xdr:col>
      <xdr:colOff>171450</xdr:colOff>
      <xdr:row>116</xdr:row>
      <xdr:rowOff>503464</xdr:rowOff>
    </xdr:to>
    <xdr:sp macro="" textlink="">
      <xdr:nvSpPr>
        <xdr:cNvPr id="3" name="正方形/長方形 2"/>
        <xdr:cNvSpPr/>
      </xdr:nvSpPr>
      <xdr:spPr>
        <a:xfrm>
          <a:off x="7628164" y="15633246"/>
          <a:ext cx="744311" cy="75791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54428</xdr:colOff>
      <xdr:row>38</xdr:row>
      <xdr:rowOff>19050</xdr:rowOff>
    </xdr:from>
    <xdr:to>
      <xdr:col>41</xdr:col>
      <xdr:colOff>136071</xdr:colOff>
      <xdr:row>38</xdr:row>
      <xdr:rowOff>276225</xdr:rowOff>
    </xdr:to>
    <xdr:sp macro="" textlink="">
      <xdr:nvSpPr>
        <xdr:cNvPr id="4" name="正方形/長方形 3"/>
        <xdr:cNvSpPr/>
      </xdr:nvSpPr>
      <xdr:spPr>
        <a:xfrm>
          <a:off x="7655378" y="12849225"/>
          <a:ext cx="681718"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70757</xdr:colOff>
      <xdr:row>40</xdr:row>
      <xdr:rowOff>16330</xdr:rowOff>
    </xdr:from>
    <xdr:to>
      <xdr:col>41</xdr:col>
      <xdr:colOff>152400</xdr:colOff>
      <xdr:row>40</xdr:row>
      <xdr:rowOff>276226</xdr:rowOff>
    </xdr:to>
    <xdr:sp macro="" textlink="">
      <xdr:nvSpPr>
        <xdr:cNvPr id="5" name="正方形/長方形 4"/>
        <xdr:cNvSpPr/>
      </xdr:nvSpPr>
      <xdr:spPr>
        <a:xfrm>
          <a:off x="7671707" y="13437055"/>
          <a:ext cx="681718" cy="25989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24493</xdr:colOff>
      <xdr:row>714</xdr:row>
      <xdr:rowOff>53069</xdr:rowOff>
    </xdr:from>
    <xdr:to>
      <xdr:col>44</xdr:col>
      <xdr:colOff>103414</xdr:colOff>
      <xdr:row>714</xdr:row>
      <xdr:rowOff>295277</xdr:rowOff>
    </xdr:to>
    <xdr:sp macro="" textlink="">
      <xdr:nvSpPr>
        <xdr:cNvPr id="7" name="正方形/長方形 6"/>
        <xdr:cNvSpPr/>
      </xdr:nvSpPr>
      <xdr:spPr>
        <a:xfrm>
          <a:off x="6425293" y="31885619"/>
          <a:ext cx="2479221" cy="24220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14968</xdr:colOff>
      <xdr:row>711</xdr:row>
      <xdr:rowOff>59872</xdr:rowOff>
    </xdr:from>
    <xdr:to>
      <xdr:col>44</xdr:col>
      <xdr:colOff>93889</xdr:colOff>
      <xdr:row>711</xdr:row>
      <xdr:rowOff>302080</xdr:rowOff>
    </xdr:to>
    <xdr:sp macro="" textlink="">
      <xdr:nvSpPr>
        <xdr:cNvPr id="8" name="正方形/長方形 7"/>
        <xdr:cNvSpPr/>
      </xdr:nvSpPr>
      <xdr:spPr>
        <a:xfrm>
          <a:off x="6415768" y="30892297"/>
          <a:ext cx="2479221" cy="242208"/>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18</xdr:col>
      <xdr:colOff>149677</xdr:colOff>
      <xdr:row>740</xdr:row>
      <xdr:rowOff>244926</xdr:rowOff>
    </xdr:from>
    <xdr:to>
      <xdr:col>35</xdr:col>
      <xdr:colOff>11925</xdr:colOff>
      <xdr:row>751</xdr:row>
      <xdr:rowOff>342576</xdr:rowOff>
    </xdr:to>
    <xdr:grpSp>
      <xdr:nvGrpSpPr>
        <xdr:cNvPr id="9" name="グループ化 8"/>
        <xdr:cNvGrpSpPr/>
      </xdr:nvGrpSpPr>
      <xdr:grpSpPr>
        <a:xfrm>
          <a:off x="3750127" y="41459601"/>
          <a:ext cx="3262673" cy="3974325"/>
          <a:chOff x="4010025" y="41938576"/>
          <a:chExt cx="3305175" cy="4029074"/>
        </a:xfrm>
      </xdr:grpSpPr>
      <xdr:sp macro="" textlink="">
        <xdr:nvSpPr>
          <xdr:cNvPr id="10" name="テキスト ボックス 9"/>
          <xdr:cNvSpPr txBox="1"/>
        </xdr:nvSpPr>
        <xdr:spPr>
          <a:xfrm>
            <a:off x="4562474" y="41938576"/>
            <a:ext cx="2619375" cy="819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厚生労働省</a:t>
            </a:r>
            <a:endParaRPr kumimoji="1" lang="en-US" altLang="ja-JP" sz="1200"/>
          </a:p>
          <a:p>
            <a:pPr algn="ctr"/>
            <a:r>
              <a:rPr kumimoji="1" lang="ja-JP" altLang="en-US" sz="1200"/>
              <a:t>（精査中）</a:t>
            </a:r>
          </a:p>
        </xdr:txBody>
      </xdr:sp>
      <xdr:sp macro="" textlink="">
        <xdr:nvSpPr>
          <xdr:cNvPr id="11" name="テキスト ボックス 10"/>
          <xdr:cNvSpPr txBox="1"/>
        </xdr:nvSpPr>
        <xdr:spPr>
          <a:xfrm>
            <a:off x="4600575" y="44319825"/>
            <a:ext cx="2619375" cy="81915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Ａ．事務費</a:t>
            </a:r>
            <a:endParaRPr kumimoji="1" lang="en-US" altLang="ja-JP" sz="1200"/>
          </a:p>
          <a:p>
            <a:pPr algn="ctr"/>
            <a:r>
              <a:rPr kumimoji="1" lang="ja-JP" altLang="en-US" sz="1200"/>
              <a:t>（精査中）</a:t>
            </a:r>
          </a:p>
        </xdr:txBody>
      </xdr:sp>
      <xdr:sp macro="" textlink="">
        <xdr:nvSpPr>
          <xdr:cNvPr id="12" name="テキスト ボックス 11"/>
          <xdr:cNvSpPr txBox="1"/>
        </xdr:nvSpPr>
        <xdr:spPr>
          <a:xfrm>
            <a:off x="4010025" y="43929300"/>
            <a:ext cx="149542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t>【</a:t>
            </a:r>
            <a:r>
              <a:rPr kumimoji="1" lang="ja-JP" altLang="en-US" sz="1200"/>
              <a:t>行政経費</a:t>
            </a:r>
            <a:r>
              <a:rPr kumimoji="1" lang="en-US" altLang="ja-JP" sz="1200"/>
              <a:t>】</a:t>
            </a:r>
            <a:endParaRPr kumimoji="1" lang="ja-JP" altLang="en-US" sz="1200"/>
          </a:p>
        </xdr:txBody>
      </xdr:sp>
      <xdr:sp macro="" textlink="">
        <xdr:nvSpPr>
          <xdr:cNvPr id="13" name="大かっこ 12"/>
          <xdr:cNvSpPr/>
        </xdr:nvSpPr>
        <xdr:spPr>
          <a:xfrm>
            <a:off x="4448175" y="42862500"/>
            <a:ext cx="2867025"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第８次粉じん障害防止総合対策の普及啓発</a:t>
            </a:r>
          </a:p>
        </xdr:txBody>
      </xdr:sp>
      <xdr:sp macro="" textlink="">
        <xdr:nvSpPr>
          <xdr:cNvPr id="14" name="大かっこ 13"/>
          <xdr:cNvSpPr/>
        </xdr:nvSpPr>
        <xdr:spPr>
          <a:xfrm>
            <a:off x="4448175" y="45253275"/>
            <a:ext cx="2867025" cy="714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第８次粉じん障害防止総合対策の普及啓発</a:t>
            </a:r>
          </a:p>
        </xdr:txBody>
      </xdr:sp>
      <xdr:cxnSp macro="">
        <xdr:nvCxnSpPr>
          <xdr:cNvPr id="15" name="直線矢印コネクタ 14"/>
          <xdr:cNvCxnSpPr/>
        </xdr:nvCxnSpPr>
        <xdr:spPr>
          <a:xfrm>
            <a:off x="5867400" y="43643550"/>
            <a:ext cx="0" cy="5905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24</xdr:col>
      <xdr:colOff>68035</xdr:colOff>
      <xdr:row>780</xdr:row>
      <xdr:rowOff>27214</xdr:rowOff>
    </xdr:from>
    <xdr:to>
      <xdr:col>27</xdr:col>
      <xdr:colOff>133350</xdr:colOff>
      <xdr:row>790</xdr:row>
      <xdr:rowOff>272143</xdr:rowOff>
    </xdr:to>
    <xdr:sp macro="" textlink="">
      <xdr:nvSpPr>
        <xdr:cNvPr id="16" name="正方形/長方形 15"/>
        <xdr:cNvSpPr/>
      </xdr:nvSpPr>
      <xdr:spPr>
        <a:xfrm>
          <a:off x="4868635" y="47928439"/>
          <a:ext cx="665390" cy="15022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54428</xdr:colOff>
      <xdr:row>836</xdr:row>
      <xdr:rowOff>13607</xdr:rowOff>
    </xdr:from>
    <xdr:to>
      <xdr:col>27</xdr:col>
      <xdr:colOff>163285</xdr:colOff>
      <xdr:row>839</xdr:row>
      <xdr:rowOff>367393</xdr:rowOff>
    </xdr:to>
    <xdr:sp macro="" textlink="">
      <xdr:nvSpPr>
        <xdr:cNvPr id="17" name="正方形/長方形 16"/>
        <xdr:cNvSpPr/>
      </xdr:nvSpPr>
      <xdr:spPr>
        <a:xfrm>
          <a:off x="4952999" y="52754893"/>
          <a:ext cx="721179" cy="149678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47</xdr:col>
      <xdr:colOff>0</xdr:colOff>
      <xdr:row>39</xdr:row>
      <xdr:rowOff>19050</xdr:rowOff>
    </xdr:from>
    <xdr:to>
      <xdr:col>49</xdr:col>
      <xdr:colOff>285751</xdr:colOff>
      <xdr:row>39</xdr:row>
      <xdr:rowOff>276225</xdr:rowOff>
    </xdr:to>
    <xdr:sp macro="" textlink="">
      <xdr:nvSpPr>
        <xdr:cNvPr id="18" name="正方形/長方形 17"/>
        <xdr:cNvSpPr/>
      </xdr:nvSpPr>
      <xdr:spPr>
        <a:xfrm>
          <a:off x="9401175" y="13144500"/>
          <a:ext cx="685801" cy="25717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C840" sqref="C840:I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402</v>
      </c>
      <c r="AT2" s="218"/>
      <c r="AU2" s="218"/>
      <c r="AV2" s="52" t="str">
        <f>IF(AW2="", "", "-")</f>
        <v/>
      </c>
      <c r="AW2" s="395"/>
      <c r="AX2" s="395"/>
    </row>
    <row r="3" spans="1:50" ht="21" customHeight="1" thickBot="1" x14ac:dyDescent="0.2">
      <c r="A3" s="524" t="s">
        <v>535</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596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586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149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552</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労働保険特別会計労災勘定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604</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605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606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12</v>
      </c>
      <c r="Q13" s="98"/>
      <c r="R13" s="98"/>
      <c r="S13" s="98"/>
      <c r="T13" s="98"/>
      <c r="U13" s="98"/>
      <c r="V13" s="99"/>
      <c r="W13" s="97">
        <v>7</v>
      </c>
      <c r="X13" s="98"/>
      <c r="Y13" s="98"/>
      <c r="Z13" s="98"/>
      <c r="AA13" s="98"/>
      <c r="AB13" s="98"/>
      <c r="AC13" s="99"/>
      <c r="AD13" s="97">
        <v>8</v>
      </c>
      <c r="AE13" s="98"/>
      <c r="AF13" s="98"/>
      <c r="AG13" s="98"/>
      <c r="AH13" s="98"/>
      <c r="AI13" s="98"/>
      <c r="AJ13" s="99"/>
      <c r="AK13" s="97">
        <v>8</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5"/>
      <c r="H14" s="746"/>
      <c r="I14" s="576" t="s">
        <v>8</v>
      </c>
      <c r="J14" s="630"/>
      <c r="K14" s="630"/>
      <c r="L14" s="630"/>
      <c r="M14" s="630"/>
      <c r="N14" s="630"/>
      <c r="O14" s="631"/>
      <c r="P14" s="97" t="s">
        <v>555</v>
      </c>
      <c r="Q14" s="98"/>
      <c r="R14" s="98"/>
      <c r="S14" s="98"/>
      <c r="T14" s="98"/>
      <c r="U14" s="98"/>
      <c r="V14" s="99"/>
      <c r="W14" s="97" t="s">
        <v>555</v>
      </c>
      <c r="X14" s="98"/>
      <c r="Y14" s="98"/>
      <c r="Z14" s="98"/>
      <c r="AA14" s="98"/>
      <c r="AB14" s="98"/>
      <c r="AC14" s="99"/>
      <c r="AD14" s="97" t="s">
        <v>555</v>
      </c>
      <c r="AE14" s="98"/>
      <c r="AF14" s="98"/>
      <c r="AG14" s="98"/>
      <c r="AH14" s="98"/>
      <c r="AI14" s="98"/>
      <c r="AJ14" s="99"/>
      <c r="AK14" s="97" t="s">
        <v>610</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555</v>
      </c>
      <c r="Q15" s="98"/>
      <c r="R15" s="98"/>
      <c r="S15" s="98"/>
      <c r="T15" s="98"/>
      <c r="U15" s="98"/>
      <c r="V15" s="99"/>
      <c r="W15" s="97" t="s">
        <v>555</v>
      </c>
      <c r="X15" s="98"/>
      <c r="Y15" s="98"/>
      <c r="Z15" s="98"/>
      <c r="AA15" s="98"/>
      <c r="AB15" s="98"/>
      <c r="AC15" s="99"/>
      <c r="AD15" s="97" t="s">
        <v>555</v>
      </c>
      <c r="AE15" s="98"/>
      <c r="AF15" s="98"/>
      <c r="AG15" s="98"/>
      <c r="AH15" s="98"/>
      <c r="AI15" s="98"/>
      <c r="AJ15" s="99"/>
      <c r="AK15" s="97" t="s">
        <v>611</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555</v>
      </c>
      <c r="Q16" s="98"/>
      <c r="R16" s="98"/>
      <c r="S16" s="98"/>
      <c r="T16" s="98"/>
      <c r="U16" s="98"/>
      <c r="V16" s="99"/>
      <c r="W16" s="97" t="s">
        <v>555</v>
      </c>
      <c r="X16" s="98"/>
      <c r="Y16" s="98"/>
      <c r="Z16" s="98"/>
      <c r="AA16" s="98"/>
      <c r="AB16" s="98"/>
      <c r="AC16" s="99"/>
      <c r="AD16" s="97" t="s">
        <v>555</v>
      </c>
      <c r="AE16" s="98"/>
      <c r="AF16" s="98"/>
      <c r="AG16" s="98"/>
      <c r="AH16" s="98"/>
      <c r="AI16" s="98"/>
      <c r="AJ16" s="99"/>
      <c r="AK16" s="97" t="s">
        <v>610</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555</v>
      </c>
      <c r="Q17" s="98"/>
      <c r="R17" s="98"/>
      <c r="S17" s="98"/>
      <c r="T17" s="98"/>
      <c r="U17" s="98"/>
      <c r="V17" s="99"/>
      <c r="W17" s="97" t="s">
        <v>555</v>
      </c>
      <c r="X17" s="98"/>
      <c r="Y17" s="98"/>
      <c r="Z17" s="98"/>
      <c r="AA17" s="98"/>
      <c r="AB17" s="98"/>
      <c r="AC17" s="99"/>
      <c r="AD17" s="97" t="s">
        <v>555</v>
      </c>
      <c r="AE17" s="98"/>
      <c r="AF17" s="98"/>
      <c r="AG17" s="98"/>
      <c r="AH17" s="98"/>
      <c r="AI17" s="98"/>
      <c r="AJ17" s="99"/>
      <c r="AK17" s="97" t="s">
        <v>610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12</v>
      </c>
      <c r="Q18" s="104"/>
      <c r="R18" s="104"/>
      <c r="S18" s="104"/>
      <c r="T18" s="104"/>
      <c r="U18" s="104"/>
      <c r="V18" s="105"/>
      <c r="W18" s="103">
        <f>SUM(W13:AC17)</f>
        <v>7</v>
      </c>
      <c r="X18" s="104"/>
      <c r="Y18" s="104"/>
      <c r="Z18" s="104"/>
      <c r="AA18" s="104"/>
      <c r="AB18" s="104"/>
      <c r="AC18" s="105"/>
      <c r="AD18" s="103">
        <f>SUM(AD13:AJ17)</f>
        <v>8</v>
      </c>
      <c r="AE18" s="104"/>
      <c r="AF18" s="104"/>
      <c r="AG18" s="104"/>
      <c r="AH18" s="104"/>
      <c r="AI18" s="104"/>
      <c r="AJ18" s="105"/>
      <c r="AK18" s="103">
        <f>SUM(AK13:AQ17)</f>
        <v>8</v>
      </c>
      <c r="AL18" s="104"/>
      <c r="AM18" s="104"/>
      <c r="AN18" s="104"/>
      <c r="AO18" s="104"/>
      <c r="AP18" s="104"/>
      <c r="AQ18" s="105"/>
      <c r="AR18" s="103">
        <f>SUM(AR13:AX17)</f>
        <v>0</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6</v>
      </c>
      <c r="Q19" s="98"/>
      <c r="R19" s="98"/>
      <c r="S19" s="98"/>
      <c r="T19" s="98"/>
      <c r="U19" s="98"/>
      <c r="V19" s="99"/>
      <c r="W19" s="97">
        <v>6</v>
      </c>
      <c r="X19" s="98"/>
      <c r="Y19" s="98"/>
      <c r="Z19" s="98"/>
      <c r="AA19" s="98"/>
      <c r="AB19" s="98"/>
      <c r="AC19" s="99"/>
      <c r="AD19" s="97"/>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v>
      </c>
      <c r="Q20" s="540"/>
      <c r="R20" s="540"/>
      <c r="S20" s="540"/>
      <c r="T20" s="540"/>
      <c r="U20" s="540"/>
      <c r="V20" s="540"/>
      <c r="W20" s="540">
        <f t="shared" ref="W20" si="0">IF(W18=0, "-", SUM(W19)/W18)</f>
        <v>0.8571428571428571</v>
      </c>
      <c r="X20" s="540"/>
      <c r="Y20" s="540"/>
      <c r="Z20" s="540"/>
      <c r="AA20" s="540"/>
      <c r="AB20" s="540"/>
      <c r="AC20" s="540"/>
      <c r="AD20" s="540">
        <f t="shared" ref="AD20" si="1">IF(AD18=0, "-", SUM(AD19)/AD18)</f>
        <v>0</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v>
      </c>
      <c r="Q21" s="540"/>
      <c r="R21" s="540"/>
      <c r="S21" s="540"/>
      <c r="T21" s="540"/>
      <c r="U21" s="540"/>
      <c r="V21" s="540"/>
      <c r="W21" s="540">
        <f t="shared" ref="W21" si="2">IF(W19=0, "-", SUM(W19)/SUM(W13,W14))</f>
        <v>0.8571428571428571</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612</v>
      </c>
      <c r="H23" s="184"/>
      <c r="I23" s="184"/>
      <c r="J23" s="184"/>
      <c r="K23" s="184"/>
      <c r="L23" s="184"/>
      <c r="M23" s="184"/>
      <c r="N23" s="184"/>
      <c r="O23" s="185"/>
      <c r="P23" s="94">
        <v>5</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613</v>
      </c>
      <c r="H24" s="187"/>
      <c r="I24" s="187"/>
      <c r="J24" s="187"/>
      <c r="K24" s="187"/>
      <c r="L24" s="187"/>
      <c r="M24" s="187"/>
      <c r="N24" s="187"/>
      <c r="O24" s="188"/>
      <c r="P24" s="97">
        <v>2</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614</v>
      </c>
      <c r="H25" s="187"/>
      <c r="I25" s="187"/>
      <c r="J25" s="187"/>
      <c r="K25" s="187"/>
      <c r="L25" s="187"/>
      <c r="M25" s="187"/>
      <c r="N25" s="187"/>
      <c r="O25" s="188"/>
      <c r="P25" s="97">
        <v>1</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615</v>
      </c>
      <c r="H26" s="187"/>
      <c r="I26" s="187"/>
      <c r="J26" s="187"/>
      <c r="K26" s="187"/>
      <c r="L26" s="187"/>
      <c r="M26" s="187"/>
      <c r="N26" s="187"/>
      <c r="O26" s="188"/>
      <c r="P26" s="97">
        <v>0</v>
      </c>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8</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8"/>
      <c r="I30" s="388"/>
      <c r="J30" s="388"/>
      <c r="K30" s="388"/>
      <c r="L30" s="388"/>
      <c r="M30" s="388"/>
      <c r="N30" s="388"/>
      <c r="O30" s="580"/>
      <c r="P30" s="579" t="s">
        <v>59</v>
      </c>
      <c r="Q30" s="388"/>
      <c r="R30" s="388"/>
      <c r="S30" s="388"/>
      <c r="T30" s="388"/>
      <c r="U30" s="388"/>
      <c r="V30" s="388"/>
      <c r="W30" s="388"/>
      <c r="X30" s="580"/>
      <c r="Y30" s="466"/>
      <c r="Z30" s="467"/>
      <c r="AA30" s="468"/>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469"/>
      <c r="Z31" s="470"/>
      <c r="AA31" s="471"/>
      <c r="AB31" s="330"/>
      <c r="AC31" s="331"/>
      <c r="AD31" s="332"/>
      <c r="AE31" s="330"/>
      <c r="AF31" s="331"/>
      <c r="AG31" s="331"/>
      <c r="AH31" s="332"/>
      <c r="AI31" s="330"/>
      <c r="AJ31" s="331"/>
      <c r="AK31" s="331"/>
      <c r="AL31" s="332"/>
      <c r="AM31" s="374"/>
      <c r="AN31" s="374"/>
      <c r="AO31" s="374"/>
      <c r="AP31" s="330"/>
      <c r="AQ31" s="215" t="s">
        <v>558</v>
      </c>
      <c r="AR31" s="133"/>
      <c r="AS31" s="134" t="s">
        <v>356</v>
      </c>
      <c r="AT31" s="169"/>
      <c r="AU31" s="269" t="s">
        <v>559</v>
      </c>
      <c r="AV31" s="269"/>
      <c r="AW31" s="377" t="s">
        <v>300</v>
      </c>
      <c r="AX31" s="378"/>
    </row>
    <row r="32" spans="1:50" ht="23.25" customHeight="1" x14ac:dyDescent="0.15">
      <c r="A32" s="516"/>
      <c r="B32" s="514"/>
      <c r="C32" s="514"/>
      <c r="D32" s="514"/>
      <c r="E32" s="514"/>
      <c r="F32" s="515"/>
      <c r="G32" s="541" t="s">
        <v>556</v>
      </c>
      <c r="H32" s="542"/>
      <c r="I32" s="542"/>
      <c r="J32" s="542"/>
      <c r="K32" s="542"/>
      <c r="L32" s="542"/>
      <c r="M32" s="542"/>
      <c r="N32" s="542"/>
      <c r="O32" s="543"/>
      <c r="P32" s="158" t="s">
        <v>557</v>
      </c>
      <c r="Q32" s="158"/>
      <c r="R32" s="158"/>
      <c r="S32" s="158"/>
      <c r="T32" s="158"/>
      <c r="U32" s="158"/>
      <c r="V32" s="158"/>
      <c r="W32" s="158"/>
      <c r="X32" s="229"/>
      <c r="Y32" s="336" t="s">
        <v>12</v>
      </c>
      <c r="Z32" s="550"/>
      <c r="AA32" s="551"/>
      <c r="AB32" s="552" t="s">
        <v>519</v>
      </c>
      <c r="AC32" s="552"/>
      <c r="AD32" s="552"/>
      <c r="AE32" s="362">
        <v>-25</v>
      </c>
      <c r="AF32" s="363"/>
      <c r="AG32" s="363"/>
      <c r="AH32" s="363"/>
      <c r="AI32" s="362" t="s">
        <v>555</v>
      </c>
      <c r="AJ32" s="363"/>
      <c r="AK32" s="363"/>
      <c r="AL32" s="363"/>
      <c r="AM32" s="362" t="s">
        <v>608</v>
      </c>
      <c r="AN32" s="363"/>
      <c r="AO32" s="363"/>
      <c r="AP32" s="363"/>
      <c r="AQ32" s="100" t="s">
        <v>555</v>
      </c>
      <c r="AR32" s="101"/>
      <c r="AS32" s="101"/>
      <c r="AT32" s="102"/>
      <c r="AU32" s="363" t="s">
        <v>555</v>
      </c>
      <c r="AV32" s="363"/>
      <c r="AW32" s="363"/>
      <c r="AX32" s="365"/>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519</v>
      </c>
      <c r="AC33" s="523"/>
      <c r="AD33" s="523"/>
      <c r="AE33" s="362">
        <v>-2</v>
      </c>
      <c r="AF33" s="363"/>
      <c r="AG33" s="363"/>
      <c r="AH33" s="363"/>
      <c r="AI33" s="362" t="s">
        <v>555</v>
      </c>
      <c r="AJ33" s="363"/>
      <c r="AK33" s="363"/>
      <c r="AL33" s="363"/>
      <c r="AM33" s="362" t="s">
        <v>608</v>
      </c>
      <c r="AN33" s="363"/>
      <c r="AO33" s="363"/>
      <c r="AP33" s="363"/>
      <c r="AQ33" s="100" t="s">
        <v>555</v>
      </c>
      <c r="AR33" s="101"/>
      <c r="AS33" s="101"/>
      <c r="AT33" s="102"/>
      <c r="AU33" s="363" t="s">
        <v>555</v>
      </c>
      <c r="AV33" s="363"/>
      <c r="AW33" s="363"/>
      <c r="AX33" s="365"/>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2">
        <v>1250</v>
      </c>
      <c r="AF34" s="363"/>
      <c r="AG34" s="363"/>
      <c r="AH34" s="363"/>
      <c r="AI34" s="362" t="s">
        <v>555</v>
      </c>
      <c r="AJ34" s="363"/>
      <c r="AK34" s="363"/>
      <c r="AL34" s="363"/>
      <c r="AM34" s="362" t="s">
        <v>608</v>
      </c>
      <c r="AN34" s="363"/>
      <c r="AO34" s="363"/>
      <c r="AP34" s="363"/>
      <c r="AQ34" s="100" t="s">
        <v>555</v>
      </c>
      <c r="AR34" s="101"/>
      <c r="AS34" s="101"/>
      <c r="AT34" s="102"/>
      <c r="AU34" s="363" t="s">
        <v>555</v>
      </c>
      <c r="AV34" s="363"/>
      <c r="AW34" s="363"/>
      <c r="AX34" s="365"/>
    </row>
    <row r="35" spans="1:50" ht="23.25" customHeight="1" x14ac:dyDescent="0.15">
      <c r="A35" s="901" t="s">
        <v>528</v>
      </c>
      <c r="B35" s="902"/>
      <c r="C35" s="902"/>
      <c r="D35" s="902"/>
      <c r="E35" s="902"/>
      <c r="F35" s="903"/>
      <c r="G35" s="907" t="s">
        <v>560</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9"/>
      <c r="I37" s="379"/>
      <c r="J37" s="379"/>
      <c r="K37" s="379"/>
      <c r="L37" s="379"/>
      <c r="M37" s="379"/>
      <c r="N37" s="379"/>
      <c r="O37" s="567"/>
      <c r="P37" s="632" t="s">
        <v>59</v>
      </c>
      <c r="Q37" s="379"/>
      <c r="R37" s="379"/>
      <c r="S37" s="379"/>
      <c r="T37" s="379"/>
      <c r="U37" s="379"/>
      <c r="V37" s="379"/>
      <c r="W37" s="379"/>
      <c r="X37" s="567"/>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469"/>
      <c r="Z38" s="470"/>
      <c r="AA38" s="471"/>
      <c r="AB38" s="330"/>
      <c r="AC38" s="331"/>
      <c r="AD38" s="332"/>
      <c r="AE38" s="330"/>
      <c r="AF38" s="331"/>
      <c r="AG38" s="331"/>
      <c r="AH38" s="332"/>
      <c r="AI38" s="330"/>
      <c r="AJ38" s="331"/>
      <c r="AK38" s="331"/>
      <c r="AL38" s="332"/>
      <c r="AM38" s="374"/>
      <c r="AN38" s="374"/>
      <c r="AO38" s="374"/>
      <c r="AP38" s="330"/>
      <c r="AQ38" s="215" t="s">
        <v>558</v>
      </c>
      <c r="AR38" s="133"/>
      <c r="AS38" s="134" t="s">
        <v>356</v>
      </c>
      <c r="AT38" s="169"/>
      <c r="AU38" s="269">
        <v>30</v>
      </c>
      <c r="AV38" s="269"/>
      <c r="AW38" s="377" t="s">
        <v>300</v>
      </c>
      <c r="AX38" s="378"/>
    </row>
    <row r="39" spans="1:50" ht="23.25" customHeight="1" x14ac:dyDescent="0.15">
      <c r="A39" s="516"/>
      <c r="B39" s="514"/>
      <c r="C39" s="514"/>
      <c r="D39" s="514"/>
      <c r="E39" s="514"/>
      <c r="F39" s="515"/>
      <c r="G39" s="541" t="s">
        <v>561</v>
      </c>
      <c r="H39" s="542"/>
      <c r="I39" s="542"/>
      <c r="J39" s="542"/>
      <c r="K39" s="542"/>
      <c r="L39" s="542"/>
      <c r="M39" s="542"/>
      <c r="N39" s="542"/>
      <c r="O39" s="543"/>
      <c r="P39" s="158" t="s">
        <v>562</v>
      </c>
      <c r="Q39" s="158"/>
      <c r="R39" s="158"/>
      <c r="S39" s="158"/>
      <c r="T39" s="158"/>
      <c r="U39" s="158"/>
      <c r="V39" s="158"/>
      <c r="W39" s="158"/>
      <c r="X39" s="229"/>
      <c r="Y39" s="336" t="s">
        <v>12</v>
      </c>
      <c r="Z39" s="550"/>
      <c r="AA39" s="551"/>
      <c r="AB39" s="552" t="s">
        <v>564</v>
      </c>
      <c r="AC39" s="552"/>
      <c r="AD39" s="552"/>
      <c r="AE39" s="362">
        <v>251</v>
      </c>
      <c r="AF39" s="363"/>
      <c r="AG39" s="363"/>
      <c r="AH39" s="363"/>
      <c r="AI39" s="362">
        <v>210</v>
      </c>
      <c r="AJ39" s="363"/>
      <c r="AK39" s="363"/>
      <c r="AL39" s="363"/>
      <c r="AM39" s="362"/>
      <c r="AN39" s="363"/>
      <c r="AO39" s="363"/>
      <c r="AP39" s="363"/>
      <c r="AQ39" s="100" t="s">
        <v>555</v>
      </c>
      <c r="AR39" s="101"/>
      <c r="AS39" s="101"/>
      <c r="AT39" s="102"/>
      <c r="AU39" s="363" t="s">
        <v>555</v>
      </c>
      <c r="AV39" s="363"/>
      <c r="AW39" s="363"/>
      <c r="AX39" s="365"/>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564</v>
      </c>
      <c r="AC40" s="523"/>
      <c r="AD40" s="523"/>
      <c r="AE40" s="362">
        <v>263</v>
      </c>
      <c r="AF40" s="363"/>
      <c r="AG40" s="363"/>
      <c r="AH40" s="363"/>
      <c r="AI40" s="362">
        <v>251</v>
      </c>
      <c r="AJ40" s="363"/>
      <c r="AK40" s="363"/>
      <c r="AL40" s="363"/>
      <c r="AM40" s="362">
        <v>210</v>
      </c>
      <c r="AN40" s="363"/>
      <c r="AO40" s="363"/>
      <c r="AP40" s="363"/>
      <c r="AQ40" s="100" t="s">
        <v>555</v>
      </c>
      <c r="AR40" s="101"/>
      <c r="AS40" s="101"/>
      <c r="AT40" s="102"/>
      <c r="AU40" s="363"/>
      <c r="AV40" s="363"/>
      <c r="AW40" s="363"/>
      <c r="AX40" s="365"/>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2">
        <v>105</v>
      </c>
      <c r="AF41" s="363"/>
      <c r="AG41" s="363"/>
      <c r="AH41" s="363"/>
      <c r="AI41" s="362">
        <v>120</v>
      </c>
      <c r="AJ41" s="363"/>
      <c r="AK41" s="363"/>
      <c r="AL41" s="363"/>
      <c r="AM41" s="362"/>
      <c r="AN41" s="363"/>
      <c r="AO41" s="363"/>
      <c r="AP41" s="363"/>
      <c r="AQ41" s="100" t="s">
        <v>555</v>
      </c>
      <c r="AR41" s="101"/>
      <c r="AS41" s="101"/>
      <c r="AT41" s="102"/>
      <c r="AU41" s="363" t="s">
        <v>555</v>
      </c>
      <c r="AV41" s="363"/>
      <c r="AW41" s="363"/>
      <c r="AX41" s="365"/>
    </row>
    <row r="42" spans="1:50" ht="23.25" customHeight="1" x14ac:dyDescent="0.15">
      <c r="A42" s="901" t="s">
        <v>528</v>
      </c>
      <c r="B42" s="902"/>
      <c r="C42" s="902"/>
      <c r="D42" s="902"/>
      <c r="E42" s="902"/>
      <c r="F42" s="903"/>
      <c r="G42" s="907" t="s">
        <v>563</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79"/>
      <c r="I44" s="379"/>
      <c r="J44" s="379"/>
      <c r="K44" s="379"/>
      <c r="L44" s="379"/>
      <c r="M44" s="379"/>
      <c r="N44" s="379"/>
      <c r="O44" s="567"/>
      <c r="P44" s="632" t="s">
        <v>59</v>
      </c>
      <c r="Q44" s="379"/>
      <c r="R44" s="379"/>
      <c r="S44" s="379"/>
      <c r="T44" s="379"/>
      <c r="U44" s="379"/>
      <c r="V44" s="379"/>
      <c r="W44" s="379"/>
      <c r="X44" s="567"/>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469"/>
      <c r="Z45" s="470"/>
      <c r="AA45" s="471"/>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6"/>
      <c r="B46" s="514"/>
      <c r="C46" s="514"/>
      <c r="D46" s="514"/>
      <c r="E46" s="514"/>
      <c r="F46" s="515"/>
      <c r="G46" s="541"/>
      <c r="H46" s="542"/>
      <c r="I46" s="542"/>
      <c r="J46" s="542"/>
      <c r="K46" s="542"/>
      <c r="L46" s="542"/>
      <c r="M46" s="542"/>
      <c r="N46" s="542"/>
      <c r="O46" s="543"/>
      <c r="P46" s="158"/>
      <c r="Q46" s="158"/>
      <c r="R46" s="158"/>
      <c r="S46" s="158"/>
      <c r="T46" s="158"/>
      <c r="U46" s="158"/>
      <c r="V46" s="158"/>
      <c r="W46" s="158"/>
      <c r="X46" s="229"/>
      <c r="Y46" s="336" t="s">
        <v>12</v>
      </c>
      <c r="Z46" s="550"/>
      <c r="AA46" s="551"/>
      <c r="AB46" s="552"/>
      <c r="AC46" s="552"/>
      <c r="AD46" s="55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79"/>
      <c r="I51" s="379"/>
      <c r="J51" s="379"/>
      <c r="K51" s="379"/>
      <c r="L51" s="379"/>
      <c r="M51" s="379"/>
      <c r="N51" s="379"/>
      <c r="O51" s="567"/>
      <c r="P51" s="632" t="s">
        <v>59</v>
      </c>
      <c r="Q51" s="379"/>
      <c r="R51" s="379"/>
      <c r="S51" s="379"/>
      <c r="T51" s="379"/>
      <c r="U51" s="379"/>
      <c r="V51" s="379"/>
      <c r="W51" s="379"/>
      <c r="X51" s="567"/>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469"/>
      <c r="Z52" s="470"/>
      <c r="AA52" s="471"/>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6"/>
      <c r="B53" s="514"/>
      <c r="C53" s="514"/>
      <c r="D53" s="514"/>
      <c r="E53" s="514"/>
      <c r="F53" s="515"/>
      <c r="G53" s="541"/>
      <c r="H53" s="542"/>
      <c r="I53" s="542"/>
      <c r="J53" s="542"/>
      <c r="K53" s="542"/>
      <c r="L53" s="542"/>
      <c r="M53" s="542"/>
      <c r="N53" s="542"/>
      <c r="O53" s="543"/>
      <c r="P53" s="158"/>
      <c r="Q53" s="158"/>
      <c r="R53" s="158"/>
      <c r="S53" s="158"/>
      <c r="T53" s="158"/>
      <c r="U53" s="158"/>
      <c r="V53" s="158"/>
      <c r="W53" s="158"/>
      <c r="X53" s="229"/>
      <c r="Y53" s="336" t="s">
        <v>12</v>
      </c>
      <c r="Z53" s="550"/>
      <c r="AA53" s="551"/>
      <c r="AB53" s="552"/>
      <c r="AC53" s="552"/>
      <c r="AD53" s="55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79"/>
      <c r="I58" s="379"/>
      <c r="J58" s="379"/>
      <c r="K58" s="379"/>
      <c r="L58" s="379"/>
      <c r="M58" s="379"/>
      <c r="N58" s="379"/>
      <c r="O58" s="567"/>
      <c r="P58" s="632" t="s">
        <v>59</v>
      </c>
      <c r="Q58" s="379"/>
      <c r="R58" s="379"/>
      <c r="S58" s="379"/>
      <c r="T58" s="379"/>
      <c r="U58" s="379"/>
      <c r="V58" s="379"/>
      <c r="W58" s="379"/>
      <c r="X58" s="567"/>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469"/>
      <c r="Z59" s="470"/>
      <c r="AA59" s="471"/>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7"/>
      <c r="H81" s="377"/>
      <c r="I81" s="377"/>
      <c r="J81" s="377"/>
      <c r="K81" s="377"/>
      <c r="L81" s="377"/>
      <c r="M81" s="377"/>
      <c r="N81" s="377"/>
      <c r="O81" s="377"/>
      <c r="P81" s="377"/>
      <c r="Q81" s="377"/>
      <c r="R81" s="377"/>
      <c r="S81" s="377"/>
      <c r="T81" s="377"/>
      <c r="U81" s="377"/>
      <c r="V81" s="377"/>
      <c r="W81" s="377"/>
      <c r="X81" s="377"/>
      <c r="Y81" s="377"/>
      <c r="Z81" s="377"/>
      <c r="AA81" s="569"/>
      <c r="AB81" s="581"/>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1"/>
      <c r="B86" s="553"/>
      <c r="C86" s="553"/>
      <c r="D86" s="553"/>
      <c r="E86" s="553"/>
      <c r="F86" s="554"/>
      <c r="G86" s="568"/>
      <c r="H86" s="377"/>
      <c r="I86" s="377"/>
      <c r="J86" s="377"/>
      <c r="K86" s="377"/>
      <c r="L86" s="377"/>
      <c r="M86" s="377"/>
      <c r="N86" s="377"/>
      <c r="O86" s="569"/>
      <c r="P86" s="581"/>
      <c r="Q86" s="377"/>
      <c r="R86" s="377"/>
      <c r="S86" s="377"/>
      <c r="T86" s="377"/>
      <c r="U86" s="377"/>
      <c r="V86" s="377"/>
      <c r="W86" s="377"/>
      <c r="X86" s="569"/>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1"/>
      <c r="B91" s="553"/>
      <c r="C91" s="553"/>
      <c r="D91" s="553"/>
      <c r="E91" s="553"/>
      <c r="F91" s="554"/>
      <c r="G91" s="568"/>
      <c r="H91" s="377"/>
      <c r="I91" s="377"/>
      <c r="J91" s="377"/>
      <c r="K91" s="377"/>
      <c r="L91" s="377"/>
      <c r="M91" s="377"/>
      <c r="N91" s="377"/>
      <c r="O91" s="569"/>
      <c r="P91" s="581"/>
      <c r="Q91" s="377"/>
      <c r="R91" s="377"/>
      <c r="S91" s="377"/>
      <c r="T91" s="377"/>
      <c r="U91" s="377"/>
      <c r="V91" s="377"/>
      <c r="W91" s="377"/>
      <c r="X91" s="569"/>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7"/>
      <c r="I96" s="377"/>
      <c r="J96" s="377"/>
      <c r="K96" s="377"/>
      <c r="L96" s="377"/>
      <c r="M96" s="377"/>
      <c r="N96" s="377"/>
      <c r="O96" s="569"/>
      <c r="P96" s="581"/>
      <c r="Q96" s="377"/>
      <c r="R96" s="377"/>
      <c r="S96" s="377"/>
      <c r="T96" s="377"/>
      <c r="U96" s="377"/>
      <c r="V96" s="377"/>
      <c r="W96" s="377"/>
      <c r="X96" s="569"/>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2"/>
      <c r="B101" s="493"/>
      <c r="C101" s="493"/>
      <c r="D101" s="493"/>
      <c r="E101" s="493"/>
      <c r="F101" s="494"/>
      <c r="G101" s="158" t="s">
        <v>566</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567</v>
      </c>
      <c r="AC101" s="552"/>
      <c r="AD101" s="552"/>
      <c r="AE101" s="362">
        <v>370</v>
      </c>
      <c r="AF101" s="363"/>
      <c r="AG101" s="363"/>
      <c r="AH101" s="364"/>
      <c r="AI101" s="362">
        <v>372</v>
      </c>
      <c r="AJ101" s="363"/>
      <c r="AK101" s="363"/>
      <c r="AL101" s="364"/>
      <c r="AM101" s="362">
        <v>369</v>
      </c>
      <c r="AN101" s="363"/>
      <c r="AO101" s="363"/>
      <c r="AP101" s="364"/>
      <c r="AQ101" s="362" t="s">
        <v>616</v>
      </c>
      <c r="AR101" s="363"/>
      <c r="AS101" s="363"/>
      <c r="AT101" s="364"/>
      <c r="AU101" s="362"/>
      <c r="AV101" s="363"/>
      <c r="AW101" s="363"/>
      <c r="AX101" s="364"/>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552" t="s">
        <v>567</v>
      </c>
      <c r="AC102" s="552"/>
      <c r="AD102" s="552"/>
      <c r="AE102" s="356">
        <v>325</v>
      </c>
      <c r="AF102" s="356"/>
      <c r="AG102" s="356"/>
      <c r="AH102" s="356"/>
      <c r="AI102" s="356">
        <v>325</v>
      </c>
      <c r="AJ102" s="356"/>
      <c r="AK102" s="356"/>
      <c r="AL102" s="356"/>
      <c r="AM102" s="356">
        <v>325</v>
      </c>
      <c r="AN102" s="356"/>
      <c r="AO102" s="356"/>
      <c r="AP102" s="356"/>
      <c r="AQ102" s="818">
        <v>325</v>
      </c>
      <c r="AR102" s="819"/>
      <c r="AS102" s="819"/>
      <c r="AT102" s="820"/>
      <c r="AU102" s="818"/>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2"/>
      <c r="B104" s="493"/>
      <c r="C104" s="493"/>
      <c r="D104" s="493"/>
      <c r="E104" s="493"/>
      <c r="F104" s="494"/>
      <c r="G104" s="158"/>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c r="AC104" s="473"/>
      <c r="AD104" s="474"/>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2"/>
      <c r="B107" s="493"/>
      <c r="C107" s="493"/>
      <c r="D107" s="493"/>
      <c r="E107" s="493"/>
      <c r="F107" s="494"/>
      <c r="G107" s="158"/>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c r="AC107" s="473"/>
      <c r="AD107" s="474"/>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617</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568</v>
      </c>
      <c r="AC116" s="299"/>
      <c r="AD116" s="300"/>
      <c r="AE116" s="356">
        <v>15492</v>
      </c>
      <c r="AF116" s="356"/>
      <c r="AG116" s="356"/>
      <c r="AH116" s="356"/>
      <c r="AI116" s="356">
        <v>15336</v>
      </c>
      <c r="AJ116" s="356"/>
      <c r="AK116" s="356"/>
      <c r="AL116" s="356"/>
      <c r="AM116" s="356">
        <f>8290000/369</f>
        <v>22466.124661246613</v>
      </c>
      <c r="AN116" s="356"/>
      <c r="AO116" s="356"/>
      <c r="AP116" s="356"/>
      <c r="AQ116" s="362">
        <v>25508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458" t="s">
        <v>640</v>
      </c>
      <c r="AF117" s="304"/>
      <c r="AG117" s="304"/>
      <c r="AH117" s="304"/>
      <c r="AI117" s="458" t="s">
        <v>570</v>
      </c>
      <c r="AJ117" s="304"/>
      <c r="AK117" s="304"/>
      <c r="AL117" s="304"/>
      <c r="AM117" s="304" t="s">
        <v>609</v>
      </c>
      <c r="AN117" s="304"/>
      <c r="AO117" s="304"/>
      <c r="AP117" s="304"/>
      <c r="AQ117" s="304" t="s">
        <v>618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v>34</v>
      </c>
      <c r="AV133" s="133"/>
      <c r="AW133" s="134" t="s">
        <v>300</v>
      </c>
      <c r="AX133" s="135"/>
    </row>
    <row r="134" spans="1:50" ht="30" customHeight="1" x14ac:dyDescent="0.15">
      <c r="A134" s="998"/>
      <c r="B134" s="250"/>
      <c r="C134" s="249"/>
      <c r="D134" s="250"/>
      <c r="E134" s="249"/>
      <c r="F134" s="312"/>
      <c r="G134" s="228" t="s">
        <v>573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972</v>
      </c>
      <c r="AF134" s="101"/>
      <c r="AG134" s="101"/>
      <c r="AH134" s="101"/>
      <c r="AI134" s="264">
        <v>928</v>
      </c>
      <c r="AJ134" s="101"/>
      <c r="AK134" s="101"/>
      <c r="AL134" s="101"/>
      <c r="AM134" s="264">
        <v>978</v>
      </c>
      <c r="AN134" s="101"/>
      <c r="AO134" s="101"/>
      <c r="AP134" s="101"/>
      <c r="AQ134" s="264" t="s">
        <v>555</v>
      </c>
      <c r="AR134" s="101"/>
      <c r="AS134" s="101"/>
      <c r="AT134" s="101"/>
      <c r="AU134" s="264" t="s">
        <v>555</v>
      </c>
      <c r="AV134" s="101"/>
      <c r="AW134" s="101"/>
      <c r="AX134" s="220"/>
    </row>
    <row r="135" spans="1:50" ht="30"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574</v>
      </c>
      <c r="AC135" s="130"/>
      <c r="AD135" s="130"/>
      <c r="AE135" s="264" t="s">
        <v>555</v>
      </c>
      <c r="AF135" s="101"/>
      <c r="AG135" s="101"/>
      <c r="AH135" s="101"/>
      <c r="AI135" s="264" t="s">
        <v>555</v>
      </c>
      <c r="AJ135" s="101"/>
      <c r="AK135" s="101"/>
      <c r="AL135" s="101"/>
      <c r="AM135" s="264">
        <v>929</v>
      </c>
      <c r="AN135" s="101"/>
      <c r="AO135" s="101"/>
      <c r="AP135" s="101"/>
      <c r="AQ135" s="264" t="s">
        <v>555</v>
      </c>
      <c r="AR135" s="101"/>
      <c r="AS135" s="101"/>
      <c r="AT135" s="101"/>
      <c r="AU135" s="264">
        <v>831</v>
      </c>
      <c r="AV135" s="101"/>
      <c r="AW135" s="101"/>
      <c r="AX135" s="220"/>
    </row>
    <row r="136" spans="1:50" ht="18.75"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565</v>
      </c>
      <c r="AR137" s="269"/>
      <c r="AS137" s="134" t="s">
        <v>356</v>
      </c>
      <c r="AT137" s="169"/>
      <c r="AU137" s="133">
        <v>34</v>
      </c>
      <c r="AV137" s="133"/>
      <c r="AW137" s="134" t="s">
        <v>300</v>
      </c>
      <c r="AX137" s="135"/>
    </row>
    <row r="138" spans="1:50" ht="30" customHeight="1" x14ac:dyDescent="0.15">
      <c r="A138" s="998"/>
      <c r="B138" s="250"/>
      <c r="C138" s="249"/>
      <c r="D138" s="250"/>
      <c r="E138" s="249"/>
      <c r="F138" s="312"/>
      <c r="G138" s="228" t="s">
        <v>575</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574</v>
      </c>
      <c r="AC138" s="219"/>
      <c r="AD138" s="219"/>
      <c r="AE138" s="264">
        <v>116311</v>
      </c>
      <c r="AF138" s="101"/>
      <c r="AG138" s="101"/>
      <c r="AH138" s="101"/>
      <c r="AI138" s="264">
        <v>117910</v>
      </c>
      <c r="AJ138" s="101"/>
      <c r="AK138" s="101"/>
      <c r="AL138" s="101"/>
      <c r="AM138" s="264">
        <v>120460</v>
      </c>
      <c r="AN138" s="101"/>
      <c r="AO138" s="101"/>
      <c r="AP138" s="101"/>
      <c r="AQ138" s="264" t="s">
        <v>555</v>
      </c>
      <c r="AR138" s="101"/>
      <c r="AS138" s="101"/>
      <c r="AT138" s="101"/>
      <c r="AU138" s="264" t="s">
        <v>555</v>
      </c>
      <c r="AV138" s="101"/>
      <c r="AW138" s="101"/>
      <c r="AX138" s="220"/>
    </row>
    <row r="139" spans="1:50" ht="30"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574</v>
      </c>
      <c r="AC139" s="130"/>
      <c r="AD139" s="130"/>
      <c r="AE139" s="264" t="s">
        <v>555</v>
      </c>
      <c r="AF139" s="101"/>
      <c r="AG139" s="101"/>
      <c r="AH139" s="101"/>
      <c r="AI139" s="264" t="s">
        <v>555</v>
      </c>
      <c r="AJ139" s="101"/>
      <c r="AK139" s="101"/>
      <c r="AL139" s="101"/>
      <c r="AM139" s="264">
        <v>101639</v>
      </c>
      <c r="AN139" s="101"/>
      <c r="AO139" s="101"/>
      <c r="AP139" s="101"/>
      <c r="AQ139" s="264" t="s">
        <v>555</v>
      </c>
      <c r="AR139" s="101"/>
      <c r="AS139" s="101"/>
      <c r="AT139" s="101"/>
      <c r="AU139" s="264">
        <v>114437</v>
      </c>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587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588</v>
      </c>
      <c r="AF432" s="133"/>
      <c r="AG432" s="134" t="s">
        <v>356</v>
      </c>
      <c r="AH432" s="169"/>
      <c r="AI432" s="179"/>
      <c r="AJ432" s="179"/>
      <c r="AK432" s="179"/>
      <c r="AL432" s="174"/>
      <c r="AM432" s="179"/>
      <c r="AN432" s="179"/>
      <c r="AO432" s="179"/>
      <c r="AP432" s="174"/>
      <c r="AQ432" s="215" t="s">
        <v>591</v>
      </c>
      <c r="AR432" s="133"/>
      <c r="AS432" s="134" t="s">
        <v>356</v>
      </c>
      <c r="AT432" s="169"/>
      <c r="AU432" s="133" t="s">
        <v>594</v>
      </c>
      <c r="AV432" s="133"/>
      <c r="AW432" s="134" t="s">
        <v>300</v>
      </c>
      <c r="AX432" s="135"/>
    </row>
    <row r="433" spans="1:50" ht="18.75" customHeight="1" x14ac:dyDescent="0.15">
      <c r="A433" s="998"/>
      <c r="B433" s="250"/>
      <c r="C433" s="249"/>
      <c r="D433" s="250"/>
      <c r="E433" s="163"/>
      <c r="F433" s="164"/>
      <c r="G433" s="228" t="s">
        <v>588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588</v>
      </c>
      <c r="AC433" s="130"/>
      <c r="AD433" s="130"/>
      <c r="AE433" s="100" t="s">
        <v>588</v>
      </c>
      <c r="AF433" s="101"/>
      <c r="AG433" s="101"/>
      <c r="AH433" s="101"/>
      <c r="AI433" s="100" t="s">
        <v>591</v>
      </c>
      <c r="AJ433" s="101"/>
      <c r="AK433" s="101"/>
      <c r="AL433" s="101"/>
      <c r="AM433" s="100" t="s">
        <v>591</v>
      </c>
      <c r="AN433" s="101"/>
      <c r="AO433" s="101"/>
      <c r="AP433" s="102"/>
      <c r="AQ433" s="100" t="s">
        <v>591</v>
      </c>
      <c r="AR433" s="101"/>
      <c r="AS433" s="101"/>
      <c r="AT433" s="102"/>
      <c r="AU433" s="101" t="s">
        <v>591</v>
      </c>
      <c r="AV433" s="101"/>
      <c r="AW433" s="101"/>
      <c r="AX433" s="220"/>
    </row>
    <row r="434" spans="1:50" ht="18.7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588</v>
      </c>
      <c r="AC434" s="219"/>
      <c r="AD434" s="219"/>
      <c r="AE434" s="100" t="s">
        <v>592</v>
      </c>
      <c r="AF434" s="101"/>
      <c r="AG434" s="101"/>
      <c r="AH434" s="102"/>
      <c r="AI434" s="100" t="s">
        <v>591</v>
      </c>
      <c r="AJ434" s="101"/>
      <c r="AK434" s="101"/>
      <c r="AL434" s="101"/>
      <c r="AM434" s="100" t="s">
        <v>591</v>
      </c>
      <c r="AN434" s="101"/>
      <c r="AO434" s="101"/>
      <c r="AP434" s="102"/>
      <c r="AQ434" s="100" t="s">
        <v>591</v>
      </c>
      <c r="AR434" s="101"/>
      <c r="AS434" s="101"/>
      <c r="AT434" s="102"/>
      <c r="AU434" s="101" t="s">
        <v>591</v>
      </c>
      <c r="AV434" s="101"/>
      <c r="AW434" s="101"/>
      <c r="AX434" s="220"/>
    </row>
    <row r="435" spans="1:50" ht="18.7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591</v>
      </c>
      <c r="AJ435" s="101"/>
      <c r="AK435" s="101"/>
      <c r="AL435" s="101"/>
      <c r="AM435" s="100" t="s">
        <v>593</v>
      </c>
      <c r="AN435" s="101"/>
      <c r="AO435" s="101"/>
      <c r="AP435" s="102"/>
      <c r="AQ435" s="100" t="s">
        <v>594</v>
      </c>
      <c r="AR435" s="101"/>
      <c r="AS435" s="101"/>
      <c r="AT435" s="102"/>
      <c r="AU435" s="101" t="s">
        <v>594</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594</v>
      </c>
      <c r="AF457" s="133"/>
      <c r="AG457" s="134" t="s">
        <v>356</v>
      </c>
      <c r="AH457" s="169"/>
      <c r="AI457" s="179"/>
      <c r="AJ457" s="179"/>
      <c r="AK457" s="179"/>
      <c r="AL457" s="174"/>
      <c r="AM457" s="179"/>
      <c r="AN457" s="179"/>
      <c r="AO457" s="179"/>
      <c r="AP457" s="174"/>
      <c r="AQ457" s="215" t="s">
        <v>591</v>
      </c>
      <c r="AR457" s="133"/>
      <c r="AS457" s="134" t="s">
        <v>356</v>
      </c>
      <c r="AT457" s="169"/>
      <c r="AU457" s="133" t="s">
        <v>592</v>
      </c>
      <c r="AV457" s="133"/>
      <c r="AW457" s="134" t="s">
        <v>300</v>
      </c>
      <c r="AX457" s="135"/>
    </row>
    <row r="458" spans="1:50" ht="18.75" customHeight="1" x14ac:dyDescent="0.15">
      <c r="A458" s="998"/>
      <c r="B458" s="250"/>
      <c r="C458" s="249"/>
      <c r="D458" s="250"/>
      <c r="E458" s="163"/>
      <c r="F458" s="164"/>
      <c r="G458" s="228" t="s">
        <v>589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590</v>
      </c>
      <c r="AC458" s="130"/>
      <c r="AD458" s="130"/>
      <c r="AE458" s="100" t="s">
        <v>590</v>
      </c>
      <c r="AF458" s="101"/>
      <c r="AG458" s="101"/>
      <c r="AH458" s="101"/>
      <c r="AI458" s="100" t="s">
        <v>591</v>
      </c>
      <c r="AJ458" s="101"/>
      <c r="AK458" s="101"/>
      <c r="AL458" s="101"/>
      <c r="AM458" s="100" t="s">
        <v>594</v>
      </c>
      <c r="AN458" s="101"/>
      <c r="AO458" s="101"/>
      <c r="AP458" s="102"/>
      <c r="AQ458" s="100" t="s">
        <v>593</v>
      </c>
      <c r="AR458" s="101"/>
      <c r="AS458" s="101"/>
      <c r="AT458" s="102"/>
      <c r="AU458" s="101" t="s">
        <v>590</v>
      </c>
      <c r="AV458" s="101"/>
      <c r="AW458" s="101"/>
      <c r="AX458" s="220"/>
    </row>
    <row r="459" spans="1:50" ht="18.7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591</v>
      </c>
      <c r="AC459" s="219"/>
      <c r="AD459" s="219"/>
      <c r="AE459" s="100" t="s">
        <v>595</v>
      </c>
      <c r="AF459" s="101"/>
      <c r="AG459" s="101"/>
      <c r="AH459" s="102"/>
      <c r="AI459" s="100" t="s">
        <v>590</v>
      </c>
      <c r="AJ459" s="101"/>
      <c r="AK459" s="101"/>
      <c r="AL459" s="101"/>
      <c r="AM459" s="100" t="s">
        <v>591</v>
      </c>
      <c r="AN459" s="101"/>
      <c r="AO459" s="101"/>
      <c r="AP459" s="102"/>
      <c r="AQ459" s="100" t="s">
        <v>594</v>
      </c>
      <c r="AR459" s="101"/>
      <c r="AS459" s="101"/>
      <c r="AT459" s="102"/>
      <c r="AU459" s="101" t="s">
        <v>591</v>
      </c>
      <c r="AV459" s="101"/>
      <c r="AW459" s="101"/>
      <c r="AX459" s="220"/>
    </row>
    <row r="460" spans="1:50" ht="18.75" customHeight="1" thickBot="1" x14ac:dyDescent="0.2">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594</v>
      </c>
      <c r="AF460" s="101"/>
      <c r="AG460" s="101"/>
      <c r="AH460" s="102"/>
      <c r="AI460" s="100" t="s">
        <v>591</v>
      </c>
      <c r="AJ460" s="101"/>
      <c r="AK460" s="101"/>
      <c r="AL460" s="101"/>
      <c r="AM460" s="100" t="s">
        <v>590</v>
      </c>
      <c r="AN460" s="101"/>
      <c r="AO460" s="101"/>
      <c r="AP460" s="102"/>
      <c r="AQ460" s="100" t="s">
        <v>594</v>
      </c>
      <c r="AR460" s="101"/>
      <c r="AS460" s="101"/>
      <c r="AT460" s="102"/>
      <c r="AU460" s="101" t="s">
        <v>594</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0.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607</v>
      </c>
      <c r="AH702" s="890"/>
      <c r="AI702" s="890"/>
      <c r="AJ702" s="890"/>
      <c r="AK702" s="890"/>
      <c r="AL702" s="890"/>
      <c r="AM702" s="890"/>
      <c r="AN702" s="890"/>
      <c r="AO702" s="890"/>
      <c r="AP702" s="890"/>
      <c r="AQ702" s="890"/>
      <c r="AR702" s="890"/>
      <c r="AS702" s="890"/>
      <c r="AT702" s="890"/>
      <c r="AU702" s="890"/>
      <c r="AV702" s="890"/>
      <c r="AW702" s="890"/>
      <c r="AX702" s="891"/>
    </row>
    <row r="703" spans="1:50" ht="39"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553</v>
      </c>
      <c r="AE703" s="152"/>
      <c r="AF703" s="152"/>
      <c r="AG703" s="665" t="s">
        <v>579</v>
      </c>
      <c r="AH703" s="666"/>
      <c r="AI703" s="666"/>
      <c r="AJ703" s="666"/>
      <c r="AK703" s="666"/>
      <c r="AL703" s="666"/>
      <c r="AM703" s="666"/>
      <c r="AN703" s="666"/>
      <c r="AO703" s="666"/>
      <c r="AP703" s="666"/>
      <c r="AQ703" s="666"/>
      <c r="AR703" s="666"/>
      <c r="AS703" s="666"/>
      <c r="AT703" s="666"/>
      <c r="AU703" s="666"/>
      <c r="AV703" s="666"/>
      <c r="AW703" s="666"/>
      <c r="AX703" s="667"/>
    </row>
    <row r="704" spans="1:50" ht="64.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580</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577</v>
      </c>
      <c r="AE705" s="734"/>
      <c r="AF705" s="734"/>
      <c r="AG705" s="157" t="s">
        <v>555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578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578</v>
      </c>
      <c r="AE707" s="585"/>
      <c r="AF707" s="585"/>
      <c r="AG707" s="429"/>
      <c r="AH707" s="231"/>
      <c r="AI707" s="231"/>
      <c r="AJ707" s="231"/>
      <c r="AK707" s="231"/>
      <c r="AL707" s="231"/>
      <c r="AM707" s="231"/>
      <c r="AN707" s="231"/>
      <c r="AO707" s="231"/>
      <c r="AP707" s="231"/>
      <c r="AQ707" s="231"/>
      <c r="AR707" s="231"/>
      <c r="AS707" s="231"/>
      <c r="AT707" s="231"/>
      <c r="AU707" s="231"/>
      <c r="AV707" s="231"/>
      <c r="AW707" s="231"/>
      <c r="AX707" s="430"/>
    </row>
    <row r="708" spans="1:50" ht="54"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581</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577</v>
      </c>
      <c r="AE709" s="152"/>
      <c r="AF709" s="152"/>
      <c r="AG709" s="665" t="s">
        <v>555</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577</v>
      </c>
      <c r="AE710" s="152"/>
      <c r="AF710" s="152"/>
      <c r="AG710" s="665" t="s">
        <v>555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553</v>
      </c>
      <c r="AE711" s="152"/>
      <c r="AF711" s="152"/>
      <c r="AG711" s="665" t="s">
        <v>582</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577</v>
      </c>
      <c r="AE712" s="587"/>
      <c r="AF712" s="587"/>
      <c r="AG712" s="595" t="s">
        <v>555</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665" t="s">
        <v>555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577</v>
      </c>
      <c r="AE714" s="593"/>
      <c r="AF714" s="594"/>
      <c r="AG714" s="690" t="s">
        <v>555</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577</v>
      </c>
      <c r="AE715" s="669"/>
      <c r="AF715" s="778"/>
      <c r="AG715" s="527" t="s">
        <v>583</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584</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553</v>
      </c>
      <c r="AE717" s="152"/>
      <c r="AF717" s="152"/>
      <c r="AG717" s="665" t="s">
        <v>643</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553</v>
      </c>
      <c r="AE718" s="152"/>
      <c r="AF718" s="152"/>
      <c r="AG718" s="160" t="s">
        <v>585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57" t="s">
        <v>641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c r="D721" s="922"/>
      <c r="E721" s="922"/>
      <c r="F721" s="923"/>
      <c r="G721" s="941"/>
      <c r="H721" s="942"/>
      <c r="I721" s="83" t="str">
        <f>IF(OR(G721="　", G721=""), "", "-")</f>
        <v/>
      </c>
      <c r="J721" s="920" t="s">
        <v>641</v>
      </c>
      <c r="K721" s="920"/>
      <c r="L721" s="83" t="str">
        <f>IF(M721="","","-")</f>
        <v/>
      </c>
      <c r="M721" s="84"/>
      <c r="N721" s="917" t="s">
        <v>642</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4" t="s">
        <v>53</v>
      </c>
      <c r="D726" s="582"/>
      <c r="E726" s="582"/>
      <c r="F726" s="583"/>
      <c r="G726" s="798" t="s">
        <v>644</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645</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c r="B733" s="751"/>
      <c r="C733" s="751"/>
      <c r="D733" s="751"/>
      <c r="E733" s="752"/>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597</v>
      </c>
      <c r="F737" s="111"/>
      <c r="G737" s="111"/>
      <c r="H737" s="111"/>
      <c r="I737" s="111"/>
      <c r="J737" s="111"/>
      <c r="K737" s="111"/>
      <c r="L737" s="111"/>
      <c r="M737" s="111"/>
      <c r="N737" s="112" t="s">
        <v>358</v>
      </c>
      <c r="O737" s="112"/>
      <c r="P737" s="112"/>
      <c r="Q737" s="112"/>
      <c r="R737" s="111" t="s">
        <v>598</v>
      </c>
      <c r="S737" s="111"/>
      <c r="T737" s="111"/>
      <c r="U737" s="111"/>
      <c r="V737" s="111"/>
      <c r="W737" s="111"/>
      <c r="X737" s="111"/>
      <c r="Y737" s="111"/>
      <c r="Z737" s="111"/>
      <c r="AA737" s="112" t="s">
        <v>359</v>
      </c>
      <c r="AB737" s="112"/>
      <c r="AC737" s="112"/>
      <c r="AD737" s="112"/>
      <c r="AE737" s="111" t="s">
        <v>599</v>
      </c>
      <c r="AF737" s="111"/>
      <c r="AG737" s="111"/>
      <c r="AH737" s="111"/>
      <c r="AI737" s="111"/>
      <c r="AJ737" s="111"/>
      <c r="AK737" s="111"/>
      <c r="AL737" s="111"/>
      <c r="AM737" s="111"/>
      <c r="AN737" s="112" t="s">
        <v>360</v>
      </c>
      <c r="AO737" s="112"/>
      <c r="AP737" s="112"/>
      <c r="AQ737" s="112"/>
      <c r="AR737" s="113" t="s">
        <v>600</v>
      </c>
      <c r="AS737" s="114"/>
      <c r="AT737" s="114"/>
      <c r="AU737" s="114"/>
      <c r="AV737" s="114"/>
      <c r="AW737" s="114"/>
      <c r="AX737" s="115"/>
      <c r="AY737" s="89"/>
      <c r="AZ737" s="89"/>
    </row>
    <row r="738" spans="1:52" ht="24.75" customHeight="1" x14ac:dyDescent="0.15">
      <c r="A738" s="116" t="s">
        <v>361</v>
      </c>
      <c r="B738" s="117"/>
      <c r="C738" s="117"/>
      <c r="D738" s="118"/>
      <c r="E738" s="111" t="s">
        <v>601</v>
      </c>
      <c r="F738" s="111"/>
      <c r="G738" s="111"/>
      <c r="H738" s="111"/>
      <c r="I738" s="111"/>
      <c r="J738" s="111"/>
      <c r="K738" s="111"/>
      <c r="L738" s="111"/>
      <c r="M738" s="111"/>
      <c r="N738" s="112" t="s">
        <v>362</v>
      </c>
      <c r="O738" s="112"/>
      <c r="P738" s="112"/>
      <c r="Q738" s="112"/>
      <c r="R738" s="111" t="s">
        <v>602</v>
      </c>
      <c r="S738" s="111"/>
      <c r="T738" s="111"/>
      <c r="U738" s="111"/>
      <c r="V738" s="111"/>
      <c r="W738" s="111"/>
      <c r="X738" s="111"/>
      <c r="Y738" s="111"/>
      <c r="Z738" s="111"/>
      <c r="AA738" s="112" t="s">
        <v>482</v>
      </c>
      <c r="AB738" s="112"/>
      <c r="AC738" s="112"/>
      <c r="AD738" s="112"/>
      <c r="AE738" s="111" t="s">
        <v>603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596</v>
      </c>
      <c r="F739" s="126"/>
      <c r="G739" s="126"/>
      <c r="H739" s="91" t="str">
        <f>IF(E739="", "", "(")</f>
        <v>(</v>
      </c>
      <c r="I739" s="106"/>
      <c r="J739" s="106"/>
      <c r="K739" s="91" t="str">
        <f>IF(OR(I739="　", I739=""), "", "-")</f>
        <v/>
      </c>
      <c r="L739" s="107">
        <v>397</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534</v>
      </c>
      <c r="B779" s="762"/>
      <c r="C779" s="762"/>
      <c r="D779" s="762"/>
      <c r="E779" s="762"/>
      <c r="F779" s="763"/>
      <c r="G779" s="440" t="s">
        <v>619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613</v>
      </c>
      <c r="H781" s="450"/>
      <c r="I781" s="450"/>
      <c r="J781" s="450"/>
      <c r="K781" s="451"/>
      <c r="L781" s="452" t="s">
        <v>622</v>
      </c>
      <c r="M781" s="453"/>
      <c r="N781" s="453"/>
      <c r="O781" s="453"/>
      <c r="P781" s="453"/>
      <c r="Q781" s="453"/>
      <c r="R781" s="453"/>
      <c r="S781" s="453"/>
      <c r="T781" s="453"/>
      <c r="U781" s="453"/>
      <c r="V781" s="453"/>
      <c r="W781" s="453"/>
      <c r="X781" s="454"/>
      <c r="Y781" s="455"/>
      <c r="Z781" s="456"/>
      <c r="AA781" s="456"/>
      <c r="AB781" s="558"/>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7"/>
      <c r="B782" s="764"/>
      <c r="C782" s="764"/>
      <c r="D782" s="764"/>
      <c r="E782" s="764"/>
      <c r="F782" s="765"/>
      <c r="G782" s="346" t="s">
        <v>620</v>
      </c>
      <c r="H782" s="347"/>
      <c r="I782" s="347"/>
      <c r="J782" s="347"/>
      <c r="K782" s="348"/>
      <c r="L782" s="399" t="s">
        <v>623</v>
      </c>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7"/>
      <c r="B783" s="764"/>
      <c r="C783" s="764"/>
      <c r="D783" s="764"/>
      <c r="E783" s="764"/>
      <c r="F783" s="765"/>
      <c r="G783" s="346" t="s">
        <v>621</v>
      </c>
      <c r="H783" s="347"/>
      <c r="I783" s="347"/>
      <c r="J783" s="347"/>
      <c r="K783" s="348"/>
      <c r="L783" s="399" t="s">
        <v>624</v>
      </c>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7"/>
      <c r="B784" s="764"/>
      <c r="C784" s="764"/>
      <c r="D784" s="764"/>
      <c r="E784" s="764"/>
      <c r="F784" s="765"/>
      <c r="G784" s="346" t="s">
        <v>612</v>
      </c>
      <c r="H784" s="347"/>
      <c r="I784" s="347"/>
      <c r="J784" s="347"/>
      <c r="K784" s="348"/>
      <c r="L784" s="399" t="s">
        <v>625</v>
      </c>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7"/>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7"/>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7"/>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7"/>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7"/>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hidden="1" customHeight="1" x14ac:dyDescent="0.15">
      <c r="A790" s="557"/>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7"/>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7"/>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7"/>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7"/>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7"/>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7"/>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7"/>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7"/>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7"/>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7"/>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7"/>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7"/>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7"/>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7"/>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7"/>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7"/>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7"/>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7"/>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7"/>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7"/>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7"/>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7"/>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7"/>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7"/>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7"/>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7"/>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7"/>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7"/>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626</v>
      </c>
      <c r="D837" s="416"/>
      <c r="E837" s="416"/>
      <c r="F837" s="416"/>
      <c r="G837" s="416"/>
      <c r="H837" s="416"/>
      <c r="I837" s="416"/>
      <c r="J837" s="417" t="s">
        <v>630</v>
      </c>
      <c r="K837" s="418"/>
      <c r="L837" s="418"/>
      <c r="M837" s="418"/>
      <c r="N837" s="418"/>
      <c r="O837" s="418"/>
      <c r="P837" s="426" t="s">
        <v>632</v>
      </c>
      <c r="Q837" s="315"/>
      <c r="R837" s="315"/>
      <c r="S837" s="315"/>
      <c r="T837" s="315"/>
      <c r="U837" s="315"/>
      <c r="V837" s="315"/>
      <c r="W837" s="315"/>
      <c r="X837" s="315"/>
      <c r="Y837" s="316"/>
      <c r="Z837" s="317"/>
      <c r="AA837" s="317"/>
      <c r="AB837" s="318"/>
      <c r="AC837" s="326"/>
      <c r="AD837" s="424"/>
      <c r="AE837" s="424"/>
      <c r="AF837" s="424"/>
      <c r="AG837" s="424"/>
      <c r="AH837" s="419" t="s">
        <v>630</v>
      </c>
      <c r="AI837" s="420"/>
      <c r="AJ837" s="420"/>
      <c r="AK837" s="420"/>
      <c r="AL837" s="323" t="s">
        <v>636</v>
      </c>
      <c r="AM837" s="324"/>
      <c r="AN837" s="324"/>
      <c r="AO837" s="325"/>
      <c r="AP837" s="319" t="s">
        <v>616</v>
      </c>
      <c r="AQ837" s="319"/>
      <c r="AR837" s="319"/>
      <c r="AS837" s="319"/>
      <c r="AT837" s="319"/>
      <c r="AU837" s="319"/>
      <c r="AV837" s="319"/>
      <c r="AW837" s="319"/>
      <c r="AX837" s="319"/>
    </row>
    <row r="838" spans="1:50" ht="30" customHeight="1" x14ac:dyDescent="0.15">
      <c r="A838" s="402">
        <v>2</v>
      </c>
      <c r="B838" s="402">
        <v>1</v>
      </c>
      <c r="C838" s="425" t="s">
        <v>627</v>
      </c>
      <c r="D838" s="416"/>
      <c r="E838" s="416"/>
      <c r="F838" s="416"/>
      <c r="G838" s="416"/>
      <c r="H838" s="416"/>
      <c r="I838" s="416"/>
      <c r="J838" s="417" t="s">
        <v>630</v>
      </c>
      <c r="K838" s="418"/>
      <c r="L838" s="418"/>
      <c r="M838" s="418"/>
      <c r="N838" s="418"/>
      <c r="O838" s="418"/>
      <c r="P838" s="426" t="s">
        <v>623</v>
      </c>
      <c r="Q838" s="315"/>
      <c r="R838" s="315"/>
      <c r="S838" s="315"/>
      <c r="T838" s="315"/>
      <c r="U838" s="315"/>
      <c r="V838" s="315"/>
      <c r="W838" s="315"/>
      <c r="X838" s="315"/>
      <c r="Y838" s="316"/>
      <c r="Z838" s="317"/>
      <c r="AA838" s="317"/>
      <c r="AB838" s="318"/>
      <c r="AC838" s="326"/>
      <c r="AD838" s="326"/>
      <c r="AE838" s="326"/>
      <c r="AF838" s="326"/>
      <c r="AG838" s="326"/>
      <c r="AH838" s="419" t="s">
        <v>635</v>
      </c>
      <c r="AI838" s="420"/>
      <c r="AJ838" s="420"/>
      <c r="AK838" s="420"/>
      <c r="AL838" s="323" t="s">
        <v>636</v>
      </c>
      <c r="AM838" s="324"/>
      <c r="AN838" s="324"/>
      <c r="AO838" s="325"/>
      <c r="AP838" s="319" t="s">
        <v>636</v>
      </c>
      <c r="AQ838" s="319"/>
      <c r="AR838" s="319"/>
      <c r="AS838" s="319"/>
      <c r="AT838" s="319"/>
      <c r="AU838" s="319"/>
      <c r="AV838" s="319"/>
      <c r="AW838" s="319"/>
      <c r="AX838" s="319"/>
    </row>
    <row r="839" spans="1:50" ht="30" customHeight="1" x14ac:dyDescent="0.15">
      <c r="A839" s="402">
        <v>3</v>
      </c>
      <c r="B839" s="402">
        <v>1</v>
      </c>
      <c r="C839" s="425" t="s">
        <v>628</v>
      </c>
      <c r="D839" s="416"/>
      <c r="E839" s="416"/>
      <c r="F839" s="416"/>
      <c r="G839" s="416"/>
      <c r="H839" s="416"/>
      <c r="I839" s="416"/>
      <c r="J839" s="417" t="s">
        <v>630</v>
      </c>
      <c r="K839" s="418"/>
      <c r="L839" s="418"/>
      <c r="M839" s="418"/>
      <c r="N839" s="418"/>
      <c r="O839" s="418"/>
      <c r="P839" s="426" t="s">
        <v>633</v>
      </c>
      <c r="Q839" s="315"/>
      <c r="R839" s="315"/>
      <c r="S839" s="315"/>
      <c r="T839" s="315"/>
      <c r="U839" s="315"/>
      <c r="V839" s="315"/>
      <c r="W839" s="315"/>
      <c r="X839" s="315"/>
      <c r="Y839" s="316"/>
      <c r="Z839" s="317"/>
      <c r="AA839" s="317"/>
      <c r="AB839" s="318"/>
      <c r="AC839" s="326"/>
      <c r="AD839" s="326"/>
      <c r="AE839" s="326"/>
      <c r="AF839" s="326"/>
      <c r="AG839" s="326"/>
      <c r="AH839" s="321" t="s">
        <v>636</v>
      </c>
      <c r="AI839" s="322"/>
      <c r="AJ839" s="322"/>
      <c r="AK839" s="322"/>
      <c r="AL839" s="323" t="s">
        <v>636</v>
      </c>
      <c r="AM839" s="324"/>
      <c r="AN839" s="324"/>
      <c r="AO839" s="325"/>
      <c r="AP839" s="319" t="s">
        <v>637</v>
      </c>
      <c r="AQ839" s="319"/>
      <c r="AR839" s="319"/>
      <c r="AS839" s="319"/>
      <c r="AT839" s="319"/>
      <c r="AU839" s="319"/>
      <c r="AV839" s="319"/>
      <c r="AW839" s="319"/>
      <c r="AX839" s="319"/>
    </row>
    <row r="840" spans="1:50" ht="30" customHeight="1" x14ac:dyDescent="0.15">
      <c r="A840" s="402">
        <v>4</v>
      </c>
      <c r="B840" s="402">
        <v>1</v>
      </c>
      <c r="C840" s="425" t="s">
        <v>629</v>
      </c>
      <c r="D840" s="416"/>
      <c r="E840" s="416"/>
      <c r="F840" s="416"/>
      <c r="G840" s="416"/>
      <c r="H840" s="416"/>
      <c r="I840" s="416"/>
      <c r="J840" s="417" t="s">
        <v>631</v>
      </c>
      <c r="K840" s="418"/>
      <c r="L840" s="418"/>
      <c r="M840" s="418"/>
      <c r="N840" s="418"/>
      <c r="O840" s="418"/>
      <c r="P840" s="426" t="s">
        <v>634</v>
      </c>
      <c r="Q840" s="315"/>
      <c r="R840" s="315"/>
      <c r="S840" s="315"/>
      <c r="T840" s="315"/>
      <c r="U840" s="315"/>
      <c r="V840" s="315"/>
      <c r="W840" s="315"/>
      <c r="X840" s="315"/>
      <c r="Y840" s="316"/>
      <c r="Z840" s="317"/>
      <c r="AA840" s="317"/>
      <c r="AB840" s="318"/>
      <c r="AC840" s="326"/>
      <c r="AD840" s="326"/>
      <c r="AE840" s="326"/>
      <c r="AF840" s="326"/>
      <c r="AG840" s="326"/>
      <c r="AH840" s="321" t="s">
        <v>630</v>
      </c>
      <c r="AI840" s="322"/>
      <c r="AJ840" s="322"/>
      <c r="AK840" s="322"/>
      <c r="AL840" s="323" t="s">
        <v>630</v>
      </c>
      <c r="AM840" s="324"/>
      <c r="AN840" s="324"/>
      <c r="AO840" s="325"/>
      <c r="AP840" s="319" t="s">
        <v>630</v>
      </c>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638</v>
      </c>
      <c r="F1102" s="896"/>
      <c r="G1102" s="896"/>
      <c r="H1102" s="896"/>
      <c r="I1102" s="896"/>
      <c r="J1102" s="417" t="s">
        <v>638</v>
      </c>
      <c r="K1102" s="418"/>
      <c r="L1102" s="418"/>
      <c r="M1102" s="418"/>
      <c r="N1102" s="418"/>
      <c r="O1102" s="418"/>
      <c r="P1102" s="426" t="s">
        <v>639</v>
      </c>
      <c r="Q1102" s="315"/>
      <c r="R1102" s="315"/>
      <c r="S1102" s="315"/>
      <c r="T1102" s="315"/>
      <c r="U1102" s="315"/>
      <c r="V1102" s="315"/>
      <c r="W1102" s="315"/>
      <c r="X1102" s="315"/>
      <c r="Y1102" s="316" t="s">
        <v>635</v>
      </c>
      <c r="Z1102" s="317"/>
      <c r="AA1102" s="317"/>
      <c r="AB1102" s="318"/>
      <c r="AC1102" s="320"/>
      <c r="AD1102" s="320"/>
      <c r="AE1102" s="320"/>
      <c r="AF1102" s="320"/>
      <c r="AG1102" s="320"/>
      <c r="AH1102" s="321" t="s">
        <v>636</v>
      </c>
      <c r="AI1102" s="322"/>
      <c r="AJ1102" s="322"/>
      <c r="AK1102" s="322"/>
      <c r="AL1102" s="323" t="s">
        <v>611</v>
      </c>
      <c r="AM1102" s="324"/>
      <c r="AN1102" s="324"/>
      <c r="AO1102" s="325"/>
      <c r="AP1102" s="319" t="s">
        <v>636</v>
      </c>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7">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1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1" t="s">
        <v>253</v>
      </c>
      <c r="AV2" s="371"/>
      <c r="AW2" s="371"/>
      <c r="AX2" s="372"/>
    </row>
    <row r="3" spans="1:50" ht="18.75" customHeight="1" x14ac:dyDescent="0.15">
      <c r="A3" s="513"/>
      <c r="B3" s="514"/>
      <c r="C3" s="514"/>
      <c r="D3" s="514"/>
      <c r="E3" s="514"/>
      <c r="F3" s="515"/>
      <c r="G3" s="568"/>
      <c r="H3" s="377"/>
      <c r="I3" s="377"/>
      <c r="J3" s="377"/>
      <c r="K3" s="377"/>
      <c r="L3" s="377"/>
      <c r="M3" s="377"/>
      <c r="N3" s="377"/>
      <c r="O3" s="569"/>
      <c r="P3" s="581"/>
      <c r="Q3" s="377"/>
      <c r="R3" s="377"/>
      <c r="S3" s="377"/>
      <c r="T3" s="377"/>
      <c r="U3" s="377"/>
      <c r="V3" s="377"/>
      <c r="W3" s="377"/>
      <c r="X3" s="569"/>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1" t="s">
        <v>253</v>
      </c>
      <c r="AV9" s="371"/>
      <c r="AW9" s="371"/>
      <c r="AX9" s="372"/>
    </row>
    <row r="10" spans="1:50" ht="18.75" customHeight="1" x14ac:dyDescent="0.15">
      <c r="A10" s="513"/>
      <c r="B10" s="514"/>
      <c r="C10" s="514"/>
      <c r="D10" s="514"/>
      <c r="E10" s="514"/>
      <c r="F10" s="515"/>
      <c r="G10" s="568"/>
      <c r="H10" s="377"/>
      <c r="I10" s="377"/>
      <c r="J10" s="377"/>
      <c r="K10" s="377"/>
      <c r="L10" s="377"/>
      <c r="M10" s="377"/>
      <c r="N10" s="377"/>
      <c r="O10" s="569"/>
      <c r="P10" s="581"/>
      <c r="Q10" s="377"/>
      <c r="R10" s="377"/>
      <c r="S10" s="377"/>
      <c r="T10" s="377"/>
      <c r="U10" s="377"/>
      <c r="V10" s="377"/>
      <c r="W10" s="377"/>
      <c r="X10" s="569"/>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1" t="s">
        <v>253</v>
      </c>
      <c r="AV16" s="371"/>
      <c r="AW16" s="371"/>
      <c r="AX16" s="372"/>
    </row>
    <row r="17" spans="1:50" ht="18.75" customHeight="1" x14ac:dyDescent="0.15">
      <c r="A17" s="513"/>
      <c r="B17" s="514"/>
      <c r="C17" s="514"/>
      <c r="D17" s="514"/>
      <c r="E17" s="514"/>
      <c r="F17" s="515"/>
      <c r="G17" s="568"/>
      <c r="H17" s="377"/>
      <c r="I17" s="377"/>
      <c r="J17" s="377"/>
      <c r="K17" s="377"/>
      <c r="L17" s="377"/>
      <c r="M17" s="377"/>
      <c r="N17" s="377"/>
      <c r="O17" s="569"/>
      <c r="P17" s="581"/>
      <c r="Q17" s="377"/>
      <c r="R17" s="377"/>
      <c r="S17" s="377"/>
      <c r="T17" s="377"/>
      <c r="U17" s="377"/>
      <c r="V17" s="377"/>
      <c r="W17" s="377"/>
      <c r="X17" s="569"/>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1" t="s">
        <v>253</v>
      </c>
      <c r="AV23" s="371"/>
      <c r="AW23" s="371"/>
      <c r="AX23" s="372"/>
    </row>
    <row r="24" spans="1:50" ht="18.75" customHeight="1" x14ac:dyDescent="0.15">
      <c r="A24" s="513"/>
      <c r="B24" s="514"/>
      <c r="C24" s="514"/>
      <c r="D24" s="514"/>
      <c r="E24" s="514"/>
      <c r="F24" s="515"/>
      <c r="G24" s="568"/>
      <c r="H24" s="377"/>
      <c r="I24" s="377"/>
      <c r="J24" s="377"/>
      <c r="K24" s="377"/>
      <c r="L24" s="377"/>
      <c r="M24" s="377"/>
      <c r="N24" s="377"/>
      <c r="O24" s="569"/>
      <c r="P24" s="581"/>
      <c r="Q24" s="377"/>
      <c r="R24" s="377"/>
      <c r="S24" s="377"/>
      <c r="T24" s="377"/>
      <c r="U24" s="377"/>
      <c r="V24" s="377"/>
      <c r="W24" s="377"/>
      <c r="X24" s="569"/>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1" t="s">
        <v>253</v>
      </c>
      <c r="AV30" s="371"/>
      <c r="AW30" s="371"/>
      <c r="AX30" s="372"/>
    </row>
    <row r="31" spans="1:50" ht="18.75" customHeight="1" x14ac:dyDescent="0.15">
      <c r="A31" s="513"/>
      <c r="B31" s="514"/>
      <c r="C31" s="514"/>
      <c r="D31" s="514"/>
      <c r="E31" s="514"/>
      <c r="F31" s="515"/>
      <c r="G31" s="568"/>
      <c r="H31" s="377"/>
      <c r="I31" s="377"/>
      <c r="J31" s="377"/>
      <c r="K31" s="377"/>
      <c r="L31" s="377"/>
      <c r="M31" s="377"/>
      <c r="N31" s="377"/>
      <c r="O31" s="569"/>
      <c r="P31" s="581"/>
      <c r="Q31" s="377"/>
      <c r="R31" s="377"/>
      <c r="S31" s="377"/>
      <c r="T31" s="377"/>
      <c r="U31" s="377"/>
      <c r="V31" s="377"/>
      <c r="W31" s="377"/>
      <c r="X31" s="569"/>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1" t="s">
        <v>253</v>
      </c>
      <c r="AV37" s="371"/>
      <c r="AW37" s="371"/>
      <c r="AX37" s="372"/>
    </row>
    <row r="38" spans="1:50" ht="18.75" customHeight="1" x14ac:dyDescent="0.15">
      <c r="A38" s="513"/>
      <c r="B38" s="514"/>
      <c r="C38" s="514"/>
      <c r="D38" s="514"/>
      <c r="E38" s="514"/>
      <c r="F38" s="515"/>
      <c r="G38" s="568"/>
      <c r="H38" s="377"/>
      <c r="I38" s="377"/>
      <c r="J38" s="377"/>
      <c r="K38" s="377"/>
      <c r="L38" s="377"/>
      <c r="M38" s="377"/>
      <c r="N38" s="377"/>
      <c r="O38" s="569"/>
      <c r="P38" s="581"/>
      <c r="Q38" s="377"/>
      <c r="R38" s="377"/>
      <c r="S38" s="377"/>
      <c r="T38" s="377"/>
      <c r="U38" s="377"/>
      <c r="V38" s="377"/>
      <c r="W38" s="377"/>
      <c r="X38" s="569"/>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1" t="s">
        <v>253</v>
      </c>
      <c r="AV44" s="371"/>
      <c r="AW44" s="371"/>
      <c r="AX44" s="372"/>
    </row>
    <row r="45" spans="1:50" ht="18.75" customHeight="1" x14ac:dyDescent="0.15">
      <c r="A45" s="513"/>
      <c r="B45" s="514"/>
      <c r="C45" s="514"/>
      <c r="D45" s="514"/>
      <c r="E45" s="514"/>
      <c r="F45" s="515"/>
      <c r="G45" s="568"/>
      <c r="H45" s="377"/>
      <c r="I45" s="377"/>
      <c r="J45" s="377"/>
      <c r="K45" s="377"/>
      <c r="L45" s="377"/>
      <c r="M45" s="377"/>
      <c r="N45" s="377"/>
      <c r="O45" s="569"/>
      <c r="P45" s="581"/>
      <c r="Q45" s="377"/>
      <c r="R45" s="377"/>
      <c r="S45" s="377"/>
      <c r="T45" s="377"/>
      <c r="U45" s="377"/>
      <c r="V45" s="377"/>
      <c r="W45" s="377"/>
      <c r="X45" s="569"/>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1" t="s">
        <v>253</v>
      </c>
      <c r="AV51" s="371"/>
      <c r="AW51" s="371"/>
      <c r="AX51" s="372"/>
    </row>
    <row r="52" spans="1:50" ht="18.75" customHeight="1" x14ac:dyDescent="0.15">
      <c r="A52" s="513"/>
      <c r="B52" s="514"/>
      <c r="C52" s="514"/>
      <c r="D52" s="514"/>
      <c r="E52" s="514"/>
      <c r="F52" s="515"/>
      <c r="G52" s="568"/>
      <c r="H52" s="377"/>
      <c r="I52" s="377"/>
      <c r="J52" s="377"/>
      <c r="K52" s="377"/>
      <c r="L52" s="377"/>
      <c r="M52" s="377"/>
      <c r="N52" s="377"/>
      <c r="O52" s="569"/>
      <c r="P52" s="581"/>
      <c r="Q52" s="377"/>
      <c r="R52" s="377"/>
      <c r="S52" s="377"/>
      <c r="T52" s="377"/>
      <c r="U52" s="377"/>
      <c r="V52" s="377"/>
      <c r="W52" s="377"/>
      <c r="X52" s="569"/>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1" t="s">
        <v>253</v>
      </c>
      <c r="AV58" s="371"/>
      <c r="AW58" s="371"/>
      <c r="AX58" s="372"/>
    </row>
    <row r="59" spans="1:50" ht="18.75" customHeight="1" x14ac:dyDescent="0.15">
      <c r="A59" s="513"/>
      <c r="B59" s="514"/>
      <c r="C59" s="514"/>
      <c r="D59" s="514"/>
      <c r="E59" s="514"/>
      <c r="F59" s="515"/>
      <c r="G59" s="568"/>
      <c r="H59" s="377"/>
      <c r="I59" s="377"/>
      <c r="J59" s="377"/>
      <c r="K59" s="377"/>
      <c r="L59" s="377"/>
      <c r="M59" s="377"/>
      <c r="N59" s="377"/>
      <c r="O59" s="569"/>
      <c r="P59" s="581"/>
      <c r="Q59" s="377"/>
      <c r="R59" s="377"/>
      <c r="S59" s="377"/>
      <c r="T59" s="377"/>
      <c r="U59" s="377"/>
      <c r="V59" s="377"/>
      <c r="W59" s="377"/>
      <c r="X59" s="569"/>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1" t="s">
        <v>253</v>
      </c>
      <c r="AV65" s="371"/>
      <c r="AW65" s="371"/>
      <c r="AX65" s="372"/>
    </row>
    <row r="66" spans="1:50" ht="18.75" customHeight="1" x14ac:dyDescent="0.15">
      <c r="A66" s="513"/>
      <c r="B66" s="514"/>
      <c r="C66" s="514"/>
      <c r="D66" s="514"/>
      <c r="E66" s="514"/>
      <c r="F66" s="515"/>
      <c r="G66" s="568"/>
      <c r="H66" s="377"/>
      <c r="I66" s="377"/>
      <c r="J66" s="377"/>
      <c r="K66" s="377"/>
      <c r="L66" s="377"/>
      <c r="M66" s="377"/>
      <c r="N66" s="377"/>
      <c r="O66" s="569"/>
      <c r="P66" s="581"/>
      <c r="Q66" s="377"/>
      <c r="R66" s="377"/>
      <c r="S66" s="377"/>
      <c r="T66" s="377"/>
      <c r="U66" s="377"/>
      <c r="V66" s="377"/>
      <c r="W66" s="377"/>
      <c r="X66" s="569"/>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2018-06-29T08:49:12Z</cp:lastPrinted>
  <dcterms:created xsi:type="dcterms:W3CDTF">2012-03-13T00:50:25Z</dcterms:created>
  <dcterms:modified xsi:type="dcterms:W3CDTF">2018-07-05T05:25:02Z</dcterms:modified>
</cp:coreProperties>
</file>