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ハラ室（働）</author>
  </authors>
  <commentList>
    <comment ref="AM30" authorId="0" shapeId="0">
      <text>
        <r>
          <rPr>
            <b/>
            <sz val="9"/>
            <color indexed="81"/>
            <rFont val="ＭＳ Ｐゴシック"/>
            <family val="3"/>
            <charset val="128"/>
          </rPr>
          <t>ハラ室（働）:</t>
        </r>
        <r>
          <rPr>
            <sz val="9"/>
            <color indexed="81"/>
            <rFont val="ＭＳ Ｐゴシック"/>
            <family val="3"/>
            <charset val="128"/>
          </rPr>
          <t xml:space="preserve">
２９年度は当該調査を実施していない。</t>
        </r>
      </text>
    </comment>
  </commentList>
</comments>
</file>

<file path=xl/sharedStrings.xml><?xml version="1.0" encoding="utf-8"?>
<sst xmlns="http://schemas.openxmlformats.org/spreadsheetml/2006/main" count="2938" uniqueCount="653">
  <si>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</si>
  <si>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</si>
  <si>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</si>
  <si>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</si>
  <si>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</si>
  <si>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</si>
  <si>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</si>
  <si>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</si>
  <si>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</si>
  <si>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</si>
  <si>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</si>
  <si>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</si>
  <si>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</si>
  <si>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</si>
  <si>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</si>
  <si>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</si>
  <si>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</si>
  <si>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</si>
  <si>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</si>
  <si>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</si>
  <si>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</si>
  <si>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</si>
  <si>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</si>
  <si>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</si>
  <si>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</si>
  <si>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</si>
  <si>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</si>
  <si>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</si>
  <si>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</si>
  <si>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</si>
  <si>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</si>
  <si>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</si>
  <si>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</si>
  <si>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</si>
  <si>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</si>
  <si>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</si>
  <si>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</si>
  <si>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</si>
  <si>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</si>
  <si>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</si>
  <si>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</si>
  <si>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</si>
  <si>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</si>
  <si>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</si>
  <si>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</si>
  <si>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</si>
  <si>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</si>
  <si>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</si>
  <si>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</si>
  <si>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</si>
  <si>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</si>
  <si>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</si>
  <si>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</si>
  <si>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</si>
  <si>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</si>
  <si>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</si>
  <si>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</si>
  <si>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</si>
  <si>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</si>
  <si>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</si>
  <si>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</si>
  <si>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</si>
  <si>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</si>
  <si>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</si>
  <si>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</si>
  <si>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</si>
  <si>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</si>
  <si>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</si>
  <si>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</si>
  <si>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</si>
  <si>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</si>
  <si>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</si>
  <si>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</si>
  <si>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</si>
  <si>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</si>
  <si>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</si>
  <si>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</si>
  <si>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</si>
  <si>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</si>
  <si>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</si>
  <si>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</si>
  <si>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</si>
  <si>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</si>
  <si>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</si>
  <si>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</si>
  <si>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</si>
  <si>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</si>
  <si>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</si>
  <si>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</si>
  <si>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</si>
  <si>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</si>
  <si>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</si>
  <si>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</si>
  <si>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</si>
  <si>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</si>
  <si>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</si>
  <si>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</si>
  <si>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</si>
  <si>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</si>
  <si>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</si>
  <si>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</si>
  <si>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</si>
  <si>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</si>
  <si>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</si>
  <si>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</si>
  <si>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</si>
  <si>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</si>
  <si>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</si>
  <si>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</si>
  <si>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</si>
  <si>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</si>
  <si>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</si>
  <si>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</si>
  <si>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</si>
  <si>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</si>
  <si>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</si>
  <si>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</si>
  <si>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</si>
  <si>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</si>
  <si>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</si>
  <si>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</si>
  <si>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</si>
  <si>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</si>
  <si>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</si>
  <si>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</si>
  <si>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</si>
  <si>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</si>
  <si>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</si>
  <si>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</si>
  <si>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</si>
  <si>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</si>
  <si>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</si>
  <si>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</si>
  <si>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</si>
  <si>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</si>
  <si>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</si>
  <si>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</si>
  <si>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</si>
  <si>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</si>
  <si>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</si>
  <si>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</si>
  <si>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</si>
  <si>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</si>
  <si>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</si>
  <si>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</si>
  <si>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</si>
  <si>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</si>
  <si>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</si>
  <si>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</si>
  <si>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</si>
  <si>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</si>
  <si>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</si>
  <si>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</si>
  <si>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</si>
  <si>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</si>
  <si>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</si>
  <si>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</si>
  <si>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</si>
  <si>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</si>
  <si>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</si>
  <si>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</si>
  <si>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</si>
  <si>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</si>
  <si>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</si>
  <si>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</si>
  <si>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</si>
  <si>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</si>
  <si>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</si>
  <si>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</si>
  <si>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</si>
  <si>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</si>
  <si>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</si>
  <si>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</si>
  <si>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</si>
  <si>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</si>
  <si>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</si>
  <si>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</si>
  <si>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</si>
  <si>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</si>
  <si>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</si>
  <si>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</si>
  <si>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</si>
  <si>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</si>
  <si>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</si>
  <si>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</si>
  <si>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</si>
  <si>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</si>
  <si>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</si>
  <si>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</si>
  <si>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</si>
  <si>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</si>
  <si>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</si>
  <si>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</si>
  <si>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</si>
  <si>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</si>
  <si>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</si>
  <si>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</si>
  <si>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</si>
  <si>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</si>
  <si>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</si>
  <si>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</si>
  <si>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</si>
  <si>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</si>
  <si>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</si>
  <si>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</si>
  <si>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</si>
  <si>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</si>
  <si>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</si>
  <si>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</si>
  <si>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</si>
  <si>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</si>
  <si>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</si>
  <si>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</si>
  <si>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</si>
  <si>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</si>
  <si>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</si>
  <si>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</si>
  <si>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</si>
  <si>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</si>
  <si>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</si>
  <si>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</si>
  <si>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</si>
  <si>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</si>
  <si>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</si>
  <si>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</si>
  <si>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</si>
  <si>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</si>
  <si>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</si>
  <si>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</si>
  <si>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</si>
  <si>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</si>
  <si>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</si>
  <si>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</si>
  <si>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</si>
  <si>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</si>
  <si>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</si>
  <si>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</si>
  <si>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</si>
  <si>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</si>
  <si>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</si>
  <si>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</si>
  <si>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</si>
  <si>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</si>
  <si>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</si>
  <si>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</si>
  <si>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</si>
  <si>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</si>
  <si>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</si>
  <si>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</si>
  <si>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</si>
  <si>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</si>
  <si>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</si>
  <si>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</si>
  <si>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</si>
  <si>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</si>
  <si>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</si>
  <si>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</si>
  <si>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</si>
  <si>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</si>
  <si>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</si>
  <si>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</si>
  <si>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</si>
  <si>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</si>
  <si>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</si>
  <si>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</si>
  <si>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</si>
  <si>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</si>
  <si>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</si>
  <si>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</si>
  <si>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</si>
  <si>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</si>
  <si>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</si>
  <si>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</si>
  <si>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</si>
  <si>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</si>
  <si>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</si>
  <si>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</si>
  <si>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</si>
  <si>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</si>
  <si>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</si>
  <si>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</si>
  <si>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</si>
  <si>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</si>
  <si>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</si>
  <si>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</si>
  <si>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</si>
  <si>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</si>
  <si>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</si>
  <si>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</si>
  <si>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</si>
  <si>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</si>
  <si>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</si>
  <si>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</si>
  <si>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</si>
  <si>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</si>
  <si>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</si>
  <si>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</si>
  <si>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</si>
  <si>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</si>
  <si>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</si>
  <si>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</si>
  <si>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</si>
  <si>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</si>
  <si>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</si>
  <si>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</si>
  <si>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</si>
  <si>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</si>
  <si>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</si>
  <si>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</si>
  <si>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</si>
  <si>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</si>
  <si>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</si>
  <si>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</si>
  <si>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</si>
  <si>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</si>
  <si>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</si>
  <si>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</si>
  <si>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</si>
  <si>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</si>
  <si>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</si>
  <si>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</si>
  <si>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</si>
  <si>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</si>
  <si>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</si>
  <si>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</si>
  <si>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</si>
  <si>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</si>
  <si>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</si>
  <si>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</si>
  <si>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</si>
  <si>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</si>
  <si>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</si>
  <si>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</si>
  <si>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</si>
  <si>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</si>
  <si>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</si>
  <si>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</si>
  <si>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</si>
  <si>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</si>
  <si>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</si>
  <si>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</si>
  <si>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</si>
  <si>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</si>
  <si>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</si>
  <si>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</si>
  <si>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</si>
  <si>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</si>
  <si>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</si>
  <si>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</si>
  <si>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</si>
  <si>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</si>
  <si>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</si>
  <si>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</si>
  <si>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</si>
  <si>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</si>
  <si>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</si>
  <si>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</si>
  <si>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</si>
  <si>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</si>
  <si>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</si>
  <si>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</si>
  <si>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</si>
  <si>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</si>
  <si>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</si>
  <si>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</si>
  <si>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</si>
  <si>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</si>
  <si>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</si>
  <si>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</si>
  <si>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</si>
  <si>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</si>
  <si>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</si>
  <si>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</si>
  <si>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</si>
  <si>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</si>
  <si>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</si>
  <si>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</si>
  <si>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</si>
  <si>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</si>
  <si>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</si>
  <si>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</si>
  <si>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</si>
  <si>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</si>
  <si>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</si>
  <si>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</si>
  <si>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</si>
  <si>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</si>
  <si>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</si>
  <si>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</si>
  <si>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</si>
  <si>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</si>
  <si>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</si>
  <si>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</si>
  <si>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</si>
  <si>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</si>
  <si>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</si>
  <si>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</si>
  <si>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</si>
  <si>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</si>
  <si>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</si>
  <si>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</si>
  <si>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</si>
  <si>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</si>
  <si>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</si>
  <si>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</si>
  <si>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</si>
  <si>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</si>
  <si>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</si>
  <si>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</si>
  <si>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</si>
  <si>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</si>
  <si>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</si>
  <si>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</si>
  <si>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</si>
  <si>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</si>
  <si>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</si>
  <si>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</si>
  <si>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</si>
  <si>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</si>
  <si>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</si>
  <si>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</si>
  <si>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</si>
  <si>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</si>
  <si>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</si>
  <si>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</si>
  <si>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</si>
  <si>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</si>
  <si>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</si>
  <si>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</si>
  <si>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</si>
  <si>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</si>
  <si>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</si>
  <si>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</si>
  <si>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</si>
  <si>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</si>
  <si>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</si>
  <si>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</si>
  <si>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</si>
  <si>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</si>
  <si>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</si>
  <si>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</si>
  <si>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</si>
  <si>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</si>
  <si>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</si>
  <si>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</si>
  <si>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</si>
  <si>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</si>
  <si>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</si>
  <si>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</si>
  <si>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</si>
  <si>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</si>
  <si>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</si>
  <si>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</si>
  <si>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</si>
  <si>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</si>
  <si>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</si>
  <si>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</si>
  <si>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</si>
  <si>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</si>
  <si>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</si>
  <si>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</si>
  <si>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</si>
  <si>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</si>
  <si>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</si>
  <si>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</si>
  <si>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</si>
  <si>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</si>
  <si>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</si>
  <si>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</si>
  <si>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</si>
  <si>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</si>
  <si>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</si>
  <si>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</si>
  <si>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</si>
  <si>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</si>
  <si>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</si>
  <si>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</si>
  <si>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</si>
  <si>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</si>
  <si>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</si>
  <si>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</si>
  <si>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</si>
  <si>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</si>
  <si>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</si>
  <si>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</si>
  <si>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</si>
  <si>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</si>
  <si>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</si>
  <si>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</si>
  <si>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</si>
  <si>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</si>
  <si>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</si>
  <si>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</si>
  <si>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</si>
  <si>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</si>
  <si>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</si>
  <si>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</si>
  <si>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</si>
  <si>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</si>
  <si>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</si>
  <si>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</si>
  <si>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</si>
  <si>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</si>
  <si>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</si>
  <si>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</si>
  <si>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</si>
  <si>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</si>
  <si>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</si>
  <si>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</si>
  <si>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</si>
  <si>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</si>
  <si>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</si>
  <si>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</si>
  <si>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</si>
  <si>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</si>
  <si>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</si>
  <si>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</si>
  <si>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</si>
  <si>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</si>
  <si>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</si>
  <si>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</si>
  <si>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</si>
  <si>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</si>
  <si>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</si>
  <si>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</si>
  <si>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</si>
  <si>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</si>
  <si>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</si>
  <si>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</si>
  <si>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</si>
  <si>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</si>
  <si>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</si>
  <si>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</si>
  <si>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</si>
  <si>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</si>
  <si>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</si>
  <si>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</si>
  <si>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</si>
  <si>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</si>
  <si>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</si>
  <si>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</si>
  <si>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</si>
  <si>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</si>
  <si>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</si>
  <si>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</si>
  <si>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</si>
  <si>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</si>
  <si>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</si>
  <si>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厚生労働省</t>
  </si>
  <si>
    <t>働きやすい職場環境形成事業</t>
    <rPh sb="0" eb="1">
      <t>ハタラ</t>
    </rPh>
    <rPh sb="5" eb="7">
      <t>ショクバ</t>
    </rPh>
    <rPh sb="7" eb="9">
      <t>カンキョウ</t>
    </rPh>
    <rPh sb="9" eb="11">
      <t>ケイセイ</t>
    </rPh>
    <rPh sb="11" eb="13">
      <t>ジギョウ</t>
    </rPh>
    <phoneticPr fontId="5"/>
  </si>
  <si>
    <t>雇用環境・均等局</t>
    <rPh sb="0" eb="2">
      <t>コヨウ</t>
    </rPh>
    <rPh sb="2" eb="4">
      <t>カンキョウ</t>
    </rPh>
    <rPh sb="5" eb="7">
      <t>キントウ</t>
    </rPh>
    <rPh sb="7" eb="8">
      <t>キョク</t>
    </rPh>
    <phoneticPr fontId="5"/>
  </si>
  <si>
    <t>雇用機会均等課</t>
    <rPh sb="0" eb="2">
      <t>コヨウ</t>
    </rPh>
    <rPh sb="2" eb="4">
      <t>キカイ</t>
    </rPh>
    <rPh sb="4" eb="6">
      <t>キントウ</t>
    </rPh>
    <rPh sb="6" eb="7">
      <t>カ</t>
    </rPh>
    <phoneticPr fontId="5"/>
  </si>
  <si>
    <t>雇用機会均等課長
堀井　奈津子</t>
    <rPh sb="0" eb="2">
      <t>コヨウ</t>
    </rPh>
    <rPh sb="2" eb="4">
      <t>キカイ</t>
    </rPh>
    <rPh sb="4" eb="6">
      <t>キントウ</t>
    </rPh>
    <rPh sb="6" eb="7">
      <t>カ</t>
    </rPh>
    <rPh sb="7" eb="8">
      <t>チョウ</t>
    </rPh>
    <rPh sb="9" eb="11">
      <t>ホリイ</t>
    </rPh>
    <rPh sb="12" eb="15">
      <t>ナツコ</t>
    </rPh>
    <phoneticPr fontId="5"/>
  </si>
  <si>
    <t>労働者災害補償保険法第29条第１項第３項</t>
    <rPh sb="0" eb="3">
      <t>ロウドウシャ</t>
    </rPh>
    <rPh sb="3" eb="5">
      <t>サイガイ</t>
    </rPh>
    <rPh sb="5" eb="7">
      <t>ホショウ</t>
    </rPh>
    <rPh sb="7" eb="9">
      <t>ホケン</t>
    </rPh>
    <rPh sb="9" eb="10">
      <t>ホウ</t>
    </rPh>
    <rPh sb="10" eb="11">
      <t>ダイ</t>
    </rPh>
    <rPh sb="13" eb="14">
      <t>ジョウ</t>
    </rPh>
    <rPh sb="14" eb="15">
      <t>ダイ</t>
    </rPh>
    <rPh sb="16" eb="17">
      <t>コウ</t>
    </rPh>
    <rPh sb="17" eb="18">
      <t>ダイ</t>
    </rPh>
    <rPh sb="19" eb="20">
      <t>コウ</t>
    </rPh>
    <phoneticPr fontId="5"/>
  </si>
  <si>
    <t>第13次労働災害防止計画</t>
    <rPh sb="0" eb="1">
      <t>ダイ</t>
    </rPh>
    <rPh sb="3" eb="4">
      <t>ジ</t>
    </rPh>
    <rPh sb="4" eb="6">
      <t>ロウドウ</t>
    </rPh>
    <rPh sb="6" eb="8">
      <t>サイガイ</t>
    </rPh>
    <rPh sb="8" eb="10">
      <t>ボウシ</t>
    </rPh>
    <rPh sb="10" eb="12">
      <t>ケイカク</t>
    </rPh>
    <phoneticPr fontId="5"/>
  </si>
  <si>
    <t>○</t>
  </si>
  <si>
    <t>平成23年度に「職場のいじめ・嫌がらせに関する円卓会議」において「行政は、労使団体とも協力しながら、この問題の重要性を企業や労働組合に気づかせ、予防・解決に向けた取組を支援するために、この問題の現状や課題、取組例などについての周知啓発を行うべきである」とされたことや、平成28年度に実施した職場のパワーハラスメントに関する実態調査においても依然として厚生労働省による支援に関する要望が多かったこと、平成29年度の「職場のパワーハラスメント防止対策についての検討会」報告書においても、中小企業における取組の支援が必要とされたことを踏まえ、以下の施策を実施。
①国民及び労使に向けた周知・広報（ポータルサイトの改修・継続的運営、ポスターの掲示（労働局等）、リーフレット、パンフレット等の作成・配布）
②当事者である労使の取組の支援（パワーハラスメント対策導入マニュアル等の作成・周知、参加者の実務に活かすことのできるセミナー及び企業に対しパワーハラスメント対策を指導できる人材を養成するための専門家養成研修の開催、パワーハラスメント対策支援コンサルティング等）</t>
    <rPh sb="0" eb="2">
      <t>ヘイセイ</t>
    </rPh>
    <rPh sb="4" eb="6">
      <t>ネンド</t>
    </rPh>
    <rPh sb="8" eb="10">
      <t>ショクバ</t>
    </rPh>
    <rPh sb="15" eb="16">
      <t>イヤ</t>
    </rPh>
    <rPh sb="20" eb="21">
      <t>カン</t>
    </rPh>
    <rPh sb="23" eb="25">
      <t>エンタク</t>
    </rPh>
    <rPh sb="25" eb="27">
      <t>カイギ</t>
    </rPh>
    <rPh sb="33" eb="35">
      <t>ギョウセイ</t>
    </rPh>
    <rPh sb="37" eb="39">
      <t>ロウシ</t>
    </rPh>
    <rPh sb="39" eb="41">
      <t>ダンタイ</t>
    </rPh>
    <rPh sb="43" eb="45">
      <t>キョウリョク</t>
    </rPh>
    <rPh sb="52" eb="54">
      <t>モンダイ</t>
    </rPh>
    <rPh sb="55" eb="58">
      <t>ジュウヨウセイ</t>
    </rPh>
    <rPh sb="59" eb="61">
      <t>キギョウ</t>
    </rPh>
    <rPh sb="62" eb="66">
      <t>ロウドウクミアイ</t>
    </rPh>
    <rPh sb="67" eb="68">
      <t>キ</t>
    </rPh>
    <rPh sb="72" eb="74">
      <t>ヨボウ</t>
    </rPh>
    <rPh sb="75" eb="77">
      <t>カイケツ</t>
    </rPh>
    <rPh sb="78" eb="79">
      <t>ム</t>
    </rPh>
    <rPh sb="81" eb="83">
      <t>トリク</t>
    </rPh>
    <rPh sb="84" eb="86">
      <t>シエン</t>
    </rPh>
    <rPh sb="94" eb="96">
      <t>モンダイ</t>
    </rPh>
    <rPh sb="97" eb="99">
      <t>ゲンジョウ</t>
    </rPh>
    <rPh sb="100" eb="102">
      <t>カダイ</t>
    </rPh>
    <rPh sb="103" eb="105">
      <t>トリク</t>
    </rPh>
    <rPh sb="105" eb="106">
      <t>レイ</t>
    </rPh>
    <rPh sb="113" eb="115">
      <t>シュウチ</t>
    </rPh>
    <rPh sb="115" eb="117">
      <t>ケイハツ</t>
    </rPh>
    <rPh sb="118" eb="119">
      <t>オコナ</t>
    </rPh>
    <rPh sb="134" eb="136">
      <t>ヘイセイ</t>
    </rPh>
    <rPh sb="138" eb="140">
      <t>ネンド</t>
    </rPh>
    <rPh sb="141" eb="143">
      <t>ジッシ</t>
    </rPh>
    <rPh sb="145" eb="147">
      <t>ショクバ</t>
    </rPh>
    <rPh sb="158" eb="159">
      <t>カン</t>
    </rPh>
    <rPh sb="161" eb="163">
      <t>ジッタイ</t>
    </rPh>
    <rPh sb="163" eb="165">
      <t>チョウサ</t>
    </rPh>
    <rPh sb="170" eb="172">
      <t>イゼン</t>
    </rPh>
    <rPh sb="175" eb="177">
      <t>コウセイ</t>
    </rPh>
    <rPh sb="177" eb="180">
      <t>ロウドウショウ</t>
    </rPh>
    <rPh sb="183" eb="185">
      <t>シエン</t>
    </rPh>
    <rPh sb="186" eb="187">
      <t>カン</t>
    </rPh>
    <rPh sb="189" eb="191">
      <t>ヨウボウ</t>
    </rPh>
    <rPh sb="192" eb="193">
      <t>オオ</t>
    </rPh>
    <rPh sb="199" eb="201">
      <t>ヘイセイ</t>
    </rPh>
    <rPh sb="203" eb="205">
      <t>ネンド</t>
    </rPh>
    <rPh sb="207" eb="209">
      <t>ショクバ</t>
    </rPh>
    <rPh sb="219" eb="221">
      <t>ボウシ</t>
    </rPh>
    <rPh sb="221" eb="223">
      <t>タイサク</t>
    </rPh>
    <rPh sb="228" eb="230">
      <t>ケントウ</t>
    </rPh>
    <rPh sb="230" eb="231">
      <t>カイ</t>
    </rPh>
    <rPh sb="232" eb="235">
      <t>ホウコクショ</t>
    </rPh>
    <rPh sb="241" eb="243">
      <t>チュウショウ</t>
    </rPh>
    <rPh sb="243" eb="245">
      <t>キギョウ</t>
    </rPh>
    <rPh sb="249" eb="251">
      <t>トリク</t>
    </rPh>
    <rPh sb="252" eb="254">
      <t>シエン</t>
    </rPh>
    <rPh sb="255" eb="257">
      <t>ヒツヨウ</t>
    </rPh>
    <rPh sb="264" eb="265">
      <t>フ</t>
    </rPh>
    <rPh sb="268" eb="270">
      <t>イカ</t>
    </rPh>
    <rPh sb="271" eb="273">
      <t>シサク</t>
    </rPh>
    <rPh sb="274" eb="276">
      <t>ジッシ</t>
    </rPh>
    <rPh sb="279" eb="281">
      <t>コクミン</t>
    </rPh>
    <rPh sb="281" eb="282">
      <t>オヨ</t>
    </rPh>
    <rPh sb="283" eb="285">
      <t>ロウシ</t>
    </rPh>
    <rPh sb="286" eb="287">
      <t>ム</t>
    </rPh>
    <rPh sb="289" eb="291">
      <t>シュウチ</t>
    </rPh>
    <rPh sb="292" eb="294">
      <t>コウホウ</t>
    </rPh>
    <rPh sb="303" eb="305">
      <t>カイシュウ</t>
    </rPh>
    <rPh sb="306" eb="309">
      <t>ケイゾクテキ</t>
    </rPh>
    <rPh sb="309" eb="311">
      <t>ウンエイ</t>
    </rPh>
    <rPh sb="317" eb="319">
      <t>ケイジ</t>
    </rPh>
    <rPh sb="320" eb="322">
      <t>ロウドウ</t>
    </rPh>
    <rPh sb="322" eb="323">
      <t>キョク</t>
    </rPh>
    <rPh sb="323" eb="324">
      <t>トウ</t>
    </rPh>
    <rPh sb="339" eb="340">
      <t>トウ</t>
    </rPh>
    <rPh sb="341" eb="343">
      <t>サクセイ</t>
    </rPh>
    <rPh sb="344" eb="346">
      <t>ハイフ</t>
    </rPh>
    <rPh sb="349" eb="352">
      <t>トウジシャ</t>
    </rPh>
    <rPh sb="355" eb="357">
      <t>ロウシ</t>
    </rPh>
    <rPh sb="358" eb="360">
      <t>トリク</t>
    </rPh>
    <rPh sb="361" eb="363">
      <t>シエン</t>
    </rPh>
    <rPh sb="373" eb="375">
      <t>タイサク</t>
    </rPh>
    <rPh sb="375" eb="377">
      <t>ドウニュウ</t>
    </rPh>
    <rPh sb="382" eb="383">
      <t>トウ</t>
    </rPh>
    <rPh sb="384" eb="386">
      <t>サクセイ</t>
    </rPh>
    <rPh sb="387" eb="389">
      <t>シュウチ</t>
    </rPh>
    <rPh sb="390" eb="393">
      <t>サンカシャ</t>
    </rPh>
    <rPh sb="394" eb="396">
      <t>ジツム</t>
    </rPh>
    <rPh sb="397" eb="398">
      <t>イ</t>
    </rPh>
    <rPh sb="410" eb="411">
      <t>オヨ</t>
    </rPh>
    <rPh sb="412" eb="414">
      <t>キギョウ</t>
    </rPh>
    <rPh sb="415" eb="416">
      <t>タイ</t>
    </rPh>
    <rPh sb="426" eb="428">
      <t>タイサク</t>
    </rPh>
    <rPh sb="429" eb="431">
      <t>シドウ</t>
    </rPh>
    <rPh sb="434" eb="436">
      <t>ジンザイ</t>
    </rPh>
    <rPh sb="437" eb="439">
      <t>ヨウセイ</t>
    </rPh>
    <rPh sb="444" eb="446">
      <t>センモン</t>
    </rPh>
    <rPh sb="446" eb="447">
      <t>カ</t>
    </rPh>
    <rPh sb="447" eb="449">
      <t>ヨウセイ</t>
    </rPh>
    <rPh sb="449" eb="451">
      <t>ケンシュウ</t>
    </rPh>
    <rPh sb="452" eb="454">
      <t>カイサイ</t>
    </rPh>
    <rPh sb="464" eb="466">
      <t>タイサク</t>
    </rPh>
    <rPh sb="466" eb="468">
      <t>シエン</t>
    </rPh>
    <rPh sb="476" eb="477">
      <t>トウ</t>
    </rPh>
    <phoneticPr fontId="5"/>
  </si>
  <si>
    <t>-</t>
  </si>
  <si>
    <t>-</t>
    <phoneticPr fontId="5"/>
  </si>
  <si>
    <t>-</t>
    <phoneticPr fontId="5"/>
  </si>
  <si>
    <t>-</t>
    <phoneticPr fontId="5"/>
  </si>
  <si>
    <t>-</t>
    <phoneticPr fontId="5"/>
  </si>
  <si>
    <t>-</t>
    <phoneticPr fontId="5"/>
  </si>
  <si>
    <t>労働災害防止対策事業委託費</t>
    <rPh sb="0" eb="2">
      <t>ロウドウ</t>
    </rPh>
    <rPh sb="2" eb="4">
      <t>サイガイ</t>
    </rPh>
    <rPh sb="4" eb="6">
      <t>ボウシ</t>
    </rPh>
    <rPh sb="6" eb="8">
      <t>タイサク</t>
    </rPh>
    <rPh sb="8" eb="10">
      <t>ジギョウ</t>
    </rPh>
    <rPh sb="10" eb="12">
      <t>イタク</t>
    </rPh>
    <rPh sb="12" eb="13">
      <t>ヒ</t>
    </rPh>
    <phoneticPr fontId="5"/>
  </si>
  <si>
    <t>諸謝金</t>
    <rPh sb="0" eb="1">
      <t>ショ</t>
    </rPh>
    <rPh sb="1" eb="3">
      <t>シャキン</t>
    </rPh>
    <phoneticPr fontId="5"/>
  </si>
  <si>
    <t>職員旅費</t>
    <rPh sb="0" eb="2">
      <t>ショクイン</t>
    </rPh>
    <rPh sb="2" eb="4">
      <t>リョヒ</t>
    </rPh>
    <phoneticPr fontId="5"/>
  </si>
  <si>
    <t>平成33年度までに、パワーハラスメント対策導入企業割合を70％以上にする。</t>
    <rPh sb="0" eb="2">
      <t>ヘイセイ</t>
    </rPh>
    <rPh sb="4" eb="6">
      <t>ネンド</t>
    </rPh>
    <rPh sb="19" eb="21">
      <t>タイサク</t>
    </rPh>
    <rPh sb="21" eb="23">
      <t>ドウニュウ</t>
    </rPh>
    <rPh sb="23" eb="25">
      <t>キギョウ</t>
    </rPh>
    <rPh sb="25" eb="27">
      <t>ワリアイ</t>
    </rPh>
    <rPh sb="31" eb="33">
      <t>イジョウ</t>
    </rPh>
    <phoneticPr fontId="5"/>
  </si>
  <si>
    <t>-</t>
    <phoneticPr fontId="5"/>
  </si>
  <si>
    <t>-</t>
    <phoneticPr fontId="5"/>
  </si>
  <si>
    <t>-</t>
    <phoneticPr fontId="5"/>
  </si>
  <si>
    <t>-</t>
    <phoneticPr fontId="5"/>
  </si>
  <si>
    <t>平成28年度　職場のパワーハラスメントに関する実態調査報告書</t>
    <rPh sb="0" eb="2">
      <t>ヘイセイ</t>
    </rPh>
    <rPh sb="4" eb="6">
      <t>ネンド</t>
    </rPh>
    <rPh sb="7" eb="9">
      <t>ショクバ</t>
    </rPh>
    <rPh sb="20" eb="21">
      <t>カン</t>
    </rPh>
    <rPh sb="23" eb="25">
      <t>ジッタイ</t>
    </rPh>
    <rPh sb="25" eb="27">
      <t>チョウサ</t>
    </rPh>
    <rPh sb="27" eb="30">
      <t>ホウコクショ</t>
    </rPh>
    <phoneticPr fontId="5"/>
  </si>
  <si>
    <t>参加者の80%に取組の導入について検討する旨の回答を頂く。</t>
    <rPh sb="0" eb="3">
      <t>サンカシャ</t>
    </rPh>
    <rPh sb="8" eb="10">
      <t>トリクミ</t>
    </rPh>
    <rPh sb="11" eb="13">
      <t>ドウニュウ</t>
    </rPh>
    <rPh sb="17" eb="19">
      <t>ケントウ</t>
    </rPh>
    <rPh sb="21" eb="22">
      <t>ムネ</t>
    </rPh>
    <rPh sb="23" eb="25">
      <t>カイトウ</t>
    </rPh>
    <rPh sb="26" eb="27">
      <t>イタダ</t>
    </rPh>
    <phoneticPr fontId="5"/>
  </si>
  <si>
    <t>％</t>
    <phoneticPr fontId="5"/>
  </si>
  <si>
    <t>-</t>
    <phoneticPr fontId="5"/>
  </si>
  <si>
    <t>委託事業でのアンケート調査結果</t>
    <rPh sb="0" eb="2">
      <t>イタク</t>
    </rPh>
    <rPh sb="2" eb="4">
      <t>ジギョウ</t>
    </rPh>
    <rPh sb="11" eb="13">
      <t>チョウサ</t>
    </rPh>
    <rPh sb="13" eb="15">
      <t>ケッカ</t>
    </rPh>
    <phoneticPr fontId="5"/>
  </si>
  <si>
    <t>ポータルサイトへの1月あたりの平均アクセス件数。</t>
    <rPh sb="10" eb="11">
      <t>ツキ</t>
    </rPh>
    <rPh sb="15" eb="17">
      <t>ヘイキン</t>
    </rPh>
    <rPh sb="21" eb="23">
      <t>ケンスウ</t>
    </rPh>
    <phoneticPr fontId="5"/>
  </si>
  <si>
    <t>件</t>
    <rPh sb="0" eb="1">
      <t>ケン</t>
    </rPh>
    <phoneticPr fontId="5"/>
  </si>
  <si>
    <t>-</t>
    <phoneticPr fontId="5"/>
  </si>
  <si>
    <t>セミナーへの１都道府県あたりの平均参加者数。</t>
    <rPh sb="7" eb="11">
      <t>トドウフケン</t>
    </rPh>
    <rPh sb="15" eb="17">
      <t>ヘイキン</t>
    </rPh>
    <rPh sb="17" eb="20">
      <t>サンカシャ</t>
    </rPh>
    <rPh sb="20" eb="21">
      <t>スウ</t>
    </rPh>
    <phoneticPr fontId="5"/>
  </si>
  <si>
    <t>人</t>
    <rPh sb="0" eb="1">
      <t>ヒト</t>
    </rPh>
    <phoneticPr fontId="5"/>
  </si>
  <si>
    <t>-</t>
    <phoneticPr fontId="5"/>
  </si>
  <si>
    <t>X：「委託事業費（ポータルサイト運営後の報告書作成経費含む）」／Y：「アクセス数」　　　　　　　　　　　　　　</t>
    <rPh sb="3" eb="5">
      <t>イタク</t>
    </rPh>
    <rPh sb="5" eb="8">
      <t>ジギョウヒ</t>
    </rPh>
    <rPh sb="16" eb="18">
      <t>ウンエイ</t>
    </rPh>
    <rPh sb="18" eb="19">
      <t>ゴ</t>
    </rPh>
    <rPh sb="20" eb="23">
      <t>ホウコクショ</t>
    </rPh>
    <rPh sb="23" eb="25">
      <t>サクセイ</t>
    </rPh>
    <rPh sb="25" eb="27">
      <t>ケイヒ</t>
    </rPh>
    <rPh sb="27" eb="28">
      <t>フク</t>
    </rPh>
    <rPh sb="39" eb="40">
      <t>スウ</t>
    </rPh>
    <phoneticPr fontId="5"/>
  </si>
  <si>
    <t>円/件</t>
    <rPh sb="0" eb="1">
      <t>エン</t>
    </rPh>
    <rPh sb="2" eb="3">
      <t>ケン</t>
    </rPh>
    <phoneticPr fontId="5"/>
  </si>
  <si>
    <t>　X/Y</t>
    <phoneticPr fontId="5"/>
  </si>
  <si>
    <t>38,489,040
/1,276,611</t>
    <phoneticPr fontId="5"/>
  </si>
  <si>
    <t>36,403,866
/1,679,890</t>
    <phoneticPr fontId="5"/>
  </si>
  <si>
    <t>52,453,694
/975,434</t>
    <phoneticPr fontId="5"/>
  </si>
  <si>
    <t>42,984,000
/2,183,857</t>
    <phoneticPr fontId="5"/>
  </si>
  <si>
    <t>X:「委託事業費（セミナー実施後の報告書作成経費含む）」／Y:「セミナー実施数」　</t>
    <rPh sb="3" eb="5">
      <t>イタク</t>
    </rPh>
    <rPh sb="5" eb="8">
      <t>ジギョウヒ</t>
    </rPh>
    <rPh sb="13" eb="16">
      <t>ジッシゴ</t>
    </rPh>
    <rPh sb="17" eb="20">
      <t>ホウコクショ</t>
    </rPh>
    <rPh sb="20" eb="22">
      <t>サクセイ</t>
    </rPh>
    <rPh sb="22" eb="24">
      <t>ケイヒ</t>
    </rPh>
    <rPh sb="24" eb="25">
      <t>フク</t>
    </rPh>
    <rPh sb="36" eb="38">
      <t>ジッシ</t>
    </rPh>
    <rPh sb="38" eb="39">
      <t>スウ</t>
    </rPh>
    <phoneticPr fontId="5"/>
  </si>
  <si>
    <t>円/回</t>
    <rPh sb="0" eb="1">
      <t>エン</t>
    </rPh>
    <rPh sb="2" eb="3">
      <t>カイ</t>
    </rPh>
    <phoneticPr fontId="5"/>
  </si>
  <si>
    <t>18,252,000
/63</t>
    <phoneticPr fontId="5"/>
  </si>
  <si>
    <t>22,680,000
/61</t>
    <phoneticPr fontId="5"/>
  </si>
  <si>
    <t>32,400,000
/62</t>
    <phoneticPr fontId="5"/>
  </si>
  <si>
    <t>35,640,000
/59</t>
    <phoneticPr fontId="5"/>
  </si>
  <si>
    <t>大目標２　労働者が安全で健康に働くことができる職場づくりを推進すること</t>
    <rPh sb="0" eb="3">
      <t>ダイモクヒョウ</t>
    </rPh>
    <rPh sb="5" eb="8">
      <t>ロウドウシャ</t>
    </rPh>
    <rPh sb="9" eb="11">
      <t>アンゼン</t>
    </rPh>
    <rPh sb="12" eb="14">
      <t>ケンコウ</t>
    </rPh>
    <rPh sb="15" eb="16">
      <t>ハタラ</t>
    </rPh>
    <rPh sb="23" eb="25">
      <t>ショクバ</t>
    </rPh>
    <rPh sb="29" eb="31">
      <t>スイシン</t>
    </rPh>
    <phoneticPr fontId="5"/>
  </si>
  <si>
    <t>Ⅲ－２－１　労働者が安全で健康に働くことができる職場づくりを推進すること</t>
    <rPh sb="6" eb="9">
      <t>ロウドウシャ</t>
    </rPh>
    <rPh sb="10" eb="12">
      <t>アンゼン</t>
    </rPh>
    <rPh sb="13" eb="15">
      <t>ケンコウ</t>
    </rPh>
    <rPh sb="16" eb="17">
      <t>ハタラ</t>
    </rPh>
    <rPh sb="24" eb="26">
      <t>ショクバ</t>
    </rPh>
    <rPh sb="30" eb="32">
      <t>スイシン</t>
    </rPh>
    <phoneticPr fontId="5"/>
  </si>
  <si>
    <t>労働災害による死亡者数</t>
    <rPh sb="0" eb="2">
      <t>ロウドウ</t>
    </rPh>
    <rPh sb="2" eb="4">
      <t>サイガイ</t>
    </rPh>
    <rPh sb="7" eb="9">
      <t>シボウ</t>
    </rPh>
    <rPh sb="9" eb="10">
      <t>シャ</t>
    </rPh>
    <rPh sb="10" eb="11">
      <t>スウ</t>
    </rPh>
    <phoneticPr fontId="5"/>
  </si>
  <si>
    <t>人</t>
    <rPh sb="0" eb="1">
      <t>ニン</t>
    </rPh>
    <phoneticPr fontId="5"/>
  </si>
  <si>
    <t>-</t>
    <phoneticPr fontId="5"/>
  </si>
  <si>
    <t>-</t>
    <phoneticPr fontId="5"/>
  </si>
  <si>
    <t>労働災害による死傷者数（休業４日以上）</t>
    <rPh sb="0" eb="2">
      <t>ロウドウ</t>
    </rPh>
    <rPh sb="2" eb="4">
      <t>サイガイ</t>
    </rPh>
    <rPh sb="7" eb="10">
      <t>シショウシャ</t>
    </rPh>
    <rPh sb="10" eb="11">
      <t>スウ</t>
    </rPh>
    <rPh sb="12" eb="14">
      <t>キュウギョウ</t>
    </rPh>
    <rPh sb="15" eb="16">
      <t>ニチ</t>
    </rPh>
    <rPh sb="16" eb="18">
      <t>イジョウ</t>
    </rPh>
    <phoneticPr fontId="5"/>
  </si>
  <si>
    <t>-</t>
    <phoneticPr fontId="5"/>
  </si>
  <si>
    <t>-</t>
    <phoneticPr fontId="5"/>
  </si>
  <si>
    <t>平成24年3月の「職場のパワーハラスメントの予防・解決に向けた提言」や平成24年度および平成28年度に実施した「職場のパワーハラスメントに関する実態調査」の結果、さらに平成30年3月の「職場のパワーハラスメント防止対策についての検討会」が取りまとめた報告書等を踏まえ、①国民及び労使に向けた周知・広報（ポータルサイトの改修・継続的運営、ポスターの掲示（労働局等）、リーフレット、パンフレット等の作成・配布）、②当事者である労使の取組の支援（パワーハラスメント対策導入マニュアル等の作成・周知、参加者の実務に活かすことのできるセミナー及び企業に対しパワーハラスメント対策を指導できる人材を養成するための専門家養成研修の開催、パワーハラスメント対策支援コンサルティング等）を実施することにより、精神障害等の認定件数の減少が見込まれることから測定指標に寄与するものと見込んでいる。</t>
    <rPh sb="6" eb="7">
      <t>ガツ</t>
    </rPh>
    <rPh sb="90" eb="91">
      <t>ガツ</t>
    </rPh>
    <rPh sb="335" eb="337">
      <t>ジッシ</t>
    </rPh>
    <rPh sb="345" eb="347">
      <t>セイシン</t>
    </rPh>
    <rPh sb="347" eb="349">
      <t>ショウガイ</t>
    </rPh>
    <rPh sb="349" eb="350">
      <t>トウ</t>
    </rPh>
    <rPh sb="351" eb="353">
      <t>ニンテイ</t>
    </rPh>
    <rPh sb="353" eb="355">
      <t>ケンスウ</t>
    </rPh>
    <rPh sb="356" eb="358">
      <t>ゲンショウ</t>
    </rPh>
    <rPh sb="359" eb="361">
      <t>ミコ</t>
    </rPh>
    <rPh sb="368" eb="370">
      <t>ソクテイ</t>
    </rPh>
    <rPh sb="370" eb="372">
      <t>シヒョウ</t>
    </rPh>
    <rPh sb="373" eb="375">
      <t>キヨ</t>
    </rPh>
    <rPh sb="380" eb="382">
      <t>ミコ</t>
    </rPh>
    <phoneticPr fontId="5"/>
  </si>
  <si>
    <t>-</t>
    <phoneticPr fontId="5"/>
  </si>
  <si>
    <t>-</t>
    <phoneticPr fontId="5"/>
  </si>
  <si>
    <t>-</t>
    <phoneticPr fontId="5"/>
  </si>
  <si>
    <t>-</t>
    <phoneticPr fontId="5"/>
  </si>
  <si>
    <t>-</t>
    <phoneticPr fontId="5"/>
  </si>
  <si>
    <t>-</t>
    <phoneticPr fontId="5"/>
  </si>
  <si>
    <t>職場のパワーハラスメントについては、近年、都道府県労働局等への相談件数が増加を続けるなど、社会問題として顕在化しており、その予防・解決には広く国民のニーズがある。</t>
    <rPh sb="0" eb="2">
      <t>ショクバ</t>
    </rPh>
    <rPh sb="18" eb="20">
      <t>キンネン</t>
    </rPh>
    <rPh sb="21" eb="25">
      <t>トドウフケン</t>
    </rPh>
    <rPh sb="25" eb="27">
      <t>ロウドウ</t>
    </rPh>
    <rPh sb="27" eb="28">
      <t>キョク</t>
    </rPh>
    <rPh sb="28" eb="29">
      <t>トウ</t>
    </rPh>
    <rPh sb="31" eb="33">
      <t>ソウダン</t>
    </rPh>
    <rPh sb="33" eb="35">
      <t>ケンスウ</t>
    </rPh>
    <rPh sb="36" eb="38">
      <t>ゾウカ</t>
    </rPh>
    <rPh sb="39" eb="40">
      <t>ツヅ</t>
    </rPh>
    <rPh sb="45" eb="47">
      <t>シャカイ</t>
    </rPh>
    <rPh sb="47" eb="49">
      <t>モンダイ</t>
    </rPh>
    <rPh sb="52" eb="55">
      <t>ケンザイカ</t>
    </rPh>
    <rPh sb="62" eb="64">
      <t>ヨボウ</t>
    </rPh>
    <rPh sb="65" eb="67">
      <t>カイケツ</t>
    </rPh>
    <rPh sb="69" eb="70">
      <t>ヒロ</t>
    </rPh>
    <rPh sb="71" eb="73">
      <t>コクミン</t>
    </rPh>
    <phoneticPr fontId="5"/>
  </si>
  <si>
    <t>職場のパワーハラスメントについては、業務上の指導との線引きが難しいなどの理由から、地方自治体や、問題の当事者である労使が対応に困難を感じており、国が実施すべき事業である。</t>
    <rPh sb="0" eb="2">
      <t>ショクバ</t>
    </rPh>
    <rPh sb="18" eb="21">
      <t>ギョウムジョウ</t>
    </rPh>
    <rPh sb="22" eb="24">
      <t>シドウ</t>
    </rPh>
    <rPh sb="26" eb="28">
      <t>センビ</t>
    </rPh>
    <rPh sb="30" eb="31">
      <t>ムズカ</t>
    </rPh>
    <rPh sb="36" eb="38">
      <t>リユウ</t>
    </rPh>
    <rPh sb="41" eb="43">
      <t>チホウ</t>
    </rPh>
    <rPh sb="43" eb="46">
      <t>ジチタイ</t>
    </rPh>
    <rPh sb="48" eb="50">
      <t>モンダイ</t>
    </rPh>
    <rPh sb="51" eb="54">
      <t>トウジシャ</t>
    </rPh>
    <rPh sb="57" eb="59">
      <t>ロウシ</t>
    </rPh>
    <rPh sb="60" eb="62">
      <t>タイオウ</t>
    </rPh>
    <rPh sb="63" eb="65">
      <t>コンナン</t>
    </rPh>
    <rPh sb="66" eb="67">
      <t>カン</t>
    </rPh>
    <rPh sb="72" eb="73">
      <t>クニ</t>
    </rPh>
    <rPh sb="74" eb="76">
      <t>ジッシ</t>
    </rPh>
    <rPh sb="79" eb="81">
      <t>ジギョウ</t>
    </rPh>
    <phoneticPr fontId="5"/>
  </si>
  <si>
    <t>無</t>
  </si>
  <si>
    <t>有</t>
  </si>
  <si>
    <t>本事業の委託業者については、一般競争入札（総合評価落札方式）により複数の応札者の中から選定していたが、平成30年度事業については一者応札となってしまった。</t>
    <rPh sb="0" eb="1">
      <t>ホン</t>
    </rPh>
    <rPh sb="1" eb="3">
      <t>ジギョウ</t>
    </rPh>
    <rPh sb="4" eb="6">
      <t>イタク</t>
    </rPh>
    <rPh sb="6" eb="8">
      <t>ギョウシャ</t>
    </rPh>
    <rPh sb="14" eb="16">
      <t>イッパン</t>
    </rPh>
    <rPh sb="16" eb="18">
      <t>キョウソウ</t>
    </rPh>
    <rPh sb="18" eb="20">
      <t>ニュウサツ</t>
    </rPh>
    <rPh sb="21" eb="23">
      <t>ソウゴウ</t>
    </rPh>
    <rPh sb="23" eb="25">
      <t>ヒョウカ</t>
    </rPh>
    <rPh sb="25" eb="27">
      <t>ラクサツ</t>
    </rPh>
    <rPh sb="27" eb="29">
      <t>ホウシキ</t>
    </rPh>
    <rPh sb="33" eb="35">
      <t>フクスウ</t>
    </rPh>
    <rPh sb="36" eb="38">
      <t>オウサツ</t>
    </rPh>
    <rPh sb="38" eb="39">
      <t>シャ</t>
    </rPh>
    <rPh sb="40" eb="41">
      <t>ナカ</t>
    </rPh>
    <rPh sb="43" eb="45">
      <t>センテイ</t>
    </rPh>
    <rPh sb="51" eb="53">
      <t>ヘイセイ</t>
    </rPh>
    <rPh sb="55" eb="57">
      <t>ネンド</t>
    </rPh>
    <rPh sb="57" eb="59">
      <t>ジギョウ</t>
    </rPh>
    <rPh sb="64" eb="66">
      <t>イチシャ</t>
    </rPh>
    <rPh sb="66" eb="68">
      <t>オウサツ</t>
    </rPh>
    <phoneticPr fontId="5"/>
  </si>
  <si>
    <t>‐</t>
  </si>
  <si>
    <t>本事業は、精神障害による労災認定の原因となる職場のパワーハラスメントの予防・解決に向けて、労使の取組を支援するものであり、事業者より徴収した労災保険料から経費を支出しており、受益者との負担関係は妥当である。</t>
    <rPh sb="0" eb="1">
      <t>ホン</t>
    </rPh>
    <rPh sb="1" eb="3">
      <t>ジギョウ</t>
    </rPh>
    <rPh sb="5" eb="7">
      <t>セイシン</t>
    </rPh>
    <rPh sb="7" eb="9">
      <t>ショウガイ</t>
    </rPh>
    <rPh sb="12" eb="14">
      <t>ロウサイ</t>
    </rPh>
    <rPh sb="14" eb="16">
      <t>ニンテイ</t>
    </rPh>
    <rPh sb="17" eb="19">
      <t>ゲンイン</t>
    </rPh>
    <rPh sb="22" eb="24">
      <t>ショクバ</t>
    </rPh>
    <rPh sb="35" eb="37">
      <t>ヨボウ</t>
    </rPh>
    <rPh sb="38" eb="40">
      <t>カイケツ</t>
    </rPh>
    <rPh sb="41" eb="42">
      <t>ム</t>
    </rPh>
    <rPh sb="45" eb="47">
      <t>ロウシ</t>
    </rPh>
    <rPh sb="48" eb="50">
      <t>トリクミ</t>
    </rPh>
    <rPh sb="51" eb="53">
      <t>シエン</t>
    </rPh>
    <rPh sb="61" eb="64">
      <t>ジギョウシャ</t>
    </rPh>
    <rPh sb="66" eb="68">
      <t>チョウシュウ</t>
    </rPh>
    <rPh sb="70" eb="72">
      <t>ロウサイ</t>
    </rPh>
    <rPh sb="72" eb="75">
      <t>ホケンリョウ</t>
    </rPh>
    <rPh sb="77" eb="79">
      <t>ケイヒ</t>
    </rPh>
    <rPh sb="80" eb="82">
      <t>シシュツ</t>
    </rPh>
    <rPh sb="87" eb="90">
      <t>ジュエキシャ</t>
    </rPh>
    <rPh sb="92" eb="94">
      <t>フタン</t>
    </rPh>
    <rPh sb="94" eb="96">
      <t>カンケイ</t>
    </rPh>
    <rPh sb="97" eb="99">
      <t>ダトウ</t>
    </rPh>
    <phoneticPr fontId="5"/>
  </si>
  <si>
    <t>一般競争入札（総合評価落札方式）等によりコスト削減に努めており、妥当な水準である。</t>
    <rPh sb="0" eb="2">
      <t>イッパン</t>
    </rPh>
    <rPh sb="2" eb="4">
      <t>キョウソウ</t>
    </rPh>
    <rPh sb="4" eb="6">
      <t>ニュウサツ</t>
    </rPh>
    <rPh sb="7" eb="9">
      <t>ソウゴウ</t>
    </rPh>
    <rPh sb="9" eb="11">
      <t>ヒョウカ</t>
    </rPh>
    <rPh sb="11" eb="13">
      <t>ラクサツ</t>
    </rPh>
    <rPh sb="13" eb="15">
      <t>ホウシキ</t>
    </rPh>
    <rPh sb="16" eb="17">
      <t>トウ</t>
    </rPh>
    <rPh sb="23" eb="25">
      <t>サクゲン</t>
    </rPh>
    <rPh sb="26" eb="27">
      <t>ツト</t>
    </rPh>
    <rPh sb="32" eb="34">
      <t>ダトウ</t>
    </rPh>
    <rPh sb="35" eb="37">
      <t>スイジュン</t>
    </rPh>
    <phoneticPr fontId="5"/>
  </si>
  <si>
    <t>本事業の実施にあたり真に必要な経費を支出している。</t>
    <rPh sb="0" eb="1">
      <t>ホン</t>
    </rPh>
    <rPh sb="1" eb="3">
      <t>ジギョウ</t>
    </rPh>
    <rPh sb="4" eb="6">
      <t>ジッシ</t>
    </rPh>
    <rPh sb="10" eb="11">
      <t>シン</t>
    </rPh>
    <rPh sb="12" eb="14">
      <t>ヒツヨウ</t>
    </rPh>
    <rPh sb="15" eb="17">
      <t>ケイヒ</t>
    </rPh>
    <rPh sb="18" eb="20">
      <t>シシュツ</t>
    </rPh>
    <phoneticPr fontId="5"/>
  </si>
  <si>
    <t>受託者が過去の受託実績に基づき、業務経費を軽減するなどの工夫を行っている。</t>
    <rPh sb="0" eb="3">
      <t>ジュタクシャ</t>
    </rPh>
    <rPh sb="4" eb="6">
      <t>カコ</t>
    </rPh>
    <rPh sb="7" eb="9">
      <t>ジュタク</t>
    </rPh>
    <rPh sb="9" eb="11">
      <t>ジッセキ</t>
    </rPh>
    <rPh sb="12" eb="13">
      <t>モト</t>
    </rPh>
    <rPh sb="16" eb="18">
      <t>ギョウム</t>
    </rPh>
    <rPh sb="18" eb="20">
      <t>ケイヒ</t>
    </rPh>
    <rPh sb="21" eb="23">
      <t>ケイゲン</t>
    </rPh>
    <rPh sb="28" eb="30">
      <t>クフウ</t>
    </rPh>
    <rPh sb="31" eb="32">
      <t>オコナ</t>
    </rPh>
    <phoneticPr fontId="5"/>
  </si>
  <si>
    <t>本事業の委託事業者については、一般競争入札（総合評価落札方式）により選定しているため、入札差額による不用が生じている。</t>
    <rPh sb="0" eb="1">
      <t>ホン</t>
    </rPh>
    <rPh sb="1" eb="3">
      <t>ジギョウ</t>
    </rPh>
    <rPh sb="4" eb="6">
      <t>イタク</t>
    </rPh>
    <rPh sb="6" eb="8">
      <t>ジギョウ</t>
    </rPh>
    <rPh sb="8" eb="9">
      <t>シャ</t>
    </rPh>
    <rPh sb="15" eb="17">
      <t>イッパン</t>
    </rPh>
    <rPh sb="17" eb="19">
      <t>キョウソウ</t>
    </rPh>
    <rPh sb="19" eb="21">
      <t>ニュウサツ</t>
    </rPh>
    <rPh sb="22" eb="24">
      <t>ソウゴウ</t>
    </rPh>
    <rPh sb="24" eb="26">
      <t>ヒョウカ</t>
    </rPh>
    <rPh sb="26" eb="28">
      <t>ラクサツ</t>
    </rPh>
    <rPh sb="28" eb="30">
      <t>ホウシキ</t>
    </rPh>
    <rPh sb="34" eb="36">
      <t>センテイ</t>
    </rPh>
    <rPh sb="43" eb="45">
      <t>ニュウサツ</t>
    </rPh>
    <rPh sb="45" eb="47">
      <t>サガク</t>
    </rPh>
    <rPh sb="50" eb="52">
      <t>フヨウ</t>
    </rPh>
    <rPh sb="53" eb="54">
      <t>ショウ</t>
    </rPh>
    <phoneticPr fontId="5"/>
  </si>
  <si>
    <t>平成29年度の成果実績は成果目標を上回っており、見合ったものとなっている。</t>
    <rPh sb="0" eb="2">
      <t>ヘイセイ</t>
    </rPh>
    <rPh sb="4" eb="6">
      <t>ネンド</t>
    </rPh>
    <rPh sb="7" eb="9">
      <t>セイカ</t>
    </rPh>
    <rPh sb="9" eb="11">
      <t>ジッセキ</t>
    </rPh>
    <rPh sb="12" eb="14">
      <t>セイカ</t>
    </rPh>
    <rPh sb="14" eb="16">
      <t>モクヒョウ</t>
    </rPh>
    <rPh sb="17" eb="19">
      <t>ウワマワ</t>
    </rPh>
    <rPh sb="24" eb="26">
      <t>ミア</t>
    </rPh>
    <phoneticPr fontId="5"/>
  </si>
  <si>
    <t>TVCMやイベントの開催といった手法と比較すると、インターネットを通じ、より多くの国民や事業者等に対し情報提供を行うこと及びセミナーの実施によりターゲットを絞って広報を行うことは、実効性が高いものと考えられる。</t>
    <rPh sb="10" eb="12">
      <t>カイサイ</t>
    </rPh>
    <rPh sb="16" eb="18">
      <t>シュホウ</t>
    </rPh>
    <rPh sb="19" eb="21">
      <t>ヒカク</t>
    </rPh>
    <rPh sb="33" eb="34">
      <t>ツウ</t>
    </rPh>
    <rPh sb="38" eb="39">
      <t>オオ</t>
    </rPh>
    <rPh sb="41" eb="43">
      <t>コクミン</t>
    </rPh>
    <rPh sb="44" eb="47">
      <t>ジギョウシャ</t>
    </rPh>
    <rPh sb="47" eb="48">
      <t>トウ</t>
    </rPh>
    <rPh sb="49" eb="50">
      <t>タイ</t>
    </rPh>
    <rPh sb="51" eb="53">
      <t>ジョウホウ</t>
    </rPh>
    <rPh sb="53" eb="55">
      <t>テイキョウ</t>
    </rPh>
    <rPh sb="56" eb="57">
      <t>オコナ</t>
    </rPh>
    <rPh sb="60" eb="61">
      <t>オヨ</t>
    </rPh>
    <rPh sb="67" eb="69">
      <t>ジッシ</t>
    </rPh>
    <rPh sb="78" eb="79">
      <t>シボ</t>
    </rPh>
    <rPh sb="81" eb="83">
      <t>コウホウ</t>
    </rPh>
    <rPh sb="84" eb="85">
      <t>オコナ</t>
    </rPh>
    <rPh sb="90" eb="93">
      <t>ジッコウセイ</t>
    </rPh>
    <rPh sb="94" eb="95">
      <t>タカ</t>
    </rPh>
    <rPh sb="99" eb="100">
      <t>カンガ</t>
    </rPh>
    <phoneticPr fontId="5"/>
  </si>
  <si>
    <t>平成29年度の活動実績は活動目標を上回っており、見合ったものとなっている。</t>
    <rPh sb="0" eb="2">
      <t>ヘイセイ</t>
    </rPh>
    <rPh sb="4" eb="6">
      <t>ネンド</t>
    </rPh>
    <rPh sb="7" eb="9">
      <t>カツドウ</t>
    </rPh>
    <rPh sb="9" eb="11">
      <t>ジッセキ</t>
    </rPh>
    <rPh sb="12" eb="14">
      <t>カツドウ</t>
    </rPh>
    <rPh sb="14" eb="16">
      <t>モクヒョウ</t>
    </rPh>
    <rPh sb="17" eb="19">
      <t>ウワマワ</t>
    </rPh>
    <rPh sb="24" eb="26">
      <t>ミア</t>
    </rPh>
    <phoneticPr fontId="5"/>
  </si>
  <si>
    <t>事業の成果物については、都道府県労働局等において集団的指導等を通じて配布しており、十分に活用されている。</t>
    <rPh sb="0" eb="2">
      <t>ジギョウ</t>
    </rPh>
    <rPh sb="3" eb="6">
      <t>セイカブツ</t>
    </rPh>
    <rPh sb="12" eb="16">
      <t>トドウフケン</t>
    </rPh>
    <rPh sb="16" eb="18">
      <t>ロウドウ</t>
    </rPh>
    <rPh sb="18" eb="19">
      <t>キョク</t>
    </rPh>
    <rPh sb="19" eb="20">
      <t>トウ</t>
    </rPh>
    <rPh sb="24" eb="27">
      <t>シュウダンテキ</t>
    </rPh>
    <rPh sb="27" eb="29">
      <t>シドウ</t>
    </rPh>
    <rPh sb="29" eb="30">
      <t>トウ</t>
    </rPh>
    <rPh sb="31" eb="32">
      <t>ツウ</t>
    </rPh>
    <rPh sb="34" eb="36">
      <t>ハイフ</t>
    </rPh>
    <rPh sb="41" eb="43">
      <t>ジュウブン</t>
    </rPh>
    <rPh sb="44" eb="46">
      <t>カツヨウ</t>
    </rPh>
    <phoneticPr fontId="5"/>
  </si>
  <si>
    <t>一般競争入札を導入したことによる入札差額により執行率は低い水準となったが、国費投入の必要性、事業の効率性、事業の有効性の各項目について問題ないことが認められる。平成29年度事業の活動実績においては、成果目標、活動目標を達成しており、取組の促進に実効性があるものと思料する。</t>
    <rPh sb="0" eb="2">
      <t>イッパン</t>
    </rPh>
    <rPh sb="2" eb="4">
      <t>キョウソウ</t>
    </rPh>
    <rPh sb="4" eb="6">
      <t>ニュウサツ</t>
    </rPh>
    <rPh sb="7" eb="9">
      <t>ドウニュウ</t>
    </rPh>
    <rPh sb="16" eb="18">
      <t>ニュウサツ</t>
    </rPh>
    <rPh sb="18" eb="20">
      <t>サガク</t>
    </rPh>
    <rPh sb="23" eb="25">
      <t>シッコウ</t>
    </rPh>
    <rPh sb="25" eb="26">
      <t>リツ</t>
    </rPh>
    <rPh sb="27" eb="28">
      <t>ヒク</t>
    </rPh>
    <rPh sb="29" eb="31">
      <t>スイジュン</t>
    </rPh>
    <rPh sb="37" eb="39">
      <t>コクヒ</t>
    </rPh>
    <rPh sb="39" eb="41">
      <t>トウニュウ</t>
    </rPh>
    <rPh sb="42" eb="45">
      <t>ヒツヨウセイ</t>
    </rPh>
    <rPh sb="46" eb="48">
      <t>ジギョウ</t>
    </rPh>
    <rPh sb="49" eb="52">
      <t>コウリツセイ</t>
    </rPh>
    <rPh sb="53" eb="55">
      <t>ジギョウ</t>
    </rPh>
    <rPh sb="56" eb="59">
      <t>ユウコウセイ</t>
    </rPh>
    <rPh sb="60" eb="63">
      <t>カクコウモク</t>
    </rPh>
    <rPh sb="67" eb="69">
      <t>モンダイ</t>
    </rPh>
    <rPh sb="74" eb="75">
      <t>ミト</t>
    </rPh>
    <rPh sb="80" eb="82">
      <t>ヘイセイ</t>
    </rPh>
    <rPh sb="84" eb="86">
      <t>ネンド</t>
    </rPh>
    <rPh sb="86" eb="88">
      <t>ジギョウ</t>
    </rPh>
    <rPh sb="89" eb="91">
      <t>カツドウ</t>
    </rPh>
    <rPh sb="91" eb="93">
      <t>ジッセキ</t>
    </rPh>
    <rPh sb="99" eb="101">
      <t>セイカ</t>
    </rPh>
    <rPh sb="101" eb="103">
      <t>モクヒョウ</t>
    </rPh>
    <rPh sb="104" eb="106">
      <t>カツドウ</t>
    </rPh>
    <rPh sb="106" eb="108">
      <t>モクヒョウ</t>
    </rPh>
    <rPh sb="109" eb="111">
      <t>タッセイ</t>
    </rPh>
    <rPh sb="116" eb="118">
      <t>トリクミ</t>
    </rPh>
    <rPh sb="119" eb="121">
      <t>ソクシン</t>
    </rPh>
    <rPh sb="122" eb="125">
      <t>ジッコウセイ</t>
    </rPh>
    <rPh sb="131" eb="133">
      <t>シリョウ</t>
    </rPh>
    <phoneticPr fontId="5"/>
  </si>
  <si>
    <t>-</t>
    <phoneticPr fontId="5"/>
  </si>
  <si>
    <t>新23-046</t>
    <rPh sb="0" eb="1">
      <t>シン</t>
    </rPh>
    <phoneticPr fontId="5"/>
  </si>
  <si>
    <t>事業費</t>
    <rPh sb="0" eb="3">
      <t>ジギョウヒ</t>
    </rPh>
    <phoneticPr fontId="5"/>
  </si>
  <si>
    <t>管理諸経費</t>
    <rPh sb="0" eb="2">
      <t>カンリ</t>
    </rPh>
    <rPh sb="2" eb="5">
      <t>ショケイヒ</t>
    </rPh>
    <phoneticPr fontId="5"/>
  </si>
  <si>
    <t>消費税</t>
    <rPh sb="0" eb="3">
      <t>ショウヒゼイ</t>
    </rPh>
    <phoneticPr fontId="5"/>
  </si>
  <si>
    <t>管理費</t>
    <rPh sb="0" eb="3">
      <t>カンリヒ</t>
    </rPh>
    <phoneticPr fontId="5"/>
  </si>
  <si>
    <t>「あかるい職場応援団」サイトの運用、保守・管理費、印刷費等</t>
    <rPh sb="5" eb="7">
      <t>ショクバ</t>
    </rPh>
    <rPh sb="7" eb="10">
      <t>オウエンダン</t>
    </rPh>
    <rPh sb="15" eb="17">
      <t>ウンヨウ</t>
    </rPh>
    <rPh sb="18" eb="20">
      <t>ホシュ</t>
    </rPh>
    <rPh sb="21" eb="24">
      <t>カンリヒ</t>
    </rPh>
    <rPh sb="25" eb="27">
      <t>インサツ</t>
    </rPh>
    <rPh sb="27" eb="28">
      <t>ヒ</t>
    </rPh>
    <rPh sb="28" eb="29">
      <t>トウ</t>
    </rPh>
    <phoneticPr fontId="5"/>
  </si>
  <si>
    <t>人件費等</t>
    <rPh sb="0" eb="3">
      <t>ジンケンヒ</t>
    </rPh>
    <rPh sb="3" eb="4">
      <t>トウ</t>
    </rPh>
    <phoneticPr fontId="5"/>
  </si>
  <si>
    <t>セミナー等の実施に係る諸経費</t>
    <rPh sb="4" eb="5">
      <t>トウ</t>
    </rPh>
    <rPh sb="6" eb="8">
      <t>ジッシ</t>
    </rPh>
    <rPh sb="9" eb="10">
      <t>カカ</t>
    </rPh>
    <rPh sb="11" eb="14">
      <t>ショケイヒ</t>
    </rPh>
    <phoneticPr fontId="5"/>
  </si>
  <si>
    <t>株式会社クオラス</t>
    <rPh sb="0" eb="4">
      <t>カブシキガイシャ</t>
    </rPh>
    <phoneticPr fontId="5"/>
  </si>
  <si>
    <t>ポータルサイト「あかるい職場応援団」管理運営、リーフレット等の周知広報</t>
    <rPh sb="12" eb="14">
      <t>ショクバ</t>
    </rPh>
    <rPh sb="14" eb="17">
      <t>オウエンダン</t>
    </rPh>
    <rPh sb="18" eb="20">
      <t>カンリ</t>
    </rPh>
    <rPh sb="20" eb="22">
      <t>ウンエイ</t>
    </rPh>
    <rPh sb="29" eb="30">
      <t>トウ</t>
    </rPh>
    <rPh sb="31" eb="33">
      <t>シュウチ</t>
    </rPh>
    <rPh sb="33" eb="35">
      <t>コウホウ</t>
    </rPh>
    <phoneticPr fontId="5"/>
  </si>
  <si>
    <t>公益財団法人21世紀職業財団</t>
    <rPh sb="0" eb="2">
      <t>コウエキ</t>
    </rPh>
    <rPh sb="2" eb="4">
      <t>ザイダン</t>
    </rPh>
    <rPh sb="4" eb="6">
      <t>ホウジン</t>
    </rPh>
    <rPh sb="8" eb="10">
      <t>セイキ</t>
    </rPh>
    <rPh sb="10" eb="12">
      <t>ショクギョウ</t>
    </rPh>
    <rPh sb="12" eb="14">
      <t>ザイダン</t>
    </rPh>
    <phoneticPr fontId="5"/>
  </si>
  <si>
    <t>パワーハラスメント対策セミナー等の実施</t>
    <rPh sb="9" eb="11">
      <t>タイサク</t>
    </rPh>
    <rPh sb="15" eb="16">
      <t>トウ</t>
    </rPh>
    <rPh sb="17" eb="19">
      <t>ジッシ</t>
    </rPh>
    <phoneticPr fontId="5"/>
  </si>
  <si>
    <t>-</t>
    <phoneticPr fontId="5"/>
  </si>
  <si>
    <t>-</t>
    <phoneticPr fontId="5"/>
  </si>
  <si>
    <t>上記のとおり、近年、職場のパワーハラスメントについては、社会問題として顕在化しており、その予防・解決のための労使の取組支援を推進する目的を達成するため、優先して取り組むべき事業である。</t>
    <rPh sb="0" eb="2">
      <t>ジョウキ</t>
    </rPh>
    <rPh sb="7" eb="9">
      <t>キンネン</t>
    </rPh>
    <rPh sb="10" eb="12">
      <t>ショクバ</t>
    </rPh>
    <rPh sb="28" eb="30">
      <t>シャカイ</t>
    </rPh>
    <rPh sb="30" eb="32">
      <t>モンダイ</t>
    </rPh>
    <rPh sb="35" eb="38">
      <t>ケンザイカ</t>
    </rPh>
    <rPh sb="45" eb="47">
      <t>ヨボウ</t>
    </rPh>
    <rPh sb="48" eb="50">
      <t>カイケツ</t>
    </rPh>
    <rPh sb="54" eb="56">
      <t>ロウシ</t>
    </rPh>
    <rPh sb="57" eb="59">
      <t>トリクミ</t>
    </rPh>
    <rPh sb="59" eb="61">
      <t>シエン</t>
    </rPh>
    <rPh sb="62" eb="64">
      <t>スイシン</t>
    </rPh>
    <rPh sb="66" eb="68">
      <t>モクテキ</t>
    </rPh>
    <rPh sb="69" eb="71">
      <t>タッセイ</t>
    </rPh>
    <rPh sb="76" eb="78">
      <t>ユウセン</t>
    </rPh>
    <rPh sb="80" eb="81">
      <t>ト</t>
    </rPh>
    <rPh sb="82" eb="83">
      <t>ク</t>
    </rPh>
    <rPh sb="86" eb="88">
      <t>ジギョウ</t>
    </rPh>
    <phoneticPr fontId="5"/>
  </si>
  <si>
    <t>パワーハラスメントの予防・解決のための取組を行っていると回答する企業割合
＜計算式＞
パワーハラスメントの予防・解決のための取組を行っていると回答した企業数／調査に回答した企業数</t>
    <rPh sb="10" eb="12">
      <t>ヨボウ</t>
    </rPh>
    <rPh sb="13" eb="15">
      <t>カイケツ</t>
    </rPh>
    <rPh sb="19" eb="21">
      <t>トリクミ</t>
    </rPh>
    <rPh sb="22" eb="23">
      <t>オコナ</t>
    </rPh>
    <rPh sb="28" eb="30">
      <t>カイトウ</t>
    </rPh>
    <rPh sb="32" eb="34">
      <t>キギョウ</t>
    </rPh>
    <rPh sb="34" eb="36">
      <t>ワリアイ</t>
    </rPh>
    <rPh sb="39" eb="42">
      <t>ケイサンシキ</t>
    </rPh>
    <rPh sb="78" eb="79">
      <t>スウ</t>
    </rPh>
    <rPh sb="80" eb="82">
      <t>チョウサ</t>
    </rPh>
    <rPh sb="83" eb="85">
      <t>カイトウ</t>
    </rPh>
    <rPh sb="87" eb="90">
      <t>キギョウスウ</t>
    </rPh>
    <phoneticPr fontId="5"/>
  </si>
  <si>
    <t>セミナー参加者に対するアンケート調査の結果、取組の導入について検討する旨の回答を得た割合。
＜計算式＞
アンケート調査の結果、取組の導入について検討する旨の回答をした参加者数／セミナー参加者数</t>
    <rPh sb="4" eb="7">
      <t>サンカシャ</t>
    </rPh>
    <rPh sb="8" eb="9">
      <t>タイ</t>
    </rPh>
    <rPh sb="16" eb="18">
      <t>チョウサ</t>
    </rPh>
    <rPh sb="19" eb="21">
      <t>ケッカ</t>
    </rPh>
    <rPh sb="22" eb="24">
      <t>トリクミ</t>
    </rPh>
    <rPh sb="25" eb="27">
      <t>ドウニュウ</t>
    </rPh>
    <rPh sb="31" eb="33">
      <t>ケントウ</t>
    </rPh>
    <rPh sb="35" eb="36">
      <t>ムネ</t>
    </rPh>
    <rPh sb="37" eb="39">
      <t>カイトウ</t>
    </rPh>
    <rPh sb="40" eb="41">
      <t>エ</t>
    </rPh>
    <rPh sb="42" eb="44">
      <t>ワリアイ</t>
    </rPh>
    <rPh sb="48" eb="51">
      <t>ケイサンシキ</t>
    </rPh>
    <rPh sb="84" eb="87">
      <t>サンカシャ</t>
    </rPh>
    <rPh sb="87" eb="88">
      <t>スウ</t>
    </rPh>
    <rPh sb="93" eb="96">
      <t>サンカシャ</t>
    </rPh>
    <rPh sb="96" eb="97">
      <t>スウ</t>
    </rPh>
    <phoneticPr fontId="5"/>
  </si>
  <si>
    <t>著しく予定価格を下回った経費については、その要因を分析し、引き続き、適切な予算積算と事業の効率化に努めつつ、所要の予算要求を行う。</t>
    <rPh sb="0" eb="1">
      <t>イチジル</t>
    </rPh>
    <rPh sb="3" eb="5">
      <t>ヨテイ</t>
    </rPh>
    <rPh sb="5" eb="7">
      <t>カカク</t>
    </rPh>
    <rPh sb="8" eb="10">
      <t>シタマワ</t>
    </rPh>
    <rPh sb="12" eb="14">
      <t>ケイヒ</t>
    </rPh>
    <rPh sb="22" eb="24">
      <t>ヨウイン</t>
    </rPh>
    <rPh sb="25" eb="27">
      <t>ブンセキ</t>
    </rPh>
    <rPh sb="29" eb="30">
      <t>ヒ</t>
    </rPh>
    <rPh sb="31" eb="32">
      <t>ツヅ</t>
    </rPh>
    <rPh sb="34" eb="36">
      <t>テキセツ</t>
    </rPh>
    <rPh sb="37" eb="39">
      <t>ヨサン</t>
    </rPh>
    <rPh sb="39" eb="41">
      <t>セキサン</t>
    </rPh>
    <rPh sb="42" eb="44">
      <t>ジギョウ</t>
    </rPh>
    <rPh sb="45" eb="48">
      <t>コウリツカ</t>
    </rPh>
    <rPh sb="49" eb="50">
      <t>ツト</t>
    </rPh>
    <rPh sb="54" eb="56">
      <t>ショヨウ</t>
    </rPh>
    <rPh sb="57" eb="59">
      <t>ヨサン</t>
    </rPh>
    <rPh sb="59" eb="61">
      <t>ヨウキュウ</t>
    </rPh>
    <rPh sb="62" eb="63">
      <t>オコナ</t>
    </rPh>
    <phoneticPr fontId="5"/>
  </si>
  <si>
    <t>職場のパワーハラスメントについては、近年、都道府県労働局等への相談が増加を続けるなど、社会的な問題として顕在化してきている。このため、平成23年度の「職場のいじめ・嫌がらせに関する円卓会議」で取りまとめた「職場のパワーハラスメントの予防・解決に向けた提言」や平成24年度および平成28年度に実施した「職場のパワーハラスメントに関する実態調査」の結果、さらに平成29年度の「職場のパワーハラスメント防止対策についての検討会」が取りまとめた報告書等を踏まえ、この問題に取り組む社会的気運の醸成を図るとともに、労使の取組を支援することにより、問題の予防・解決に向けた取組を支援する。</t>
    <rPh sb="0" eb="2">
      <t>ショクバ</t>
    </rPh>
    <rPh sb="18" eb="20">
      <t>キンネン</t>
    </rPh>
    <rPh sb="21" eb="25">
      <t>トドウフケン</t>
    </rPh>
    <rPh sb="25" eb="27">
      <t>ロウドウ</t>
    </rPh>
    <rPh sb="27" eb="28">
      <t>キョク</t>
    </rPh>
    <rPh sb="28" eb="29">
      <t>トウ</t>
    </rPh>
    <rPh sb="31" eb="33">
      <t>ソウダン</t>
    </rPh>
    <rPh sb="34" eb="36">
      <t>ゾウカ</t>
    </rPh>
    <rPh sb="37" eb="38">
      <t>ツヅ</t>
    </rPh>
    <rPh sb="43" eb="45">
      <t>シャカイ</t>
    </rPh>
    <rPh sb="45" eb="46">
      <t>テキ</t>
    </rPh>
    <rPh sb="47" eb="49">
      <t>モンダイ</t>
    </rPh>
    <rPh sb="52" eb="55">
      <t>ケンザイカ</t>
    </rPh>
    <rPh sb="67" eb="69">
      <t>ヘイセイ</t>
    </rPh>
    <rPh sb="71" eb="73">
      <t>ネンド</t>
    </rPh>
    <rPh sb="75" eb="77">
      <t>ショクバ</t>
    </rPh>
    <rPh sb="82" eb="83">
      <t>イヤ</t>
    </rPh>
    <rPh sb="87" eb="88">
      <t>カン</t>
    </rPh>
    <rPh sb="90" eb="92">
      <t>エンタク</t>
    </rPh>
    <rPh sb="92" eb="94">
      <t>カイギ</t>
    </rPh>
    <rPh sb="96" eb="97">
      <t>ト</t>
    </rPh>
    <rPh sb="103" eb="105">
      <t>ショクバ</t>
    </rPh>
    <rPh sb="116" eb="118">
      <t>ヨボウ</t>
    </rPh>
    <rPh sb="119" eb="121">
      <t>カイケツ</t>
    </rPh>
    <rPh sb="122" eb="123">
      <t>ム</t>
    </rPh>
    <rPh sb="125" eb="127">
      <t>テイゲン</t>
    </rPh>
    <rPh sb="129" eb="131">
      <t>ヘイセイ</t>
    </rPh>
    <rPh sb="133" eb="135">
      <t>ネンド</t>
    </rPh>
    <rPh sb="138" eb="140">
      <t>ヘイセイ</t>
    </rPh>
    <rPh sb="142" eb="144">
      <t>ネンド</t>
    </rPh>
    <rPh sb="145" eb="147">
      <t>ジッシ</t>
    </rPh>
    <rPh sb="150" eb="152">
      <t>ショクバ</t>
    </rPh>
    <rPh sb="163" eb="164">
      <t>カン</t>
    </rPh>
    <rPh sb="166" eb="168">
      <t>ジッタイ</t>
    </rPh>
    <rPh sb="168" eb="170">
      <t>チョウサ</t>
    </rPh>
    <rPh sb="223" eb="224">
      <t>フ</t>
    </rPh>
    <rPh sb="229" eb="231">
      <t>モンダイ</t>
    </rPh>
    <rPh sb="232" eb="233">
      <t>ト</t>
    </rPh>
    <rPh sb="234" eb="235">
      <t>ク</t>
    </rPh>
    <rPh sb="236" eb="239">
      <t>シャカイテキ</t>
    </rPh>
    <rPh sb="239" eb="241">
      <t>キウン</t>
    </rPh>
    <rPh sb="242" eb="244">
      <t>ジョウセイ</t>
    </rPh>
    <rPh sb="245" eb="246">
      <t>ハカ</t>
    </rPh>
    <rPh sb="252" eb="254">
      <t>ロウシ</t>
    </rPh>
    <rPh sb="255" eb="257">
      <t>トリク</t>
    </rPh>
    <rPh sb="258" eb="260">
      <t>シエン</t>
    </rPh>
    <rPh sb="268" eb="270">
      <t>モンダイ</t>
    </rPh>
    <rPh sb="271" eb="273">
      <t>ヨボウ</t>
    </rPh>
    <rPh sb="274" eb="276">
      <t>カイケツ</t>
    </rPh>
    <rPh sb="277" eb="278">
      <t>ム</t>
    </rPh>
    <rPh sb="280" eb="282">
      <t>トリク</t>
    </rPh>
    <rPh sb="283" eb="285">
      <t>シエン</t>
    </rPh>
    <phoneticPr fontId="5"/>
  </si>
  <si>
    <t>庁費</t>
    <rPh sb="0" eb="2">
      <t>チョウヒ</t>
    </rPh>
    <phoneticPr fontId="5"/>
  </si>
  <si>
    <t>委員等旅費</t>
    <rPh sb="0" eb="2">
      <t>イイン</t>
    </rPh>
    <rPh sb="2" eb="3">
      <t>トウ</t>
    </rPh>
    <rPh sb="3" eb="5">
      <t>リョヒ</t>
    </rPh>
    <phoneticPr fontId="5"/>
  </si>
  <si>
    <t>A. 株式会社クオラス</t>
    <rPh sb="3" eb="7">
      <t>カブシキガイシャ</t>
    </rPh>
    <phoneticPr fontId="5"/>
  </si>
  <si>
    <t>B. 公益財団法人２１世紀職業財団</t>
    <rPh sb="3" eb="5">
      <t>コウエキ</t>
    </rPh>
    <rPh sb="5" eb="9">
      <t>ザイダンホウジン</t>
    </rPh>
    <rPh sb="11" eb="13">
      <t>セイキ</t>
    </rPh>
    <rPh sb="13" eb="15">
      <t>ショクギョウ</t>
    </rPh>
    <rPh sb="15" eb="17">
      <t>ザイダン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</si>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</sst>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20" fillId="0" borderId="24" xfId="0" applyFont="1" applyFill="1" applyBorder="1" applyAlignment="1" applyProtection="1">
      <alignment horizontal="left" vertical="center" wrapText="1"/>
      <protection locked="0"/>
    </xf>
    <xf numFmtId="0" fontId="20" fillId="0" borderId="25"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21165</xdr:colOff>
      <xdr:row>741</xdr:row>
      <xdr:rowOff>95250</xdr:rowOff>
    </xdr:from>
    <xdr:to>
      <xdr:col>38</xdr:col>
      <xdr:colOff>105833</xdr:colOff>
      <xdr:row>743</xdr:row>
      <xdr:rowOff>74083</xdr:rowOff>
    </xdr:to>
    <xdr:sp macro="" textlink="">
      <xdr:nvSpPr>
        <xdr:cNvPr id="2" name="テキスト ボックス 1"/>
        <xdr:cNvSpPr txBox="1"/>
      </xdr:nvSpPr>
      <xdr:spPr>
        <a:xfrm>
          <a:off x="3841748" y="51879500"/>
          <a:ext cx="3905252" cy="6773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６９百万円</a:t>
          </a:r>
          <a:r>
            <a:rPr kumimoji="1" lang="en-US" altLang="ja-JP" sz="1400"/>
            <a:t>(</a:t>
          </a:r>
          <a:r>
            <a:rPr kumimoji="1" lang="ja-JP" altLang="en-US" sz="1400"/>
            <a:t>行政経費（０．０２百万円）含む）</a:t>
          </a:r>
        </a:p>
      </xdr:txBody>
    </xdr:sp>
    <xdr:clientData/>
  </xdr:twoCellAnchor>
  <xdr:twoCellAnchor>
    <xdr:from>
      <xdr:col>11</xdr:col>
      <xdr:colOff>152400</xdr:colOff>
      <xdr:row>749</xdr:row>
      <xdr:rowOff>131233</xdr:rowOff>
    </xdr:from>
    <xdr:to>
      <xdr:col>24</xdr:col>
      <xdr:colOff>179917</xdr:colOff>
      <xdr:row>752</xdr:row>
      <xdr:rowOff>338666</xdr:rowOff>
    </xdr:to>
    <xdr:sp macro="" textlink="">
      <xdr:nvSpPr>
        <xdr:cNvPr id="3" name="テキスト ボックス 2"/>
        <xdr:cNvSpPr txBox="1"/>
      </xdr:nvSpPr>
      <xdr:spPr>
        <a:xfrm>
          <a:off x="2364317" y="55280983"/>
          <a:ext cx="2641600" cy="12551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．株式会社クオラス</a:t>
          </a:r>
          <a:endParaRPr kumimoji="1" lang="en-US" altLang="ja-JP" sz="1400"/>
        </a:p>
        <a:p>
          <a:pPr algn="ctr"/>
          <a:r>
            <a:rPr kumimoji="1" lang="ja-JP" altLang="en-US" sz="1400"/>
            <a:t>３７百万円</a:t>
          </a:r>
          <a:endParaRPr kumimoji="1" lang="en-US" altLang="ja-JP" sz="1400"/>
        </a:p>
      </xdr:txBody>
    </xdr:sp>
    <xdr:clientData/>
  </xdr:twoCellAnchor>
  <xdr:twoCellAnchor>
    <xdr:from>
      <xdr:col>31</xdr:col>
      <xdr:colOff>103718</xdr:colOff>
      <xdr:row>749</xdr:row>
      <xdr:rowOff>135467</xdr:rowOff>
    </xdr:from>
    <xdr:to>
      <xdr:col>44</xdr:col>
      <xdr:colOff>131234</xdr:colOff>
      <xdr:row>752</xdr:row>
      <xdr:rowOff>342900</xdr:rowOff>
    </xdr:to>
    <xdr:sp macro="" textlink="">
      <xdr:nvSpPr>
        <xdr:cNvPr id="4" name="テキスト ボックス 3"/>
        <xdr:cNvSpPr txBox="1"/>
      </xdr:nvSpPr>
      <xdr:spPr>
        <a:xfrm>
          <a:off x="6337301" y="55285217"/>
          <a:ext cx="2641600" cy="12551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B</a:t>
          </a:r>
          <a:r>
            <a:rPr kumimoji="1" lang="ja-JP" altLang="en-US" sz="1400"/>
            <a:t>．公益財団法人</a:t>
          </a:r>
          <a:endParaRPr kumimoji="1" lang="en-US" altLang="ja-JP" sz="1400"/>
        </a:p>
        <a:p>
          <a:pPr algn="ctr"/>
          <a:r>
            <a:rPr kumimoji="1" lang="ja-JP" altLang="en-US" sz="1400"/>
            <a:t>２１世紀職業財団</a:t>
          </a:r>
          <a:endParaRPr kumimoji="1" lang="en-US" altLang="ja-JP" sz="1400"/>
        </a:p>
        <a:p>
          <a:pPr algn="ctr"/>
          <a:r>
            <a:rPr kumimoji="1" lang="ja-JP" altLang="en-US" sz="1400"/>
            <a:t>３２百万円</a:t>
          </a:r>
          <a:endParaRPr kumimoji="1" lang="en-US" altLang="ja-JP" sz="1400"/>
        </a:p>
      </xdr:txBody>
    </xdr:sp>
    <xdr:clientData/>
  </xdr:twoCellAnchor>
  <xdr:twoCellAnchor>
    <xdr:from>
      <xdr:col>28</xdr:col>
      <xdr:colOff>164041</xdr:colOff>
      <xdr:row>743</xdr:row>
      <xdr:rowOff>74083</xdr:rowOff>
    </xdr:from>
    <xdr:to>
      <xdr:col>28</xdr:col>
      <xdr:colOff>164041</xdr:colOff>
      <xdr:row>745</xdr:row>
      <xdr:rowOff>10583</xdr:rowOff>
    </xdr:to>
    <xdr:cxnSp macro="">
      <xdr:nvCxnSpPr>
        <xdr:cNvPr id="6" name="直線コネクタ 5"/>
        <xdr:cNvCxnSpPr>
          <a:stCxn id="2" idx="2"/>
        </xdr:cNvCxnSpPr>
      </xdr:nvCxnSpPr>
      <xdr:spPr>
        <a:xfrm>
          <a:off x="5794374" y="52556833"/>
          <a:ext cx="0" cy="635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95250</xdr:colOff>
      <xdr:row>745</xdr:row>
      <xdr:rowOff>0</xdr:rowOff>
    </xdr:from>
    <xdr:to>
      <xdr:col>36</xdr:col>
      <xdr:colOff>169333</xdr:colOff>
      <xdr:row>745</xdr:row>
      <xdr:rowOff>0</xdr:rowOff>
    </xdr:to>
    <xdr:cxnSp macro="">
      <xdr:nvCxnSpPr>
        <xdr:cNvPr id="9" name="直線コネクタ 8"/>
        <xdr:cNvCxnSpPr/>
      </xdr:nvCxnSpPr>
      <xdr:spPr>
        <a:xfrm>
          <a:off x="4116917" y="53752750"/>
          <a:ext cx="32914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95250</xdr:colOff>
      <xdr:row>745</xdr:row>
      <xdr:rowOff>21167</xdr:rowOff>
    </xdr:from>
    <xdr:to>
      <xdr:col>20</xdr:col>
      <xdr:colOff>95250</xdr:colOff>
      <xdr:row>747</xdr:row>
      <xdr:rowOff>222250</xdr:rowOff>
    </xdr:to>
    <xdr:cxnSp macro="">
      <xdr:nvCxnSpPr>
        <xdr:cNvPr id="15" name="直線矢印コネクタ 14"/>
        <xdr:cNvCxnSpPr/>
      </xdr:nvCxnSpPr>
      <xdr:spPr>
        <a:xfrm>
          <a:off x="4116917" y="53773917"/>
          <a:ext cx="0" cy="89958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184151</xdr:colOff>
      <xdr:row>745</xdr:row>
      <xdr:rowOff>4234</xdr:rowOff>
    </xdr:from>
    <xdr:to>
      <xdr:col>36</xdr:col>
      <xdr:colOff>184151</xdr:colOff>
      <xdr:row>747</xdr:row>
      <xdr:rowOff>205317</xdr:rowOff>
    </xdr:to>
    <xdr:cxnSp macro="">
      <xdr:nvCxnSpPr>
        <xdr:cNvPr id="16" name="直線矢印コネクタ 15"/>
        <xdr:cNvCxnSpPr/>
      </xdr:nvCxnSpPr>
      <xdr:spPr>
        <a:xfrm>
          <a:off x="7423151" y="53756984"/>
          <a:ext cx="0" cy="89958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179918</xdr:colOff>
      <xdr:row>747</xdr:row>
      <xdr:rowOff>254000</xdr:rowOff>
    </xdr:from>
    <xdr:to>
      <xdr:col>24</xdr:col>
      <xdr:colOff>190500</xdr:colOff>
      <xdr:row>748</xdr:row>
      <xdr:rowOff>169333</xdr:rowOff>
    </xdr:to>
    <xdr:sp macro="" textlink="">
      <xdr:nvSpPr>
        <xdr:cNvPr id="17" name="テキスト ボックス 16"/>
        <xdr:cNvSpPr txBox="1"/>
      </xdr:nvSpPr>
      <xdr:spPr>
        <a:xfrm>
          <a:off x="2190751" y="54133750"/>
          <a:ext cx="2825749" cy="26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　</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31</xdr:col>
      <xdr:colOff>120650</xdr:colOff>
      <xdr:row>747</xdr:row>
      <xdr:rowOff>258233</xdr:rowOff>
    </xdr:from>
    <xdr:to>
      <xdr:col>46</xdr:col>
      <xdr:colOff>10584</xdr:colOff>
      <xdr:row>748</xdr:row>
      <xdr:rowOff>173566</xdr:rowOff>
    </xdr:to>
    <xdr:sp macro="" textlink="">
      <xdr:nvSpPr>
        <xdr:cNvPr id="18" name="テキスト ボックス 17"/>
        <xdr:cNvSpPr txBox="1"/>
      </xdr:nvSpPr>
      <xdr:spPr>
        <a:xfrm>
          <a:off x="6354233" y="54137983"/>
          <a:ext cx="2906184" cy="26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　</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4234</xdr:colOff>
      <xdr:row>753</xdr:row>
      <xdr:rowOff>342900</xdr:rowOff>
    </xdr:from>
    <xdr:to>
      <xdr:col>24</xdr:col>
      <xdr:colOff>14817</xdr:colOff>
      <xdr:row>757</xdr:row>
      <xdr:rowOff>42333</xdr:rowOff>
    </xdr:to>
    <xdr:sp macro="" textlink="">
      <xdr:nvSpPr>
        <xdr:cNvPr id="19" name="テキスト ボックス 18"/>
        <xdr:cNvSpPr txBox="1"/>
      </xdr:nvSpPr>
      <xdr:spPr>
        <a:xfrm>
          <a:off x="2618317" y="56889650"/>
          <a:ext cx="2222500" cy="141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職場のパワーハラスメント問題に関する周知広報</a:t>
          </a:r>
          <a:endParaRPr kumimoji="1" lang="en-US" altLang="ja-JP" sz="1100"/>
        </a:p>
        <a:p>
          <a:r>
            <a:rPr kumimoji="1" lang="ja-JP" altLang="en-US" sz="1100"/>
            <a:t>（ポスター、パンフレット等の印刷、</a:t>
          </a:r>
          <a:r>
            <a:rPr kumimoji="1" lang="en-US" altLang="ja-JP" sz="1100"/>
            <a:t>Web</a:t>
          </a:r>
          <a:r>
            <a:rPr kumimoji="1" lang="ja-JP" altLang="en-US" sz="1100"/>
            <a:t>広告、ポータルサイトの運営）</a:t>
          </a:r>
        </a:p>
      </xdr:txBody>
    </xdr:sp>
    <xdr:clientData/>
  </xdr:twoCellAnchor>
  <xdr:twoCellAnchor>
    <xdr:from>
      <xdr:col>32</xdr:col>
      <xdr:colOff>167217</xdr:colOff>
      <xdr:row>753</xdr:row>
      <xdr:rowOff>325966</xdr:rowOff>
    </xdr:from>
    <xdr:to>
      <xdr:col>43</xdr:col>
      <xdr:colOff>177801</xdr:colOff>
      <xdr:row>757</xdr:row>
      <xdr:rowOff>25399</xdr:rowOff>
    </xdr:to>
    <xdr:sp macro="" textlink="">
      <xdr:nvSpPr>
        <xdr:cNvPr id="20" name="テキスト ボックス 19"/>
        <xdr:cNvSpPr txBox="1"/>
      </xdr:nvSpPr>
      <xdr:spPr>
        <a:xfrm>
          <a:off x="6601884" y="56872716"/>
          <a:ext cx="2222500" cy="141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職場のパワーハラスメントの予防・解決に向けて取り組む社会的な機運を醸成し、労使の具体的な取組を促すための企業向けセミナー等の実施</a:t>
          </a:r>
          <a:endParaRPr kumimoji="1" lang="en-US" altLang="ja-JP" sz="1100"/>
        </a:p>
      </xdr:txBody>
    </xdr:sp>
    <xdr:clientData/>
  </xdr:twoCellAnchor>
  <xdr:twoCellAnchor>
    <xdr:from>
      <xdr:col>12</xdr:col>
      <xdr:colOff>179917</xdr:colOff>
      <xdr:row>753</xdr:row>
      <xdr:rowOff>254000</xdr:rowOff>
    </xdr:from>
    <xdr:to>
      <xdr:col>23</xdr:col>
      <xdr:colOff>95250</xdr:colOff>
      <xdr:row>756</xdr:row>
      <xdr:rowOff>243417</xdr:rowOff>
    </xdr:to>
    <xdr:sp macro="" textlink="">
      <xdr:nvSpPr>
        <xdr:cNvPr id="21" name="大かっこ 20"/>
        <xdr:cNvSpPr/>
      </xdr:nvSpPr>
      <xdr:spPr>
        <a:xfrm>
          <a:off x="2592917" y="56800750"/>
          <a:ext cx="2127250" cy="10371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99484</xdr:colOff>
      <xdr:row>753</xdr:row>
      <xdr:rowOff>321734</xdr:rowOff>
    </xdr:from>
    <xdr:to>
      <xdr:col>44</xdr:col>
      <xdr:colOff>1</xdr:colOff>
      <xdr:row>756</xdr:row>
      <xdr:rowOff>311151</xdr:rowOff>
    </xdr:to>
    <xdr:sp macro="" textlink="">
      <xdr:nvSpPr>
        <xdr:cNvPr id="22" name="大かっこ 21"/>
        <xdr:cNvSpPr/>
      </xdr:nvSpPr>
      <xdr:spPr>
        <a:xfrm>
          <a:off x="6534151" y="56868484"/>
          <a:ext cx="2313517" cy="10371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H1142" sqref="AH11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394</v>
      </c>
      <c r="AT2" s="218"/>
      <c r="AU2" s="218"/>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551</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自殺対策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61.5" customHeight="1" x14ac:dyDescent="0.15">
      <c r="A9" s="142" t="s">
        <v>23</v>
      </c>
      <c r="B9" s="143"/>
      <c r="C9" s="143"/>
      <c r="D9" s="143"/>
      <c r="E9" s="143"/>
      <c r="F9" s="143"/>
      <c r="G9" s="573" t="s">
        <v>646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5" customHeight="1" x14ac:dyDescent="0.15">
      <c r="A10" s="740" t="s">
        <v>30</v>
      </c>
      <c r="B10" s="741"/>
      <c r="C10" s="741"/>
      <c r="D10" s="741"/>
      <c r="E10" s="741"/>
      <c r="F10" s="741"/>
      <c r="G10" s="673" t="s">
        <v>556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120</v>
      </c>
      <c r="Q13" s="98"/>
      <c r="R13" s="98"/>
      <c r="S13" s="98"/>
      <c r="T13" s="98"/>
      <c r="U13" s="98"/>
      <c r="V13" s="99"/>
      <c r="W13" s="97">
        <v>103</v>
      </c>
      <c r="X13" s="98"/>
      <c r="Y13" s="98"/>
      <c r="Z13" s="98"/>
      <c r="AA13" s="98"/>
      <c r="AB13" s="98"/>
      <c r="AC13" s="99"/>
      <c r="AD13" s="97">
        <v>121</v>
      </c>
      <c r="AE13" s="98"/>
      <c r="AF13" s="98"/>
      <c r="AG13" s="98"/>
      <c r="AH13" s="98"/>
      <c r="AI13" s="98"/>
      <c r="AJ13" s="99"/>
      <c r="AK13" s="97">
        <v>120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558</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559</v>
      </c>
      <c r="Q15" s="98"/>
      <c r="R15" s="98"/>
      <c r="S15" s="98"/>
      <c r="T15" s="98"/>
      <c r="U15" s="98"/>
      <c r="V15" s="99"/>
      <c r="W15" s="97" t="s">
        <v>559</v>
      </c>
      <c r="X15" s="98"/>
      <c r="Y15" s="98"/>
      <c r="Z15" s="98"/>
      <c r="AA15" s="98"/>
      <c r="AB15" s="98"/>
      <c r="AC15" s="99"/>
      <c r="AD15" s="97" t="s">
        <v>561</v>
      </c>
      <c r="AE15" s="98"/>
      <c r="AF15" s="98"/>
      <c r="AG15" s="98"/>
      <c r="AH15" s="98"/>
      <c r="AI15" s="98"/>
      <c r="AJ15" s="99"/>
      <c r="AK15" s="97" t="s">
        <v>559</v>
      </c>
      <c r="AL15" s="98"/>
      <c r="AM15" s="98"/>
      <c r="AN15" s="98"/>
      <c r="AO15" s="98"/>
      <c r="AP15" s="98"/>
      <c r="AQ15" s="99"/>
      <c r="AR15" s="97" t="s">
        <v>562</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559</v>
      </c>
      <c r="Q16" s="98"/>
      <c r="R16" s="98"/>
      <c r="S16" s="98"/>
      <c r="T16" s="98"/>
      <c r="U16" s="98"/>
      <c r="V16" s="99"/>
      <c r="W16" s="97" t="s">
        <v>560</v>
      </c>
      <c r="X16" s="98"/>
      <c r="Y16" s="98"/>
      <c r="Z16" s="98"/>
      <c r="AA16" s="98"/>
      <c r="AB16" s="98"/>
      <c r="AC16" s="99"/>
      <c r="AD16" s="97" t="s">
        <v>561</v>
      </c>
      <c r="AE16" s="98"/>
      <c r="AF16" s="98"/>
      <c r="AG16" s="98"/>
      <c r="AH16" s="98"/>
      <c r="AI16" s="98"/>
      <c r="AJ16" s="99"/>
      <c r="AK16" s="97" t="s">
        <v>559</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559</v>
      </c>
      <c r="Q17" s="98"/>
      <c r="R17" s="98"/>
      <c r="S17" s="98"/>
      <c r="T17" s="98"/>
      <c r="U17" s="98"/>
      <c r="V17" s="99"/>
      <c r="W17" s="97" t="s">
        <v>559</v>
      </c>
      <c r="X17" s="98"/>
      <c r="Y17" s="98"/>
      <c r="Z17" s="98"/>
      <c r="AA17" s="98"/>
      <c r="AB17" s="98"/>
      <c r="AC17" s="99"/>
      <c r="AD17" s="97" t="s">
        <v>561</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120</v>
      </c>
      <c r="Q18" s="104"/>
      <c r="R18" s="104"/>
      <c r="S18" s="104"/>
      <c r="T18" s="104"/>
      <c r="U18" s="104"/>
      <c r="V18" s="105"/>
      <c r="W18" s="103">
        <f>SUM(W13:AC17)</f>
        <v>103</v>
      </c>
      <c r="X18" s="104"/>
      <c r="Y18" s="104"/>
      <c r="Z18" s="104"/>
      <c r="AA18" s="104"/>
      <c r="AB18" s="104"/>
      <c r="AC18" s="105"/>
      <c r="AD18" s="103">
        <f>SUM(AD13:AJ17)</f>
        <v>121</v>
      </c>
      <c r="AE18" s="104"/>
      <c r="AF18" s="104"/>
      <c r="AG18" s="104"/>
      <c r="AH18" s="104"/>
      <c r="AI18" s="104"/>
      <c r="AJ18" s="105"/>
      <c r="AK18" s="103">
        <f>SUM(AK13:AQ17)</f>
        <v>120</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92</v>
      </c>
      <c r="Q19" s="98"/>
      <c r="R19" s="98"/>
      <c r="S19" s="98"/>
      <c r="T19" s="98"/>
      <c r="U19" s="98"/>
      <c r="V19" s="99"/>
      <c r="W19" s="97">
        <v>61</v>
      </c>
      <c r="X19" s="98"/>
      <c r="Y19" s="98"/>
      <c r="Z19" s="98"/>
      <c r="AA19" s="98"/>
      <c r="AB19" s="98"/>
      <c r="AC19" s="99"/>
      <c r="AD19" s="97">
        <v>69</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0.76666666666666672</v>
      </c>
      <c r="Q20" s="540"/>
      <c r="R20" s="540"/>
      <c r="S20" s="540"/>
      <c r="T20" s="540"/>
      <c r="U20" s="540"/>
      <c r="V20" s="540"/>
      <c r="W20" s="540">
        <f t="shared" ref="W20" si="0">IF(W18=0, "-", SUM(W19)/W18)</f>
        <v>0.59223300970873782</v>
      </c>
      <c r="X20" s="540"/>
      <c r="Y20" s="540"/>
      <c r="Z20" s="540"/>
      <c r="AA20" s="540"/>
      <c r="AB20" s="540"/>
      <c r="AC20" s="540"/>
      <c r="AD20" s="540">
        <f t="shared" ref="AD20" si="1">IF(AD18=0, "-", SUM(AD19)/AD18)</f>
        <v>0.57024793388429751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498</v>
      </c>
      <c r="H21" s="931"/>
      <c r="I21" s="931"/>
      <c r="J21" s="931"/>
      <c r="K21" s="931"/>
      <c r="L21" s="931"/>
      <c r="M21" s="931"/>
      <c r="N21" s="931"/>
      <c r="O21" s="931"/>
      <c r="P21" s="540">
        <f>IF(P19=0, "-", SUM(P19)/SUM(P13,P14))</f>
        <v>0.76666666666666672</v>
      </c>
      <c r="Q21" s="540"/>
      <c r="R21" s="540"/>
      <c r="S21" s="540"/>
      <c r="T21" s="540"/>
      <c r="U21" s="540"/>
      <c r="V21" s="540"/>
      <c r="W21" s="540">
        <f t="shared" ref="W21" si="2">IF(W19=0, "-", SUM(W19)/SUM(W13,W14))</f>
        <v>0.59223300970873782</v>
      </c>
      <c r="X21" s="540"/>
      <c r="Y21" s="540"/>
      <c r="Z21" s="540"/>
      <c r="AA21" s="540"/>
      <c r="AB21" s="540"/>
      <c r="AC21" s="540"/>
      <c r="AD21" s="540">
        <f t="shared" ref="AD21" si="3">IF(AD19=0, "-", SUM(AD19)/SUM(AD13,AD14))</f>
        <v>0.57024793388429751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475</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119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564</v>
      </c>
      <c r="H24" s="187"/>
      <c r="I24" s="187"/>
      <c r="J24" s="187"/>
      <c r="K24" s="187"/>
      <c r="L24" s="187"/>
      <c r="M24" s="187"/>
      <c r="N24" s="187"/>
      <c r="O24" s="188"/>
      <c r="P24" s="97">
        <v>0.6</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t="s">
        <v>565</v>
      </c>
      <c r="H25" s="187"/>
      <c r="I25" s="187"/>
      <c r="J25" s="187"/>
      <c r="K25" s="187"/>
      <c r="L25" s="187"/>
      <c r="M25" s="187"/>
      <c r="N25" s="187"/>
      <c r="O25" s="188"/>
      <c r="P25" s="97">
        <v>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647</v>
      </c>
      <c r="H26" s="187"/>
      <c r="I26" s="187"/>
      <c r="J26" s="187"/>
      <c r="K26" s="187"/>
      <c r="L26" s="187"/>
      <c r="M26" s="187"/>
      <c r="N26" s="187"/>
      <c r="O26" s="188"/>
      <c r="P26" s="97">
        <v>0.2</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648</v>
      </c>
      <c r="H27" s="187"/>
      <c r="I27" s="187"/>
      <c r="J27" s="187"/>
      <c r="K27" s="187"/>
      <c r="L27" s="187"/>
      <c r="M27" s="187"/>
      <c r="N27" s="187"/>
      <c r="O27" s="188"/>
      <c r="P27" s="97">
        <v>0.2</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479</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476</v>
      </c>
      <c r="H29" s="193"/>
      <c r="I29" s="193"/>
      <c r="J29" s="193"/>
      <c r="K29" s="193"/>
      <c r="L29" s="193"/>
      <c r="M29" s="193"/>
      <c r="N29" s="193"/>
      <c r="O29" s="194"/>
      <c r="P29" s="225">
        <f>AK13</f>
        <v>120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492</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567</v>
      </c>
      <c r="AR31" s="133"/>
      <c r="AS31" s="134" t="s">
        <v>356</v>
      </c>
      <c r="AT31" s="169"/>
      <c r="AU31" s="269">
        <v>33</v>
      </c>
      <c r="AV31" s="269"/>
      <c r="AW31" s="377" t="s">
        <v>300</v>
      </c>
      <c r="AX31" s="378"/>
    </row>
    <row r="32" spans="1:50" ht="52.5" customHeight="1" x14ac:dyDescent="0.15">
      <c r="A32" s="516"/>
      <c r="B32" s="514"/>
      <c r="C32" s="514"/>
      <c r="D32" s="514"/>
      <c r="E32" s="514"/>
      <c r="F32" s="515"/>
      <c r="G32" s="541" t="s">
        <v>566</v>
      </c>
      <c r="H32" s="542"/>
      <c r="I32" s="542"/>
      <c r="J32" s="542"/>
      <c r="K32" s="542"/>
      <c r="L32" s="542"/>
      <c r="M32" s="542"/>
      <c r="N32" s="542"/>
      <c r="O32" s="543"/>
      <c r="P32" s="158" t="s">
        <v>643</v>
      </c>
      <c r="Q32" s="158"/>
      <c r="R32" s="158"/>
      <c r="S32" s="158"/>
      <c r="T32" s="158"/>
      <c r="U32" s="158"/>
      <c r="V32" s="158"/>
      <c r="W32" s="158"/>
      <c r="X32" s="229"/>
      <c r="Y32" s="336" t="s">
        <v>12</v>
      </c>
      <c r="Z32" s="550"/>
      <c r="AA32" s="551"/>
      <c r="AB32" s="552" t="s">
        <v>301</v>
      </c>
      <c r="AC32" s="552"/>
      <c r="AD32" s="552"/>
      <c r="AE32" s="362" t="s">
        <v>567</v>
      </c>
      <c r="AF32" s="363"/>
      <c r="AG32" s="363"/>
      <c r="AH32" s="363"/>
      <c r="AI32" s="362">
        <v>52.2</v>
      </c>
      <c r="AJ32" s="363"/>
      <c r="AK32" s="363"/>
      <c r="AL32" s="363"/>
      <c r="AM32" s="362" t="s">
        <v>567</v>
      </c>
      <c r="AN32" s="363"/>
      <c r="AO32" s="363"/>
      <c r="AP32" s="363"/>
      <c r="AQ32" s="100" t="s">
        <v>567</v>
      </c>
      <c r="AR32" s="101"/>
      <c r="AS32" s="101"/>
      <c r="AT32" s="102"/>
      <c r="AU32" s="363" t="s">
        <v>651</v>
      </c>
      <c r="AV32" s="363"/>
      <c r="AW32" s="363"/>
      <c r="AX32" s="365"/>
    </row>
    <row r="33" spans="1:50" ht="51.7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301</v>
      </c>
      <c r="AC33" s="523"/>
      <c r="AD33" s="523"/>
      <c r="AE33" s="362" t="s">
        <v>567</v>
      </c>
      <c r="AF33" s="363"/>
      <c r="AG33" s="363"/>
      <c r="AH33" s="363"/>
      <c r="AI33" s="362">
        <v>50</v>
      </c>
      <c r="AJ33" s="363"/>
      <c r="AK33" s="363"/>
      <c r="AL33" s="363"/>
      <c r="AM33" s="362" t="s">
        <v>568</v>
      </c>
      <c r="AN33" s="363"/>
      <c r="AO33" s="363"/>
      <c r="AP33" s="363"/>
      <c r="AQ33" s="100" t="s">
        <v>570</v>
      </c>
      <c r="AR33" s="101"/>
      <c r="AS33" s="101"/>
      <c r="AT33" s="102"/>
      <c r="AU33" s="363">
        <v>70</v>
      </c>
      <c r="AV33" s="363"/>
      <c r="AW33" s="363"/>
      <c r="AX33" s="365"/>
    </row>
    <row r="34" spans="1:50" ht="5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567</v>
      </c>
      <c r="AF34" s="363"/>
      <c r="AG34" s="363"/>
      <c r="AH34" s="363"/>
      <c r="AI34" s="362">
        <v>104.4</v>
      </c>
      <c r="AJ34" s="363"/>
      <c r="AK34" s="363"/>
      <c r="AL34" s="363"/>
      <c r="AM34" s="362" t="s">
        <v>569</v>
      </c>
      <c r="AN34" s="363"/>
      <c r="AO34" s="363"/>
      <c r="AP34" s="363"/>
      <c r="AQ34" s="100" t="s">
        <v>567</v>
      </c>
      <c r="AR34" s="101"/>
      <c r="AS34" s="101"/>
      <c r="AT34" s="102"/>
      <c r="AU34" s="363" t="s">
        <v>652</v>
      </c>
      <c r="AV34" s="363"/>
      <c r="AW34" s="363"/>
      <c r="AX34" s="365"/>
    </row>
    <row r="35" spans="1:50" ht="23.25" customHeight="1" x14ac:dyDescent="0.15">
      <c r="A35" s="901" t="s">
        <v>527</v>
      </c>
      <c r="B35" s="902"/>
      <c r="C35" s="902"/>
      <c r="D35" s="902"/>
      <c r="E35" s="902"/>
      <c r="F35" s="903"/>
      <c r="G35" s="907" t="s">
        <v>571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492</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t="s">
        <v>574</v>
      </c>
      <c r="AR38" s="133"/>
      <c r="AS38" s="134" t="s">
        <v>356</v>
      </c>
      <c r="AT38" s="169"/>
      <c r="AU38" s="269">
        <v>30</v>
      </c>
      <c r="AV38" s="269"/>
      <c r="AW38" s="377" t="s">
        <v>300</v>
      </c>
      <c r="AX38" s="378"/>
    </row>
    <row r="39" spans="1:50" ht="57" customHeight="1" x14ac:dyDescent="0.15">
      <c r="A39" s="516"/>
      <c r="B39" s="514"/>
      <c r="C39" s="514"/>
      <c r="D39" s="514"/>
      <c r="E39" s="514"/>
      <c r="F39" s="515"/>
      <c r="G39" s="541" t="s">
        <v>572</v>
      </c>
      <c r="H39" s="542"/>
      <c r="I39" s="542"/>
      <c r="J39" s="542"/>
      <c r="K39" s="542"/>
      <c r="L39" s="542"/>
      <c r="M39" s="542"/>
      <c r="N39" s="542"/>
      <c r="O39" s="543"/>
      <c r="P39" s="158" t="s">
        <v>644</v>
      </c>
      <c r="Q39" s="158"/>
      <c r="R39" s="158"/>
      <c r="S39" s="158"/>
      <c r="T39" s="158"/>
      <c r="U39" s="158"/>
      <c r="V39" s="158"/>
      <c r="W39" s="158"/>
      <c r="X39" s="229"/>
      <c r="Y39" s="336" t="s">
        <v>12</v>
      </c>
      <c r="Z39" s="550"/>
      <c r="AA39" s="551"/>
      <c r="AB39" s="552" t="s">
        <v>573</v>
      </c>
      <c r="AC39" s="552"/>
      <c r="AD39" s="552"/>
      <c r="AE39" s="362">
        <v>86</v>
      </c>
      <c r="AF39" s="363"/>
      <c r="AG39" s="363"/>
      <c r="AH39" s="363"/>
      <c r="AI39" s="362">
        <v>97</v>
      </c>
      <c r="AJ39" s="363"/>
      <c r="AK39" s="363"/>
      <c r="AL39" s="363"/>
      <c r="AM39" s="362">
        <v>94</v>
      </c>
      <c r="AN39" s="363"/>
      <c r="AO39" s="363"/>
      <c r="AP39" s="363"/>
      <c r="AQ39" s="100" t="s">
        <v>574</v>
      </c>
      <c r="AR39" s="101"/>
      <c r="AS39" s="101"/>
      <c r="AT39" s="102"/>
      <c r="AU39" s="363" t="s">
        <v>574</v>
      </c>
      <c r="AV39" s="363"/>
      <c r="AW39" s="363"/>
      <c r="AX39" s="365"/>
    </row>
    <row r="40" spans="1:50" ht="51.7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573</v>
      </c>
      <c r="AC40" s="523"/>
      <c r="AD40" s="523"/>
      <c r="AE40" s="362">
        <v>80</v>
      </c>
      <c r="AF40" s="363"/>
      <c r="AG40" s="363"/>
      <c r="AH40" s="363"/>
      <c r="AI40" s="362">
        <v>80</v>
      </c>
      <c r="AJ40" s="363"/>
      <c r="AK40" s="363"/>
      <c r="AL40" s="363"/>
      <c r="AM40" s="362">
        <v>80</v>
      </c>
      <c r="AN40" s="363"/>
      <c r="AO40" s="363"/>
      <c r="AP40" s="363"/>
      <c r="AQ40" s="100" t="s">
        <v>574</v>
      </c>
      <c r="AR40" s="101"/>
      <c r="AS40" s="101"/>
      <c r="AT40" s="102"/>
      <c r="AU40" s="363">
        <v>80</v>
      </c>
      <c r="AV40" s="363"/>
      <c r="AW40" s="363"/>
      <c r="AX40" s="365"/>
    </row>
    <row r="41" spans="1:50" ht="54"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v>107.5</v>
      </c>
      <c r="AF41" s="363"/>
      <c r="AG41" s="363"/>
      <c r="AH41" s="363"/>
      <c r="AI41" s="362">
        <v>121.3</v>
      </c>
      <c r="AJ41" s="363"/>
      <c r="AK41" s="363"/>
      <c r="AL41" s="363"/>
      <c r="AM41" s="362">
        <v>117.5</v>
      </c>
      <c r="AN41" s="363"/>
      <c r="AO41" s="363"/>
      <c r="AP41" s="363"/>
      <c r="AQ41" s="100" t="s">
        <v>574</v>
      </c>
      <c r="AR41" s="101"/>
      <c r="AS41" s="101"/>
      <c r="AT41" s="102"/>
      <c r="AU41" s="363" t="s">
        <v>574</v>
      </c>
      <c r="AV41" s="363"/>
      <c r="AW41" s="363"/>
      <c r="AX41" s="365"/>
    </row>
    <row r="42" spans="1:50" ht="23.25" customHeight="1" x14ac:dyDescent="0.15">
      <c r="A42" s="901" t="s">
        <v>527</v>
      </c>
      <c r="B42" s="902"/>
      <c r="C42" s="902"/>
      <c r="D42" s="902"/>
      <c r="E42" s="902"/>
      <c r="F42" s="903"/>
      <c r="G42" s="907" t="s">
        <v>575</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492</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492</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492</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493</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488</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491</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499</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493</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487</v>
      </c>
      <c r="AP79" s="146"/>
      <c r="AQ79" s="146"/>
      <c r="AR79" s="81" t="s">
        <v>485</v>
      </c>
      <c r="AS79" s="145"/>
      <c r="AT79" s="146"/>
      <c r="AU79" s="146"/>
      <c r="AV79" s="146"/>
      <c r="AW79" s="146"/>
      <c r="AX79" s="147"/>
    </row>
    <row r="80" spans="1:50" ht="18.75" hidden="1" customHeight="1" x14ac:dyDescent="0.15">
      <c r="A80" s="520" t="s">
        <v>266</v>
      </c>
      <c r="B80" s="850" t="s">
        <v>484</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473</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495</v>
      </c>
      <c r="AR100" s="933"/>
      <c r="AS100" s="933"/>
      <c r="AT100" s="934"/>
      <c r="AU100" s="932" t="s">
        <v>540</v>
      </c>
      <c r="AV100" s="933"/>
      <c r="AW100" s="933"/>
      <c r="AX100" s="935"/>
    </row>
    <row r="101" spans="1:60" ht="23.25" customHeight="1" x14ac:dyDescent="0.15">
      <c r="A101" s="492"/>
      <c r="B101" s="493"/>
      <c r="C101" s="493"/>
      <c r="D101" s="493"/>
      <c r="E101" s="493"/>
      <c r="F101" s="494"/>
      <c r="G101" s="158" t="s">
        <v>576</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577</v>
      </c>
      <c r="AC101" s="552"/>
      <c r="AD101" s="552"/>
      <c r="AE101" s="362">
        <v>81286</v>
      </c>
      <c r="AF101" s="363"/>
      <c r="AG101" s="363"/>
      <c r="AH101" s="364"/>
      <c r="AI101" s="362">
        <v>106384</v>
      </c>
      <c r="AJ101" s="363"/>
      <c r="AK101" s="363"/>
      <c r="AL101" s="364"/>
      <c r="AM101" s="362">
        <v>139991</v>
      </c>
      <c r="AN101" s="363"/>
      <c r="AO101" s="363"/>
      <c r="AP101" s="364"/>
      <c r="AQ101" s="362" t="s">
        <v>578</v>
      </c>
      <c r="AR101" s="363"/>
      <c r="AS101" s="363"/>
      <c r="AT101" s="364"/>
      <c r="AU101" s="362"/>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577</v>
      </c>
      <c r="AC102" s="552"/>
      <c r="AD102" s="552"/>
      <c r="AE102" s="356">
        <v>90000</v>
      </c>
      <c r="AF102" s="356"/>
      <c r="AG102" s="356"/>
      <c r="AH102" s="356"/>
      <c r="AI102" s="356">
        <v>90000</v>
      </c>
      <c r="AJ102" s="356"/>
      <c r="AK102" s="356"/>
      <c r="AL102" s="356"/>
      <c r="AM102" s="356">
        <v>90000</v>
      </c>
      <c r="AN102" s="356"/>
      <c r="AO102" s="356"/>
      <c r="AP102" s="356"/>
      <c r="AQ102" s="818">
        <v>100000</v>
      </c>
      <c r="AR102" s="819"/>
      <c r="AS102" s="819"/>
      <c r="AT102" s="820"/>
      <c r="AU102" s="818"/>
      <c r="AV102" s="819"/>
      <c r="AW102" s="819"/>
      <c r="AX102" s="820"/>
    </row>
    <row r="103" spans="1:60" ht="31.5" customHeight="1" x14ac:dyDescent="0.15">
      <c r="A103" s="489" t="s">
        <v>494</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495</v>
      </c>
      <c r="AR103" s="359"/>
      <c r="AS103" s="359"/>
      <c r="AT103" s="360"/>
      <c r="AU103" s="358" t="s">
        <v>540</v>
      </c>
      <c r="AV103" s="359"/>
      <c r="AW103" s="359"/>
      <c r="AX103" s="361"/>
    </row>
    <row r="104" spans="1:60" ht="23.25" customHeight="1" x14ac:dyDescent="0.15">
      <c r="A104" s="492"/>
      <c r="B104" s="493"/>
      <c r="C104" s="493"/>
      <c r="D104" s="493"/>
      <c r="E104" s="493"/>
      <c r="F104" s="494"/>
      <c r="G104" s="158" t="s">
        <v>579</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580</v>
      </c>
      <c r="AC104" s="473"/>
      <c r="AD104" s="474"/>
      <c r="AE104" s="362">
        <v>50</v>
      </c>
      <c r="AF104" s="363"/>
      <c r="AG104" s="363"/>
      <c r="AH104" s="364"/>
      <c r="AI104" s="362">
        <v>42</v>
      </c>
      <c r="AJ104" s="363"/>
      <c r="AK104" s="363"/>
      <c r="AL104" s="364"/>
      <c r="AM104" s="362">
        <v>58</v>
      </c>
      <c r="AN104" s="363"/>
      <c r="AO104" s="363"/>
      <c r="AP104" s="364"/>
      <c r="AQ104" s="362" t="s">
        <v>561</v>
      </c>
      <c r="AR104" s="363"/>
      <c r="AS104" s="363"/>
      <c r="AT104" s="364"/>
      <c r="AU104" s="362"/>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t="s">
        <v>580</v>
      </c>
      <c r="AC105" s="406"/>
      <c r="AD105" s="407"/>
      <c r="AE105" s="356">
        <v>50</v>
      </c>
      <c r="AF105" s="356"/>
      <c r="AG105" s="356"/>
      <c r="AH105" s="356"/>
      <c r="AI105" s="356">
        <v>50</v>
      </c>
      <c r="AJ105" s="356"/>
      <c r="AK105" s="356"/>
      <c r="AL105" s="356"/>
      <c r="AM105" s="356">
        <v>50</v>
      </c>
      <c r="AN105" s="356"/>
      <c r="AO105" s="356"/>
      <c r="AP105" s="356"/>
      <c r="AQ105" s="362">
        <v>50</v>
      </c>
      <c r="AR105" s="363"/>
      <c r="AS105" s="363"/>
      <c r="AT105" s="364"/>
      <c r="AU105" s="818"/>
      <c r="AV105" s="819"/>
      <c r="AW105" s="819"/>
      <c r="AX105" s="820"/>
    </row>
    <row r="106" spans="1:60" ht="31.5" hidden="1" customHeight="1" x14ac:dyDescent="0.15">
      <c r="A106" s="489" t="s">
        <v>494</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495</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494</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495</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494</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495</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583</v>
      </c>
      <c r="AC116" s="299"/>
      <c r="AD116" s="300"/>
      <c r="AE116" s="356">
        <v>53.8</v>
      </c>
      <c r="AF116" s="356"/>
      <c r="AG116" s="356"/>
      <c r="AH116" s="356"/>
      <c r="AI116" s="356">
        <v>30.1</v>
      </c>
      <c r="AJ116" s="356"/>
      <c r="AK116" s="356"/>
      <c r="AL116" s="356"/>
      <c r="AM116" s="356">
        <v>21.7</v>
      </c>
      <c r="AN116" s="356"/>
      <c r="AO116" s="356"/>
      <c r="AP116" s="356"/>
      <c r="AQ116" s="362">
        <v>19.7</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584</v>
      </c>
      <c r="AC117" s="340"/>
      <c r="AD117" s="341"/>
      <c r="AE117" s="402" t="s">
        <v>587</v>
      </c>
      <c r="AF117" s="304"/>
      <c r="AG117" s="304"/>
      <c r="AH117" s="304"/>
      <c r="AI117" s="402" t="s">
        <v>585</v>
      </c>
      <c r="AJ117" s="304"/>
      <c r="AK117" s="304"/>
      <c r="AL117" s="304"/>
      <c r="AM117" s="402" t="s">
        <v>586</v>
      </c>
      <c r="AN117" s="304"/>
      <c r="AO117" s="304"/>
      <c r="AP117" s="304"/>
      <c r="AQ117" s="402" t="s">
        <v>588</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589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590</v>
      </c>
      <c r="AC119" s="299"/>
      <c r="AD119" s="300"/>
      <c r="AE119" s="356">
        <v>289714.3</v>
      </c>
      <c r="AF119" s="356"/>
      <c r="AG119" s="356"/>
      <c r="AH119" s="356"/>
      <c r="AI119" s="356">
        <v>371803.3</v>
      </c>
      <c r="AJ119" s="356"/>
      <c r="AK119" s="356"/>
      <c r="AL119" s="356"/>
      <c r="AM119" s="356">
        <v>522580.6</v>
      </c>
      <c r="AN119" s="356"/>
      <c r="AO119" s="356"/>
      <c r="AP119" s="356"/>
      <c r="AQ119" s="356">
        <v>604067.80000000005</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584</v>
      </c>
      <c r="AC120" s="340"/>
      <c r="AD120" s="341"/>
      <c r="AE120" s="402" t="s">
        <v>591</v>
      </c>
      <c r="AF120" s="304"/>
      <c r="AG120" s="304"/>
      <c r="AH120" s="304"/>
      <c r="AI120" s="402" t="s">
        <v>592</v>
      </c>
      <c r="AJ120" s="304"/>
      <c r="AK120" s="304"/>
      <c r="AL120" s="304"/>
      <c r="AM120" s="402" t="s">
        <v>593</v>
      </c>
      <c r="AN120" s="304"/>
      <c r="AO120" s="304"/>
      <c r="AP120" s="304"/>
      <c r="AQ120" s="402" t="s">
        <v>594</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503</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503</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595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596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574</v>
      </c>
      <c r="AR133" s="269"/>
      <c r="AS133" s="134" t="s">
        <v>356</v>
      </c>
      <c r="AT133" s="169"/>
      <c r="AU133" s="133">
        <v>34</v>
      </c>
      <c r="AV133" s="133"/>
      <c r="AW133" s="134" t="s">
        <v>300</v>
      </c>
      <c r="AX133" s="135"/>
    </row>
    <row r="134" spans="1:50" ht="39.75" customHeight="1" x14ac:dyDescent="0.15">
      <c r="A134" s="998"/>
      <c r="B134" s="250"/>
      <c r="C134" s="249"/>
      <c r="D134" s="250"/>
      <c r="E134" s="249"/>
      <c r="F134" s="312"/>
      <c r="G134" s="228" t="s">
        <v>597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598</v>
      </c>
      <c r="AC134" s="219"/>
      <c r="AD134" s="219"/>
      <c r="AE134" s="264">
        <v>972</v>
      </c>
      <c r="AF134" s="101"/>
      <c r="AG134" s="101"/>
      <c r="AH134" s="101"/>
      <c r="AI134" s="264">
        <v>928</v>
      </c>
      <c r="AJ134" s="101"/>
      <c r="AK134" s="101"/>
      <c r="AL134" s="101"/>
      <c r="AM134" s="264" t="s">
        <v>574</v>
      </c>
      <c r="AN134" s="101"/>
      <c r="AO134" s="101"/>
      <c r="AP134" s="101"/>
      <c r="AQ134" s="264" t="s">
        <v>574</v>
      </c>
      <c r="AR134" s="101"/>
      <c r="AS134" s="101"/>
      <c r="AT134" s="101"/>
      <c r="AU134" s="264" t="s">
        <v>600</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598</v>
      </c>
      <c r="AC135" s="130"/>
      <c r="AD135" s="130"/>
      <c r="AE135" s="264" t="s">
        <v>599</v>
      </c>
      <c r="AF135" s="101"/>
      <c r="AG135" s="101"/>
      <c r="AH135" s="101"/>
      <c r="AI135" s="264" t="s">
        <v>599</v>
      </c>
      <c r="AJ135" s="101"/>
      <c r="AK135" s="101"/>
      <c r="AL135" s="101"/>
      <c r="AM135" s="264">
        <v>929</v>
      </c>
      <c r="AN135" s="101"/>
      <c r="AO135" s="101"/>
      <c r="AP135" s="101"/>
      <c r="AQ135" s="264" t="s">
        <v>562</v>
      </c>
      <c r="AR135" s="101"/>
      <c r="AS135" s="101"/>
      <c r="AT135" s="101"/>
      <c r="AU135" s="264" t="s">
        <v>574</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574</v>
      </c>
      <c r="AR137" s="269"/>
      <c r="AS137" s="134" t="s">
        <v>356</v>
      </c>
      <c r="AT137" s="169"/>
      <c r="AU137" s="133">
        <v>34</v>
      </c>
      <c r="AV137" s="133"/>
      <c r="AW137" s="134" t="s">
        <v>300</v>
      </c>
      <c r="AX137" s="135"/>
    </row>
    <row r="138" spans="1:50" ht="39.75" customHeight="1" x14ac:dyDescent="0.15">
      <c r="A138" s="998"/>
      <c r="B138" s="250"/>
      <c r="C138" s="249"/>
      <c r="D138" s="250"/>
      <c r="E138" s="249"/>
      <c r="F138" s="312"/>
      <c r="G138" s="228" t="s">
        <v>601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580</v>
      </c>
      <c r="AC138" s="219"/>
      <c r="AD138" s="219"/>
      <c r="AE138" s="264">
        <v>116311</v>
      </c>
      <c r="AF138" s="101"/>
      <c r="AG138" s="101"/>
      <c r="AH138" s="101"/>
      <c r="AI138" s="264">
        <v>117910</v>
      </c>
      <c r="AJ138" s="101"/>
      <c r="AK138" s="101"/>
      <c r="AL138" s="101"/>
      <c r="AM138" s="264" t="s">
        <v>602</v>
      </c>
      <c r="AN138" s="101"/>
      <c r="AO138" s="101"/>
      <c r="AP138" s="101"/>
      <c r="AQ138" s="264" t="s">
        <v>600</v>
      </c>
      <c r="AR138" s="101"/>
      <c r="AS138" s="101"/>
      <c r="AT138" s="101"/>
      <c r="AU138" s="264" t="s">
        <v>574</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580</v>
      </c>
      <c r="AC139" s="130"/>
      <c r="AD139" s="130"/>
      <c r="AE139" s="264" t="s">
        <v>562</v>
      </c>
      <c r="AF139" s="101"/>
      <c r="AG139" s="101"/>
      <c r="AH139" s="101"/>
      <c r="AI139" s="264" t="s">
        <v>574</v>
      </c>
      <c r="AJ139" s="101"/>
      <c r="AK139" s="101"/>
      <c r="AL139" s="101"/>
      <c r="AM139" s="264">
        <v>101639</v>
      </c>
      <c r="AN139" s="101"/>
      <c r="AO139" s="101"/>
      <c r="AP139" s="101"/>
      <c r="AQ139" s="264" t="s">
        <v>602</v>
      </c>
      <c r="AR139" s="101"/>
      <c r="AS139" s="101"/>
      <c r="AT139" s="101"/>
      <c r="AU139" s="264" t="s">
        <v>574</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477</v>
      </c>
      <c r="R152" s="166"/>
      <c r="S152" s="166"/>
      <c r="T152" s="166"/>
      <c r="U152" s="166"/>
      <c r="V152" s="166"/>
      <c r="W152" s="166"/>
      <c r="X152" s="166"/>
      <c r="Y152" s="166"/>
      <c r="Z152" s="166"/>
      <c r="AA152" s="166"/>
      <c r="AB152" s="285" t="s">
        <v>478</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4.25" hidden="1" customHeight="1" x14ac:dyDescent="0.15">
      <c r="A154" s="998"/>
      <c r="B154" s="250"/>
      <c r="C154" s="249"/>
      <c r="D154" s="250"/>
      <c r="E154" s="249"/>
      <c r="F154" s="312"/>
      <c r="G154" s="228" t="s">
        <v>603</v>
      </c>
      <c r="H154" s="158"/>
      <c r="I154" s="158"/>
      <c r="J154" s="158"/>
      <c r="K154" s="158"/>
      <c r="L154" s="158"/>
      <c r="M154" s="158"/>
      <c r="N154" s="158"/>
      <c r="O154" s="158"/>
      <c r="P154" s="229"/>
      <c r="Q154" s="157" t="s">
        <v>603</v>
      </c>
      <c r="R154" s="158"/>
      <c r="S154" s="158"/>
      <c r="T154" s="158"/>
      <c r="U154" s="158"/>
      <c r="V154" s="158"/>
      <c r="W154" s="158"/>
      <c r="X154" s="158"/>
      <c r="Y154" s="158"/>
      <c r="Z154" s="158"/>
      <c r="AA154" s="927"/>
      <c r="AB154" s="253" t="s">
        <v>561</v>
      </c>
      <c r="AC154" s="254"/>
      <c r="AD154" s="254"/>
      <c r="AE154" s="259" t="s">
        <v>561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4.25" hidden="1"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4.25" hidden="1"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25" hidden="1"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t="s">
        <v>603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477</v>
      </c>
      <c r="R159" s="166"/>
      <c r="S159" s="166"/>
      <c r="T159" s="166"/>
      <c r="U159" s="166"/>
      <c r="V159" s="166"/>
      <c r="W159" s="166"/>
      <c r="X159" s="166"/>
      <c r="Y159" s="166"/>
      <c r="Z159" s="166"/>
      <c r="AA159" s="166"/>
      <c r="AB159" s="285" t="s">
        <v>478</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477</v>
      </c>
      <c r="R166" s="166"/>
      <c r="S166" s="166"/>
      <c r="T166" s="166"/>
      <c r="U166" s="166"/>
      <c r="V166" s="166"/>
      <c r="W166" s="166"/>
      <c r="X166" s="166"/>
      <c r="Y166" s="166"/>
      <c r="Z166" s="166"/>
      <c r="AA166" s="166"/>
      <c r="AB166" s="285" t="s">
        <v>478</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477</v>
      </c>
      <c r="R173" s="166"/>
      <c r="S173" s="166"/>
      <c r="T173" s="166"/>
      <c r="U173" s="166"/>
      <c r="V173" s="166"/>
      <c r="W173" s="166"/>
      <c r="X173" s="166"/>
      <c r="Y173" s="166"/>
      <c r="Z173" s="166"/>
      <c r="AA173" s="166"/>
      <c r="AB173" s="285" t="s">
        <v>478</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477</v>
      </c>
      <c r="R180" s="166"/>
      <c r="S180" s="166"/>
      <c r="T180" s="166"/>
      <c r="U180" s="166"/>
      <c r="V180" s="166"/>
      <c r="W180" s="166"/>
      <c r="X180" s="166"/>
      <c r="Y180" s="166"/>
      <c r="Z180" s="166"/>
      <c r="AA180" s="166"/>
      <c r="AB180" s="285" t="s">
        <v>478</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8.75" customHeight="1" x14ac:dyDescent="0.15">
      <c r="A188" s="998"/>
      <c r="B188" s="250"/>
      <c r="C188" s="249"/>
      <c r="D188" s="250"/>
      <c r="E188" s="157" t="s">
        <v>604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1"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477</v>
      </c>
      <c r="R212" s="166"/>
      <c r="S212" s="166"/>
      <c r="T212" s="166"/>
      <c r="U212" s="166"/>
      <c r="V212" s="166"/>
      <c r="W212" s="166"/>
      <c r="X212" s="166"/>
      <c r="Y212" s="166"/>
      <c r="Z212" s="166"/>
      <c r="AA212" s="166"/>
      <c r="AB212" s="285" t="s">
        <v>478</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477</v>
      </c>
      <c r="R219" s="166"/>
      <c r="S219" s="166"/>
      <c r="T219" s="166"/>
      <c r="U219" s="166"/>
      <c r="V219" s="166"/>
      <c r="W219" s="166"/>
      <c r="X219" s="166"/>
      <c r="Y219" s="166"/>
      <c r="Z219" s="166"/>
      <c r="AA219" s="166"/>
      <c r="AB219" s="285" t="s">
        <v>478</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477</v>
      </c>
      <c r="R226" s="166"/>
      <c r="S226" s="166"/>
      <c r="T226" s="166"/>
      <c r="U226" s="166"/>
      <c r="V226" s="166"/>
      <c r="W226" s="166"/>
      <c r="X226" s="166"/>
      <c r="Y226" s="166"/>
      <c r="Z226" s="166"/>
      <c r="AA226" s="166"/>
      <c r="AB226" s="285" t="s">
        <v>478</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477</v>
      </c>
      <c r="R233" s="166"/>
      <c r="S233" s="166"/>
      <c r="T233" s="166"/>
      <c r="U233" s="166"/>
      <c r="V233" s="166"/>
      <c r="W233" s="166"/>
      <c r="X233" s="166"/>
      <c r="Y233" s="166"/>
      <c r="Z233" s="166"/>
      <c r="AA233" s="166"/>
      <c r="AB233" s="285" t="s">
        <v>478</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477</v>
      </c>
      <c r="R240" s="166"/>
      <c r="S240" s="166"/>
      <c r="T240" s="166"/>
      <c r="U240" s="166"/>
      <c r="V240" s="166"/>
      <c r="W240" s="166"/>
      <c r="X240" s="166"/>
      <c r="Y240" s="166"/>
      <c r="Z240" s="166"/>
      <c r="AA240" s="166"/>
      <c r="AB240" s="285" t="s">
        <v>478</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477</v>
      </c>
      <c r="R272" s="166"/>
      <c r="S272" s="166"/>
      <c r="T272" s="166"/>
      <c r="U272" s="166"/>
      <c r="V272" s="166"/>
      <c r="W272" s="166"/>
      <c r="X272" s="166"/>
      <c r="Y272" s="166"/>
      <c r="Z272" s="166"/>
      <c r="AA272" s="166"/>
      <c r="AB272" s="285" t="s">
        <v>478</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477</v>
      </c>
      <c r="R279" s="166"/>
      <c r="S279" s="166"/>
      <c r="T279" s="166"/>
      <c r="U279" s="166"/>
      <c r="V279" s="166"/>
      <c r="W279" s="166"/>
      <c r="X279" s="166"/>
      <c r="Y279" s="166"/>
      <c r="Z279" s="166"/>
      <c r="AA279" s="166"/>
      <c r="AB279" s="285" t="s">
        <v>478</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477</v>
      </c>
      <c r="R286" s="166"/>
      <c r="S286" s="166"/>
      <c r="T286" s="166"/>
      <c r="U286" s="166"/>
      <c r="V286" s="166"/>
      <c r="W286" s="166"/>
      <c r="X286" s="166"/>
      <c r="Y286" s="166"/>
      <c r="Z286" s="166"/>
      <c r="AA286" s="166"/>
      <c r="AB286" s="285" t="s">
        <v>478</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477</v>
      </c>
      <c r="R293" s="166"/>
      <c r="S293" s="166"/>
      <c r="T293" s="166"/>
      <c r="U293" s="166"/>
      <c r="V293" s="166"/>
      <c r="W293" s="166"/>
      <c r="X293" s="166"/>
      <c r="Y293" s="166"/>
      <c r="Z293" s="166"/>
      <c r="AA293" s="166"/>
      <c r="AB293" s="285" t="s">
        <v>478</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477</v>
      </c>
      <c r="R300" s="166"/>
      <c r="S300" s="166"/>
      <c r="T300" s="166"/>
      <c r="U300" s="166"/>
      <c r="V300" s="166"/>
      <c r="W300" s="166"/>
      <c r="X300" s="166"/>
      <c r="Y300" s="166"/>
      <c r="Z300" s="166"/>
      <c r="AA300" s="166"/>
      <c r="AB300" s="285" t="s">
        <v>478</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477</v>
      </c>
      <c r="R332" s="166"/>
      <c r="S332" s="166"/>
      <c r="T332" s="166"/>
      <c r="U332" s="166"/>
      <c r="V332" s="166"/>
      <c r="W332" s="166"/>
      <c r="X332" s="166"/>
      <c r="Y332" s="166"/>
      <c r="Z332" s="166"/>
      <c r="AA332" s="166"/>
      <c r="AB332" s="285" t="s">
        <v>478</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477</v>
      </c>
      <c r="R339" s="166"/>
      <c r="S339" s="166"/>
      <c r="T339" s="166"/>
      <c r="U339" s="166"/>
      <c r="V339" s="166"/>
      <c r="W339" s="166"/>
      <c r="X339" s="166"/>
      <c r="Y339" s="166"/>
      <c r="Z339" s="166"/>
      <c r="AA339" s="166"/>
      <c r="AB339" s="285" t="s">
        <v>478</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477</v>
      </c>
      <c r="R346" s="166"/>
      <c r="S346" s="166"/>
      <c r="T346" s="166"/>
      <c r="U346" s="166"/>
      <c r="V346" s="166"/>
      <c r="W346" s="166"/>
      <c r="X346" s="166"/>
      <c r="Y346" s="166"/>
      <c r="Z346" s="166"/>
      <c r="AA346" s="166"/>
      <c r="AB346" s="285" t="s">
        <v>478</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477</v>
      </c>
      <c r="R353" s="166"/>
      <c r="S353" s="166"/>
      <c r="T353" s="166"/>
      <c r="U353" s="166"/>
      <c r="V353" s="166"/>
      <c r="W353" s="166"/>
      <c r="X353" s="166"/>
      <c r="Y353" s="166"/>
      <c r="Z353" s="166"/>
      <c r="AA353" s="166"/>
      <c r="AB353" s="285" t="s">
        <v>478</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477</v>
      </c>
      <c r="R360" s="166"/>
      <c r="S360" s="166"/>
      <c r="T360" s="166"/>
      <c r="U360" s="166"/>
      <c r="V360" s="166"/>
      <c r="W360" s="166"/>
      <c r="X360" s="166"/>
      <c r="Y360" s="166"/>
      <c r="Z360" s="166"/>
      <c r="AA360" s="166"/>
      <c r="AB360" s="285" t="s">
        <v>478</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477</v>
      </c>
      <c r="R392" s="166"/>
      <c r="S392" s="166"/>
      <c r="T392" s="166"/>
      <c r="U392" s="166"/>
      <c r="V392" s="166"/>
      <c r="W392" s="166"/>
      <c r="X392" s="166"/>
      <c r="Y392" s="166"/>
      <c r="Z392" s="166"/>
      <c r="AA392" s="166"/>
      <c r="AB392" s="285" t="s">
        <v>478</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477</v>
      </c>
      <c r="R399" s="166"/>
      <c r="S399" s="166"/>
      <c r="T399" s="166"/>
      <c r="U399" s="166"/>
      <c r="V399" s="166"/>
      <c r="W399" s="166"/>
      <c r="X399" s="166"/>
      <c r="Y399" s="166"/>
      <c r="Z399" s="166"/>
      <c r="AA399" s="166"/>
      <c r="AB399" s="285" t="s">
        <v>478</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477</v>
      </c>
      <c r="R406" s="166"/>
      <c r="S406" s="166"/>
      <c r="T406" s="166"/>
      <c r="U406" s="166"/>
      <c r="V406" s="166"/>
      <c r="W406" s="166"/>
      <c r="X406" s="166"/>
      <c r="Y406" s="166"/>
      <c r="Z406" s="166"/>
      <c r="AA406" s="166"/>
      <c r="AB406" s="285" t="s">
        <v>478</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477</v>
      </c>
      <c r="R413" s="166"/>
      <c r="S413" s="166"/>
      <c r="T413" s="166"/>
      <c r="U413" s="166"/>
      <c r="V413" s="166"/>
      <c r="W413" s="166"/>
      <c r="X413" s="166"/>
      <c r="Y413" s="166"/>
      <c r="Z413" s="166"/>
      <c r="AA413" s="166"/>
      <c r="AB413" s="285" t="s">
        <v>478</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477</v>
      </c>
      <c r="R420" s="166"/>
      <c r="S420" s="166"/>
      <c r="T420" s="166"/>
      <c r="U420" s="166"/>
      <c r="V420" s="166"/>
      <c r="W420" s="166"/>
      <c r="X420" s="166"/>
      <c r="Y420" s="166"/>
      <c r="Z420" s="166"/>
      <c r="AA420" s="166"/>
      <c r="AB420" s="285" t="s">
        <v>478</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603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603</v>
      </c>
      <c r="AF432" s="133"/>
      <c r="AG432" s="134" t="s">
        <v>356</v>
      </c>
      <c r="AH432" s="169"/>
      <c r="AI432" s="179"/>
      <c r="AJ432" s="179"/>
      <c r="AK432" s="179"/>
      <c r="AL432" s="174"/>
      <c r="AM432" s="179"/>
      <c r="AN432" s="179"/>
      <c r="AO432" s="179"/>
      <c r="AP432" s="174"/>
      <c r="AQ432" s="215" t="s">
        <v>606</v>
      </c>
      <c r="AR432" s="133"/>
      <c r="AS432" s="134" t="s">
        <v>356</v>
      </c>
      <c r="AT432" s="169"/>
      <c r="AU432" s="133" t="s">
        <v>606</v>
      </c>
      <c r="AV432" s="133"/>
      <c r="AW432" s="134" t="s">
        <v>300</v>
      </c>
      <c r="AX432" s="135"/>
    </row>
    <row r="433" spans="1:50" ht="23.25" customHeight="1" x14ac:dyDescent="0.15">
      <c r="A433" s="998"/>
      <c r="B433" s="250"/>
      <c r="C433" s="249"/>
      <c r="D433" s="250"/>
      <c r="E433" s="163"/>
      <c r="F433" s="164"/>
      <c r="G433" s="228" t="s">
        <v>603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603</v>
      </c>
      <c r="AC433" s="130"/>
      <c r="AD433" s="130"/>
      <c r="AE433" s="100" t="s">
        <v>603</v>
      </c>
      <c r="AF433" s="101"/>
      <c r="AG433" s="101"/>
      <c r="AH433" s="101"/>
      <c r="AI433" s="100" t="s">
        <v>570</v>
      </c>
      <c r="AJ433" s="101"/>
      <c r="AK433" s="101"/>
      <c r="AL433" s="101"/>
      <c r="AM433" s="100" t="s">
        <v>559</v>
      </c>
      <c r="AN433" s="101"/>
      <c r="AO433" s="101"/>
      <c r="AP433" s="102"/>
      <c r="AQ433" s="100" t="s">
        <v>606</v>
      </c>
      <c r="AR433" s="101"/>
      <c r="AS433" s="101"/>
      <c r="AT433" s="102"/>
      <c r="AU433" s="101" t="s">
        <v>607</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605</v>
      </c>
      <c r="AC434" s="219"/>
      <c r="AD434" s="219"/>
      <c r="AE434" s="100" t="s">
        <v>561</v>
      </c>
      <c r="AF434" s="101"/>
      <c r="AG434" s="101"/>
      <c r="AH434" s="102"/>
      <c r="AI434" s="100" t="s">
        <v>581</v>
      </c>
      <c r="AJ434" s="101"/>
      <c r="AK434" s="101"/>
      <c r="AL434" s="101"/>
      <c r="AM434" s="100" t="s">
        <v>559</v>
      </c>
      <c r="AN434" s="101"/>
      <c r="AO434" s="101"/>
      <c r="AP434" s="102"/>
      <c r="AQ434" s="100" t="s">
        <v>562</v>
      </c>
      <c r="AR434" s="101"/>
      <c r="AS434" s="101"/>
      <c r="AT434" s="102"/>
      <c r="AU434" s="101" t="s">
        <v>559</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581</v>
      </c>
      <c r="AF435" s="101"/>
      <c r="AG435" s="101"/>
      <c r="AH435" s="102"/>
      <c r="AI435" s="100" t="s">
        <v>570</v>
      </c>
      <c r="AJ435" s="101"/>
      <c r="AK435" s="101"/>
      <c r="AL435" s="101"/>
      <c r="AM435" s="100" t="s">
        <v>570</v>
      </c>
      <c r="AN435" s="101"/>
      <c r="AO435" s="101"/>
      <c r="AP435" s="102"/>
      <c r="AQ435" s="100" t="s">
        <v>562</v>
      </c>
      <c r="AR435" s="101"/>
      <c r="AS435" s="101"/>
      <c r="AT435" s="102"/>
      <c r="AU435" s="101" t="s">
        <v>561</v>
      </c>
      <c r="AV435" s="101"/>
      <c r="AW435" s="101"/>
      <c r="AX435" s="220"/>
    </row>
    <row r="436" spans="1:50" ht="18.75"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606</v>
      </c>
      <c r="AF437" s="133"/>
      <c r="AG437" s="134" t="s">
        <v>356</v>
      </c>
      <c r="AH437" s="169"/>
      <c r="AI437" s="179"/>
      <c r="AJ437" s="179"/>
      <c r="AK437" s="179"/>
      <c r="AL437" s="174"/>
      <c r="AM437" s="179"/>
      <c r="AN437" s="179"/>
      <c r="AO437" s="179"/>
      <c r="AP437" s="174"/>
      <c r="AQ437" s="215" t="s">
        <v>609</v>
      </c>
      <c r="AR437" s="133"/>
      <c r="AS437" s="134" t="s">
        <v>356</v>
      </c>
      <c r="AT437" s="169"/>
      <c r="AU437" s="133" t="s">
        <v>561</v>
      </c>
      <c r="AV437" s="133"/>
      <c r="AW437" s="134" t="s">
        <v>300</v>
      </c>
      <c r="AX437" s="135"/>
    </row>
    <row r="438" spans="1:50" ht="23.25" customHeight="1" x14ac:dyDescent="0.15">
      <c r="A438" s="998"/>
      <c r="B438" s="250"/>
      <c r="C438" s="249"/>
      <c r="D438" s="250"/>
      <c r="E438" s="163"/>
      <c r="F438" s="164"/>
      <c r="G438" s="228" t="s">
        <v>603</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607</v>
      </c>
      <c r="AC438" s="130"/>
      <c r="AD438" s="130"/>
      <c r="AE438" s="100" t="s">
        <v>605</v>
      </c>
      <c r="AF438" s="101"/>
      <c r="AG438" s="101"/>
      <c r="AH438" s="101"/>
      <c r="AI438" s="100" t="s">
        <v>561</v>
      </c>
      <c r="AJ438" s="101"/>
      <c r="AK438" s="101"/>
      <c r="AL438" s="101"/>
      <c r="AM438" s="100" t="s">
        <v>609</v>
      </c>
      <c r="AN438" s="101"/>
      <c r="AO438" s="101"/>
      <c r="AP438" s="102"/>
      <c r="AQ438" s="100" t="s">
        <v>609</v>
      </c>
      <c r="AR438" s="101"/>
      <c r="AS438" s="101"/>
      <c r="AT438" s="102"/>
      <c r="AU438" s="101" t="s">
        <v>609</v>
      </c>
      <c r="AV438" s="101"/>
      <c r="AW438" s="101"/>
      <c r="AX438" s="220"/>
    </row>
    <row r="439" spans="1:50" ht="23.25"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561</v>
      </c>
      <c r="AC439" s="219"/>
      <c r="AD439" s="219"/>
      <c r="AE439" s="100" t="s">
        <v>562</v>
      </c>
      <c r="AF439" s="101"/>
      <c r="AG439" s="101"/>
      <c r="AH439" s="102"/>
      <c r="AI439" s="100" t="s">
        <v>608</v>
      </c>
      <c r="AJ439" s="101"/>
      <c r="AK439" s="101"/>
      <c r="AL439" s="101"/>
      <c r="AM439" s="100" t="s">
        <v>610</v>
      </c>
      <c r="AN439" s="101"/>
      <c r="AO439" s="101"/>
      <c r="AP439" s="102"/>
      <c r="AQ439" s="100" t="s">
        <v>609</v>
      </c>
      <c r="AR439" s="101"/>
      <c r="AS439" s="101"/>
      <c r="AT439" s="102"/>
      <c r="AU439" s="101" t="s">
        <v>561</v>
      </c>
      <c r="AV439" s="101"/>
      <c r="AW439" s="101"/>
      <c r="AX439" s="220"/>
    </row>
    <row r="440" spans="1:50" ht="23.25"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562</v>
      </c>
      <c r="AF440" s="101"/>
      <c r="AG440" s="101"/>
      <c r="AH440" s="102"/>
      <c r="AI440" s="100" t="s">
        <v>561</v>
      </c>
      <c r="AJ440" s="101"/>
      <c r="AK440" s="101"/>
      <c r="AL440" s="101"/>
      <c r="AM440" s="100" t="s">
        <v>609</v>
      </c>
      <c r="AN440" s="101"/>
      <c r="AO440" s="101"/>
      <c r="AP440" s="102"/>
      <c r="AQ440" s="100" t="s">
        <v>561</v>
      </c>
      <c r="AR440" s="101"/>
      <c r="AS440" s="101"/>
      <c r="AT440" s="102"/>
      <c r="AU440" s="101" t="s">
        <v>561</v>
      </c>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9.5" customHeight="1" x14ac:dyDescent="0.15">
      <c r="A482" s="998"/>
      <c r="B482" s="250"/>
      <c r="C482" s="249"/>
      <c r="D482" s="250"/>
      <c r="E482" s="157" t="s">
        <v>603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9.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9.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555</v>
      </c>
      <c r="AE702" s="900"/>
      <c r="AF702" s="900"/>
      <c r="AG702" s="889" t="s">
        <v>611</v>
      </c>
      <c r="AH702" s="890"/>
      <c r="AI702" s="890"/>
      <c r="AJ702" s="890"/>
      <c r="AK702" s="890"/>
      <c r="AL702" s="890"/>
      <c r="AM702" s="890"/>
      <c r="AN702" s="890"/>
      <c r="AO702" s="890"/>
      <c r="AP702" s="890"/>
      <c r="AQ702" s="890"/>
      <c r="AR702" s="890"/>
      <c r="AS702" s="890"/>
      <c r="AT702" s="890"/>
      <c r="AU702" s="890"/>
      <c r="AV702" s="890"/>
      <c r="AW702" s="890"/>
      <c r="AX702" s="891"/>
    </row>
    <row r="703" spans="1:50" ht="62.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555</v>
      </c>
      <c r="AE703" s="152"/>
      <c r="AF703" s="152"/>
      <c r="AG703" s="665" t="s">
        <v>612</v>
      </c>
      <c r="AH703" s="666"/>
      <c r="AI703" s="666"/>
      <c r="AJ703" s="666"/>
      <c r="AK703" s="666"/>
      <c r="AL703" s="666"/>
      <c r="AM703" s="666"/>
      <c r="AN703" s="666"/>
      <c r="AO703" s="666"/>
      <c r="AP703" s="666"/>
      <c r="AQ703" s="666"/>
      <c r="AR703" s="666"/>
      <c r="AS703" s="666"/>
      <c r="AT703" s="666"/>
      <c r="AU703" s="666"/>
      <c r="AV703" s="666"/>
      <c r="AW703" s="666"/>
      <c r="AX703" s="667"/>
    </row>
    <row r="704" spans="1:50" ht="71.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30" t="s">
        <v>642</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555</v>
      </c>
      <c r="AE705" s="734"/>
      <c r="AF705" s="734"/>
      <c r="AG705" s="157" t="s">
        <v>615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614</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613</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63.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555</v>
      </c>
      <c r="AE708" s="669"/>
      <c r="AF708" s="669"/>
      <c r="AG708" s="527" t="s">
        <v>617</v>
      </c>
      <c r="AH708" s="528"/>
      <c r="AI708" s="528"/>
      <c r="AJ708" s="528"/>
      <c r="AK708" s="528"/>
      <c r="AL708" s="528"/>
      <c r="AM708" s="528"/>
      <c r="AN708" s="528"/>
      <c r="AO708" s="528"/>
      <c r="AP708" s="528"/>
      <c r="AQ708" s="528"/>
      <c r="AR708" s="528"/>
      <c r="AS708" s="528"/>
      <c r="AT708" s="528"/>
      <c r="AU708" s="528"/>
      <c r="AV708" s="528"/>
      <c r="AW708" s="528"/>
      <c r="AX708" s="529"/>
    </row>
    <row r="709" spans="1:50" ht="39"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555</v>
      </c>
      <c r="AE709" s="152"/>
      <c r="AF709" s="152"/>
      <c r="AG709" s="665" t="s">
        <v>618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616</v>
      </c>
      <c r="AE710" s="152"/>
      <c r="AF710" s="152"/>
      <c r="AG710" s="665" t="s">
        <v>574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555</v>
      </c>
      <c r="AE711" s="152"/>
      <c r="AF711" s="152"/>
      <c r="AG711" s="665" t="s">
        <v>619</v>
      </c>
      <c r="AH711" s="666"/>
      <c r="AI711" s="666"/>
      <c r="AJ711" s="666"/>
      <c r="AK711" s="666"/>
      <c r="AL711" s="666"/>
      <c r="AM711" s="666"/>
      <c r="AN711" s="666"/>
      <c r="AO711" s="666"/>
      <c r="AP711" s="666"/>
      <c r="AQ711" s="666"/>
      <c r="AR711" s="666"/>
      <c r="AS711" s="666"/>
      <c r="AT711" s="666"/>
      <c r="AU711" s="666"/>
      <c r="AV711" s="666"/>
      <c r="AW711" s="666"/>
      <c r="AX711" s="667"/>
    </row>
    <row r="712" spans="1:50" ht="39.75" customHeight="1" x14ac:dyDescent="0.15">
      <c r="A712" s="656"/>
      <c r="B712" s="657"/>
      <c r="C712" s="589" t="s">
        <v>489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555</v>
      </c>
      <c r="AE712" s="587"/>
      <c r="AF712" s="587"/>
      <c r="AG712" s="595" t="s">
        <v>621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490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616</v>
      </c>
      <c r="AE713" s="152"/>
      <c r="AF713" s="153"/>
      <c r="AG713" s="665" t="s">
        <v>561</v>
      </c>
      <c r="AH713" s="666"/>
      <c r="AI713" s="666"/>
      <c r="AJ713" s="666"/>
      <c r="AK713" s="666"/>
      <c r="AL713" s="666"/>
      <c r="AM713" s="666"/>
      <c r="AN713" s="666"/>
      <c r="AO713" s="666"/>
      <c r="AP713" s="666"/>
      <c r="AQ713" s="666"/>
      <c r="AR713" s="666"/>
      <c r="AS713" s="666"/>
      <c r="AT713" s="666"/>
      <c r="AU713" s="666"/>
      <c r="AV713" s="666"/>
      <c r="AW713" s="666"/>
      <c r="AX713" s="667"/>
    </row>
    <row r="714" spans="1:50" ht="39.7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555</v>
      </c>
      <c r="AE714" s="593"/>
      <c r="AF714" s="594"/>
      <c r="AG714" s="690" t="s">
        <v>620</v>
      </c>
      <c r="AH714" s="691"/>
      <c r="AI714" s="691"/>
      <c r="AJ714" s="691"/>
      <c r="AK714" s="691"/>
      <c r="AL714" s="691"/>
      <c r="AM714" s="691"/>
      <c r="AN714" s="691"/>
      <c r="AO714" s="691"/>
      <c r="AP714" s="691"/>
      <c r="AQ714" s="691"/>
      <c r="AR714" s="691"/>
      <c r="AS714" s="691"/>
      <c r="AT714" s="691"/>
      <c r="AU714" s="691"/>
      <c r="AV714" s="691"/>
      <c r="AW714" s="691"/>
      <c r="AX714" s="692"/>
    </row>
    <row r="715" spans="1:50" ht="39"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555</v>
      </c>
      <c r="AE715" s="669"/>
      <c r="AF715" s="778"/>
      <c r="AG715" s="527" t="s">
        <v>622</v>
      </c>
      <c r="AH715" s="528"/>
      <c r="AI715" s="528"/>
      <c r="AJ715" s="528"/>
      <c r="AK715" s="528"/>
      <c r="AL715" s="528"/>
      <c r="AM715" s="528"/>
      <c r="AN715" s="528"/>
      <c r="AO715" s="528"/>
      <c r="AP715" s="528"/>
      <c r="AQ715" s="528"/>
      <c r="AR715" s="528"/>
      <c r="AS715" s="528"/>
      <c r="AT715" s="528"/>
      <c r="AU715" s="528"/>
      <c r="AV715" s="528"/>
      <c r="AW715" s="528"/>
      <c r="AX715" s="529"/>
    </row>
    <row r="716" spans="1:50" ht="69.7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555</v>
      </c>
      <c r="AE716" s="760"/>
      <c r="AF716" s="760"/>
      <c r="AG716" s="665" t="s">
        <v>623</v>
      </c>
      <c r="AH716" s="666"/>
      <c r="AI716" s="666"/>
      <c r="AJ716" s="666"/>
      <c r="AK716" s="666"/>
      <c r="AL716" s="666"/>
      <c r="AM716" s="666"/>
      <c r="AN716" s="666"/>
      <c r="AO716" s="666"/>
      <c r="AP716" s="666"/>
      <c r="AQ716" s="666"/>
      <c r="AR716" s="666"/>
      <c r="AS716" s="666"/>
      <c r="AT716" s="666"/>
      <c r="AU716" s="666"/>
      <c r="AV716" s="666"/>
      <c r="AW716" s="666"/>
      <c r="AX716" s="667"/>
    </row>
    <row r="717" spans="1:50" ht="42.7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555</v>
      </c>
      <c r="AE717" s="152"/>
      <c r="AF717" s="152"/>
      <c r="AG717" s="665" t="s">
        <v>624</v>
      </c>
      <c r="AH717" s="666"/>
      <c r="AI717" s="666"/>
      <c r="AJ717" s="666"/>
      <c r="AK717" s="666"/>
      <c r="AL717" s="666"/>
      <c r="AM717" s="666"/>
      <c r="AN717" s="666"/>
      <c r="AO717" s="666"/>
      <c r="AP717" s="666"/>
      <c r="AQ717" s="666"/>
      <c r="AR717" s="666"/>
      <c r="AS717" s="666"/>
      <c r="AT717" s="666"/>
      <c r="AU717" s="666"/>
      <c r="AV717" s="666"/>
      <c r="AW717" s="666"/>
      <c r="AX717" s="667"/>
    </row>
    <row r="718" spans="1:50" ht="39.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555</v>
      </c>
      <c r="AE718" s="152"/>
      <c r="AF718" s="152"/>
      <c r="AG718" s="160" t="s">
        <v>625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616</v>
      </c>
      <c r="AE719" s="669"/>
      <c r="AF719" s="669"/>
      <c r="AG719" s="157" t="s">
        <v>605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481</v>
      </c>
      <c r="D720" s="937"/>
      <c r="E720" s="937"/>
      <c r="F720" s="940"/>
      <c r="G720" s="936" t="s">
        <v>482</v>
      </c>
      <c r="H720" s="937"/>
      <c r="I720" s="937"/>
      <c r="J720" s="937"/>
      <c r="K720" s="937"/>
      <c r="L720" s="937"/>
      <c r="M720" s="937"/>
      <c r="N720" s="936" t="s">
        <v>486</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c r="D721" s="922"/>
      <c r="E721" s="922"/>
      <c r="F721" s="923"/>
      <c r="G721" s="941"/>
      <c r="H721" s="942"/>
      <c r="I721" s="83" t="str">
        <f>IF(OR(G721="　", G721=""), "", "-")</f>
        <v/>
      </c>
      <c r="J721" s="920" t="s">
        <v>606</v>
      </c>
      <c r="K721" s="920"/>
      <c r="L721" s="83" t="str">
        <f>IF(M721="","","-")</f>
        <v/>
      </c>
      <c r="M721" s="84"/>
      <c r="N721" s="917" t="s">
        <v>561</v>
      </c>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1"/>
      <c r="B722" s="652"/>
      <c r="C722" s="921"/>
      <c r="D722" s="922"/>
      <c r="E722" s="922"/>
      <c r="F722" s="923"/>
      <c r="G722" s="941"/>
      <c r="H722" s="942"/>
      <c r="I722" s="83" t="str">
        <f t="shared" ref="I722:I725" si="4">IF(OR(G722="　", G722=""), "", "-")</f>
        <v/>
      </c>
      <c r="J722" s="920" t="s">
        <v>609</v>
      </c>
      <c r="K722" s="920"/>
      <c r="L722" s="83" t="str">
        <f t="shared" ref="L722:L725" si="5">IF(M722="","","-")</f>
        <v/>
      </c>
      <c r="M722" s="84"/>
      <c r="N722" s="917" t="s">
        <v>605</v>
      </c>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1"/>
      <c r="B723" s="652"/>
      <c r="C723" s="921"/>
      <c r="D723" s="922"/>
      <c r="E723" s="922"/>
      <c r="F723" s="923"/>
      <c r="G723" s="941"/>
      <c r="H723" s="942"/>
      <c r="I723" s="83" t="str">
        <f t="shared" si="4"/>
        <v/>
      </c>
      <c r="J723" s="920" t="s">
        <v>560</v>
      </c>
      <c r="K723" s="920"/>
      <c r="L723" s="83" t="str">
        <f t="shared" si="5"/>
        <v/>
      </c>
      <c r="M723" s="84"/>
      <c r="N723" s="917" t="s">
        <v>605</v>
      </c>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1"/>
      <c r="B724" s="652"/>
      <c r="C724" s="921"/>
      <c r="D724" s="922"/>
      <c r="E724" s="922"/>
      <c r="F724" s="923"/>
      <c r="G724" s="941"/>
      <c r="H724" s="942"/>
      <c r="I724" s="83" t="str">
        <f t="shared" si="4"/>
        <v/>
      </c>
      <c r="J724" s="920" t="s">
        <v>560</v>
      </c>
      <c r="K724" s="920"/>
      <c r="L724" s="83" t="str">
        <f t="shared" si="5"/>
        <v/>
      </c>
      <c r="M724" s="84"/>
      <c r="N724" s="917" t="s">
        <v>605</v>
      </c>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3"/>
      <c r="B725" s="654"/>
      <c r="C725" s="924"/>
      <c r="D725" s="925"/>
      <c r="E725" s="925"/>
      <c r="F725" s="926"/>
      <c r="G725" s="963"/>
      <c r="H725" s="964"/>
      <c r="I725" s="85" t="str">
        <f t="shared" si="4"/>
        <v/>
      </c>
      <c r="J725" s="965" t="s">
        <v>570</v>
      </c>
      <c r="K725" s="965"/>
      <c r="L725" s="85" t="str">
        <f t="shared" si="5"/>
        <v/>
      </c>
      <c r="M725" s="86"/>
      <c r="N725" s="956" t="s">
        <v>605</v>
      </c>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8" t="s">
        <v>626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645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627</v>
      </c>
      <c r="F737" s="111"/>
      <c r="G737" s="111"/>
      <c r="H737" s="111"/>
      <c r="I737" s="111"/>
      <c r="J737" s="111"/>
      <c r="K737" s="111"/>
      <c r="L737" s="111"/>
      <c r="M737" s="111"/>
      <c r="N737" s="112" t="s">
        <v>358</v>
      </c>
      <c r="O737" s="112"/>
      <c r="P737" s="112"/>
      <c r="Q737" s="112"/>
      <c r="R737" s="111" t="s">
        <v>628</v>
      </c>
      <c r="S737" s="111"/>
      <c r="T737" s="111"/>
      <c r="U737" s="111"/>
      <c r="V737" s="111"/>
      <c r="W737" s="111"/>
      <c r="X737" s="111"/>
      <c r="Y737" s="111"/>
      <c r="Z737" s="111"/>
      <c r="AA737" s="112" t="s">
        <v>359</v>
      </c>
      <c r="AB737" s="112"/>
      <c r="AC737" s="112"/>
      <c r="AD737" s="112"/>
      <c r="AE737" s="111">
        <v>892</v>
      </c>
      <c r="AF737" s="111"/>
      <c r="AG737" s="111"/>
      <c r="AH737" s="111"/>
      <c r="AI737" s="111"/>
      <c r="AJ737" s="111"/>
      <c r="AK737" s="111"/>
      <c r="AL737" s="111"/>
      <c r="AM737" s="111"/>
      <c r="AN737" s="112" t="s">
        <v>360</v>
      </c>
      <c r="AO737" s="112"/>
      <c r="AP737" s="112"/>
      <c r="AQ737" s="112"/>
      <c r="AR737" s="113">
        <v>372</v>
      </c>
      <c r="AS737" s="114"/>
      <c r="AT737" s="114"/>
      <c r="AU737" s="114"/>
      <c r="AV737" s="114"/>
      <c r="AW737" s="114"/>
      <c r="AX737" s="115"/>
      <c r="AY737" s="89"/>
      <c r="AZ737" s="89"/>
    </row>
    <row r="738" spans="1:52" ht="24.75" customHeight="1" x14ac:dyDescent="0.15">
      <c r="A738" s="116" t="s">
        <v>361</v>
      </c>
      <c r="B738" s="117"/>
      <c r="C738" s="117"/>
      <c r="D738" s="118"/>
      <c r="E738" s="111">
        <v>380</v>
      </c>
      <c r="F738" s="111"/>
      <c r="G738" s="111"/>
      <c r="H738" s="111"/>
      <c r="I738" s="111"/>
      <c r="J738" s="111"/>
      <c r="K738" s="111"/>
      <c r="L738" s="111"/>
      <c r="M738" s="111"/>
      <c r="N738" s="112" t="s">
        <v>362</v>
      </c>
      <c r="O738" s="112"/>
      <c r="P738" s="112"/>
      <c r="Q738" s="112"/>
      <c r="R738" s="111">
        <v>387</v>
      </c>
      <c r="S738" s="111"/>
      <c r="T738" s="111"/>
      <c r="U738" s="111"/>
      <c r="V738" s="111"/>
      <c r="W738" s="111"/>
      <c r="X738" s="111"/>
      <c r="Y738" s="111"/>
      <c r="Z738" s="111"/>
      <c r="AA738" s="112" t="s">
        <v>483</v>
      </c>
      <c r="AB738" s="112"/>
      <c r="AC738" s="112"/>
      <c r="AD738" s="112"/>
      <c r="AE738" s="111">
        <v>382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548</v>
      </c>
      <c r="F739" s="126"/>
      <c r="G739" s="126"/>
      <c r="H739" s="91" t="str">
        <f>IF(E739="", "", "(")</f>
        <v>(</v>
      </c>
      <c r="I739" s="106"/>
      <c r="J739" s="106"/>
      <c r="K739" s="91" t="str">
        <f>IF(OR(I739="　", I739=""), "", "-")</f>
        <v/>
      </c>
      <c r="L739" s="107">
        <v>389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1" t="s">
        <v>649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650</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3" customHeight="1" x14ac:dyDescent="0.15">
      <c r="A781" s="557"/>
      <c r="B781" s="764"/>
      <c r="C781" s="764"/>
      <c r="D781" s="764"/>
      <c r="E781" s="764"/>
      <c r="F781" s="765"/>
      <c r="G781" s="450" t="s">
        <v>629</v>
      </c>
      <c r="H781" s="451"/>
      <c r="I781" s="451"/>
      <c r="J781" s="451"/>
      <c r="K781" s="452"/>
      <c r="L781" s="453" t="s">
        <v>633</v>
      </c>
      <c r="M781" s="454"/>
      <c r="N781" s="454"/>
      <c r="O781" s="454"/>
      <c r="P781" s="454"/>
      <c r="Q781" s="454"/>
      <c r="R781" s="454"/>
      <c r="S781" s="454"/>
      <c r="T781" s="454"/>
      <c r="U781" s="454"/>
      <c r="V781" s="454"/>
      <c r="W781" s="454"/>
      <c r="X781" s="455"/>
      <c r="Y781" s="456">
        <v>31</v>
      </c>
      <c r="Z781" s="457"/>
      <c r="AA781" s="457"/>
      <c r="AB781" s="558"/>
      <c r="AC781" s="450" t="s">
        <v>629</v>
      </c>
      <c r="AD781" s="451"/>
      <c r="AE781" s="451"/>
      <c r="AF781" s="451"/>
      <c r="AG781" s="452"/>
      <c r="AH781" s="453" t="s">
        <v>635</v>
      </c>
      <c r="AI781" s="454"/>
      <c r="AJ781" s="454"/>
      <c r="AK781" s="454"/>
      <c r="AL781" s="454"/>
      <c r="AM781" s="454"/>
      <c r="AN781" s="454"/>
      <c r="AO781" s="454"/>
      <c r="AP781" s="454"/>
      <c r="AQ781" s="454"/>
      <c r="AR781" s="454"/>
      <c r="AS781" s="454"/>
      <c r="AT781" s="455"/>
      <c r="AU781" s="456">
        <v>18</v>
      </c>
      <c r="AV781" s="457"/>
      <c r="AW781" s="457"/>
      <c r="AX781" s="458"/>
    </row>
    <row r="782" spans="1:50" ht="24.75" customHeight="1" x14ac:dyDescent="0.15">
      <c r="A782" s="557"/>
      <c r="B782" s="764"/>
      <c r="C782" s="764"/>
      <c r="D782" s="764"/>
      <c r="E782" s="764"/>
      <c r="F782" s="765"/>
      <c r="G782" s="346" t="s">
        <v>630</v>
      </c>
      <c r="H782" s="347"/>
      <c r="I782" s="347"/>
      <c r="J782" s="347"/>
      <c r="K782" s="348"/>
      <c r="L782" s="399" t="s">
        <v>634</v>
      </c>
      <c r="M782" s="400"/>
      <c r="N782" s="400"/>
      <c r="O782" s="400"/>
      <c r="P782" s="400"/>
      <c r="Q782" s="400"/>
      <c r="R782" s="400"/>
      <c r="S782" s="400"/>
      <c r="T782" s="400"/>
      <c r="U782" s="400"/>
      <c r="V782" s="400"/>
      <c r="W782" s="400"/>
      <c r="X782" s="401"/>
      <c r="Y782" s="396">
        <v>3</v>
      </c>
      <c r="Z782" s="397"/>
      <c r="AA782" s="397"/>
      <c r="AB782" s="404"/>
      <c r="AC782" s="346" t="s">
        <v>632</v>
      </c>
      <c r="AD782" s="347"/>
      <c r="AE782" s="347"/>
      <c r="AF782" s="347"/>
      <c r="AG782" s="348"/>
      <c r="AH782" s="399" t="s">
        <v>634</v>
      </c>
      <c r="AI782" s="400"/>
      <c r="AJ782" s="400"/>
      <c r="AK782" s="400"/>
      <c r="AL782" s="400"/>
      <c r="AM782" s="400"/>
      <c r="AN782" s="400"/>
      <c r="AO782" s="400"/>
      <c r="AP782" s="400"/>
      <c r="AQ782" s="400"/>
      <c r="AR782" s="400"/>
      <c r="AS782" s="400"/>
      <c r="AT782" s="401"/>
      <c r="AU782" s="396">
        <v>12</v>
      </c>
      <c r="AV782" s="397"/>
      <c r="AW782" s="397"/>
      <c r="AX782" s="398"/>
    </row>
    <row r="783" spans="1:50" ht="24.75" customHeight="1" x14ac:dyDescent="0.15">
      <c r="A783" s="557"/>
      <c r="B783" s="764"/>
      <c r="C783" s="764"/>
      <c r="D783" s="764"/>
      <c r="E783" s="764"/>
      <c r="F783" s="765"/>
      <c r="G783" s="346" t="s">
        <v>631</v>
      </c>
      <c r="H783" s="347"/>
      <c r="I783" s="347"/>
      <c r="J783" s="347"/>
      <c r="K783" s="348"/>
      <c r="L783" s="399" t="s">
        <v>631</v>
      </c>
      <c r="M783" s="400"/>
      <c r="N783" s="400"/>
      <c r="O783" s="400"/>
      <c r="P783" s="400"/>
      <c r="Q783" s="400"/>
      <c r="R783" s="400"/>
      <c r="S783" s="400"/>
      <c r="T783" s="400"/>
      <c r="U783" s="400"/>
      <c r="V783" s="400"/>
      <c r="W783" s="400"/>
      <c r="X783" s="401"/>
      <c r="Y783" s="396">
        <v>3</v>
      </c>
      <c r="Z783" s="397"/>
      <c r="AA783" s="397"/>
      <c r="AB783" s="404"/>
      <c r="AC783" s="346" t="s">
        <v>631</v>
      </c>
      <c r="AD783" s="347"/>
      <c r="AE783" s="347"/>
      <c r="AF783" s="347"/>
      <c r="AG783" s="348"/>
      <c r="AH783" s="399" t="s">
        <v>631</v>
      </c>
      <c r="AI783" s="400"/>
      <c r="AJ783" s="400"/>
      <c r="AK783" s="400"/>
      <c r="AL783" s="400"/>
      <c r="AM783" s="400"/>
      <c r="AN783" s="400"/>
      <c r="AO783" s="400"/>
      <c r="AP783" s="400"/>
      <c r="AQ783" s="400"/>
      <c r="AR783" s="400"/>
      <c r="AS783" s="400"/>
      <c r="AT783" s="401"/>
      <c r="AU783" s="396">
        <v>2</v>
      </c>
      <c r="AV783" s="397"/>
      <c r="AW783" s="397"/>
      <c r="AX783" s="398"/>
    </row>
    <row r="784" spans="1:50" ht="24.75"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37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32</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487</v>
      </c>
      <c r="AM831" s="960"/>
      <c r="AN831" s="960"/>
      <c r="AO831" s="82" t="s">
        <v>485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480</v>
      </c>
      <c r="AD836" s="275"/>
      <c r="AE836" s="275"/>
      <c r="AF836" s="275"/>
      <c r="AG836" s="275"/>
      <c r="AH836" s="342" t="s">
        <v>514</v>
      </c>
      <c r="AI836" s="344"/>
      <c r="AJ836" s="344"/>
      <c r="AK836" s="344"/>
      <c r="AL836" s="344" t="s">
        <v>21</v>
      </c>
      <c r="AM836" s="344"/>
      <c r="AN836" s="344"/>
      <c r="AO836" s="428"/>
      <c r="AP836" s="429" t="s">
        <v>433</v>
      </c>
      <c r="AQ836" s="429"/>
      <c r="AR836" s="429"/>
      <c r="AS836" s="429"/>
      <c r="AT836" s="429"/>
      <c r="AU836" s="429"/>
      <c r="AV836" s="429"/>
      <c r="AW836" s="429"/>
      <c r="AX836" s="429"/>
    </row>
    <row r="837" spans="1:50" ht="64.5" customHeight="1" x14ac:dyDescent="0.15">
      <c r="A837" s="403">
        <v>1</v>
      </c>
      <c r="B837" s="403">
        <v>1</v>
      </c>
      <c r="C837" s="426" t="s">
        <v>636</v>
      </c>
      <c r="D837" s="417"/>
      <c r="E837" s="417"/>
      <c r="F837" s="417"/>
      <c r="G837" s="417"/>
      <c r="H837" s="417"/>
      <c r="I837" s="417"/>
      <c r="J837" s="418">
        <v>3010701020177</v>
      </c>
      <c r="K837" s="419"/>
      <c r="L837" s="419"/>
      <c r="M837" s="419"/>
      <c r="N837" s="419"/>
      <c r="O837" s="419"/>
      <c r="P837" s="427" t="s">
        <v>637</v>
      </c>
      <c r="Q837" s="315"/>
      <c r="R837" s="315"/>
      <c r="S837" s="315"/>
      <c r="T837" s="315"/>
      <c r="U837" s="315"/>
      <c r="V837" s="315"/>
      <c r="W837" s="315"/>
      <c r="X837" s="315"/>
      <c r="Y837" s="316">
        <v>37</v>
      </c>
      <c r="Z837" s="317"/>
      <c r="AA837" s="317"/>
      <c r="AB837" s="318"/>
      <c r="AC837" s="326" t="s">
        <v>520</v>
      </c>
      <c r="AD837" s="425"/>
      <c r="AE837" s="425"/>
      <c r="AF837" s="425"/>
      <c r="AG837" s="425"/>
      <c r="AH837" s="420">
        <v>3</v>
      </c>
      <c r="AI837" s="421"/>
      <c r="AJ837" s="421"/>
      <c r="AK837" s="421"/>
      <c r="AL837" s="323">
        <v>71.2</v>
      </c>
      <c r="AM837" s="324"/>
      <c r="AN837" s="324"/>
      <c r="AO837" s="325"/>
      <c r="AP837" s="319" t="s">
        <v>600</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480</v>
      </c>
      <c r="AD869" s="275"/>
      <c r="AE869" s="275"/>
      <c r="AF869" s="275"/>
      <c r="AG869" s="275"/>
      <c r="AH869" s="342" t="s">
        <v>514</v>
      </c>
      <c r="AI869" s="344"/>
      <c r="AJ869" s="344"/>
      <c r="AK869" s="344"/>
      <c r="AL869" s="344" t="s">
        <v>21</v>
      </c>
      <c r="AM869" s="344"/>
      <c r="AN869" s="344"/>
      <c r="AO869" s="428"/>
      <c r="AP869" s="429" t="s">
        <v>433</v>
      </c>
      <c r="AQ869" s="429"/>
      <c r="AR869" s="429"/>
      <c r="AS869" s="429"/>
      <c r="AT869" s="429"/>
      <c r="AU869" s="429"/>
      <c r="AV869" s="429"/>
      <c r="AW869" s="429"/>
      <c r="AX869" s="429"/>
    </row>
    <row r="870" spans="1:50" ht="43.5" customHeight="1" x14ac:dyDescent="0.15">
      <c r="A870" s="403">
        <v>1</v>
      </c>
      <c r="B870" s="403">
        <v>1</v>
      </c>
      <c r="C870" s="426" t="s">
        <v>638</v>
      </c>
      <c r="D870" s="417"/>
      <c r="E870" s="417"/>
      <c r="F870" s="417"/>
      <c r="G870" s="417"/>
      <c r="H870" s="417"/>
      <c r="I870" s="417"/>
      <c r="J870" s="418">
        <v>7010001079695</v>
      </c>
      <c r="K870" s="419"/>
      <c r="L870" s="419"/>
      <c r="M870" s="419"/>
      <c r="N870" s="419"/>
      <c r="O870" s="419"/>
      <c r="P870" s="427" t="s">
        <v>639</v>
      </c>
      <c r="Q870" s="315"/>
      <c r="R870" s="315"/>
      <c r="S870" s="315"/>
      <c r="T870" s="315"/>
      <c r="U870" s="315"/>
      <c r="V870" s="315"/>
      <c r="W870" s="315"/>
      <c r="X870" s="315"/>
      <c r="Y870" s="316">
        <v>32</v>
      </c>
      <c r="Z870" s="317"/>
      <c r="AA870" s="317"/>
      <c r="AB870" s="318"/>
      <c r="AC870" s="326" t="s">
        <v>520</v>
      </c>
      <c r="AD870" s="425"/>
      <c r="AE870" s="425"/>
      <c r="AF870" s="425"/>
      <c r="AG870" s="425"/>
      <c r="AH870" s="420">
        <v>4</v>
      </c>
      <c r="AI870" s="421"/>
      <c r="AJ870" s="421"/>
      <c r="AK870" s="421"/>
      <c r="AL870" s="323">
        <v>59.9</v>
      </c>
      <c r="AM870" s="324"/>
      <c r="AN870" s="324"/>
      <c r="AO870" s="325"/>
      <c r="AP870" s="319" t="s">
        <v>600</v>
      </c>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480</v>
      </c>
      <c r="AD902" s="275"/>
      <c r="AE902" s="275"/>
      <c r="AF902" s="275"/>
      <c r="AG902" s="275"/>
      <c r="AH902" s="342" t="s">
        <v>514</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480</v>
      </c>
      <c r="AD935" s="275"/>
      <c r="AE935" s="275"/>
      <c r="AF935" s="275"/>
      <c r="AG935" s="275"/>
      <c r="AH935" s="342" t="s">
        <v>514</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480</v>
      </c>
      <c r="AD968" s="275"/>
      <c r="AE968" s="275"/>
      <c r="AF968" s="275"/>
      <c r="AG968" s="275"/>
      <c r="AH968" s="342" t="s">
        <v>514</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480</v>
      </c>
      <c r="AD1001" s="275"/>
      <c r="AE1001" s="275"/>
      <c r="AF1001" s="275"/>
      <c r="AG1001" s="275"/>
      <c r="AH1001" s="342" t="s">
        <v>514</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480</v>
      </c>
      <c r="AD1034" s="275"/>
      <c r="AE1034" s="275"/>
      <c r="AF1034" s="275"/>
      <c r="AG1034" s="275"/>
      <c r="AH1034" s="342" t="s">
        <v>514</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480</v>
      </c>
      <c r="AD1067" s="275"/>
      <c r="AE1067" s="275"/>
      <c r="AF1067" s="275"/>
      <c r="AG1067" s="275"/>
      <c r="AH1067" s="342" t="s">
        <v>514</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487</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259" t="s">
        <v>640</v>
      </c>
      <c r="F1102" s="896"/>
      <c r="G1102" s="896"/>
      <c r="H1102" s="896"/>
      <c r="I1102" s="896"/>
      <c r="J1102" s="418" t="s">
        <v>641</v>
      </c>
      <c r="K1102" s="419"/>
      <c r="L1102" s="419"/>
      <c r="M1102" s="419"/>
      <c r="N1102" s="419"/>
      <c r="O1102" s="419"/>
      <c r="P1102" s="427" t="s">
        <v>640</v>
      </c>
      <c r="Q1102" s="315"/>
      <c r="R1102" s="315"/>
      <c r="S1102" s="315"/>
      <c r="T1102" s="315"/>
      <c r="U1102" s="315"/>
      <c r="V1102" s="315"/>
      <c r="W1102" s="315"/>
      <c r="X1102" s="315"/>
      <c r="Y1102" s="316" t="s">
        <v>558</v>
      </c>
      <c r="Z1102" s="317"/>
      <c r="AA1102" s="317"/>
      <c r="AB1102" s="318"/>
      <c r="AC1102" s="320"/>
      <c r="AD1102" s="320"/>
      <c r="AE1102" s="320"/>
      <c r="AF1102" s="320"/>
      <c r="AG1102" s="320"/>
      <c r="AH1102" s="321" t="s">
        <v>570</v>
      </c>
      <c r="AI1102" s="322"/>
      <c r="AJ1102" s="322"/>
      <c r="AK1102" s="322"/>
      <c r="AL1102" s="323" t="s">
        <v>640</v>
      </c>
      <c r="AM1102" s="324"/>
      <c r="AN1102" s="324"/>
      <c r="AO1102" s="325"/>
      <c r="AP1102" s="319" t="s">
        <v>640</v>
      </c>
      <c r="AQ1102" s="319"/>
      <c r="AR1102" s="319"/>
      <c r="AS1102" s="319"/>
      <c r="AT1102" s="319"/>
      <c r="AU1102" s="319"/>
      <c r="AV1102" s="319"/>
      <c r="AW1102" s="319"/>
      <c r="AX1102" s="319"/>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ZQQeEv46c2wNoqAflcXYh+3wS2T9Pzj4wDe8g+zNXvsbhFX6dyLINUEU9jEsp/gOm+soy1aqT/5JHeM6BR5WvA==" saltValue="5iVNs7/vpSA49wCHPDTlTw=="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Q119">
    <cfRule type="expression" dxfId="2581" priority="13147">
      <formula>IF(RIGHT(TEXT(AQ119,"0.#"),1)=".",FALSE,TRUE)</formula>
    </cfRule>
    <cfRule type="expression" dxfId="2580" priority="13148">
      <formula>IF(RIGHT(TEXT(AQ119,"0.#"),1)=".",TRUE,FALSE)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M120">
    <cfRule type="expression" dxfId="2443" priority="2975">
      <formula>IF(RIGHT(TEXT(AM120,"0.#"),1)=".",FALSE,TRUE)</formula>
    </cfRule>
    <cfRule type="expression" dxfId="2442" priority="2976">
      <formula>IF(RIGHT(TEXT(AM120,"0.#"),1)=".",TRUE,FALSE)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E119">
    <cfRule type="expression" dxfId="707" priority="7">
      <formula>IF(RIGHT(TEXT(AE119,"0.#"),1)=".",FALSE,TRUE)</formula>
    </cfRule>
    <cfRule type="expression" dxfId="706" priority="8">
      <formula>IF(RIGHT(TEXT(AE119,"0.#"),1)=".",TRUE,FALSE)</formula>
    </cfRule>
  </conditionalFormatting>
  <conditionalFormatting sqref="AE120">
    <cfRule type="expression" dxfId="705" priority="5">
      <formula>IF(RIGHT(TEXT(AE120,"0.#"),1)=".",FALSE,TRUE)</formula>
    </cfRule>
    <cfRule type="expression" dxfId="704" priority="6">
      <formula>IF(RIGHT(TEXT(AE120,"0.#"),1)=".",TRUE,FALSE)</formula>
    </cfRule>
  </conditionalFormatting>
  <conditionalFormatting sqref="AI119">
    <cfRule type="expression" dxfId="703" priority="3">
      <formula>IF(RIGHT(TEXT(AI119,"0.#"),1)=".",FALSE,TRUE)</formula>
    </cfRule>
    <cfRule type="expression" dxfId="702" priority="4">
      <formula>IF(RIGHT(TEXT(AI119,"0.#"),1)=".",TRUE,FALSE)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4" manualBreakCount="4">
    <brk id="36" max="49" man="1"/>
    <brk id="435" max="49" man="1"/>
    <brk id="725" max="49" man="1"/>
    <brk id="75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U12" sqref="U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t="s">
        <v>555</v>
      </c>
      <c r="C12" s="13" t="str">
        <f t="shared" si="0"/>
        <v>自殺対策</v>
      </c>
      <c r="D12" s="13" t="str">
        <f t="shared" si="8"/>
        <v>自殺対策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自殺対策</v>
      </c>
      <c r="F13" s="18" t="s">
        <v>238</v>
      </c>
      <c r="G13" s="17" t="s">
        <v>555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自殺対策</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自殺対策</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自殺対策</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自殺対策</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自殺対策</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自殺対策</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自殺対策</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自殺対策</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自殺対策</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5Bqhd2zYJFs0G+FlKNTJ/iX1saejvB8Ie1G/Vd/whMDEPGf3/+GFl+b0adTems6M3QOzZUnmbBnCi4uv1aNsUQ==" saltValue="6gDp8cO2ALbKG4FOs3Q6B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492</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492</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492</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492</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492</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492</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492</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492</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492</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492</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497</v>
      </c>
      <c r="Z3" s="343"/>
      <c r="AA3" s="343"/>
      <c r="AB3" s="343"/>
      <c r="AC3" s="275" t="s">
        <v>480</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497</v>
      </c>
      <c r="Z36" s="343"/>
      <c r="AA36" s="343"/>
      <c r="AB36" s="343"/>
      <c r="AC36" s="275" t="s">
        <v>480</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497</v>
      </c>
      <c r="Z69" s="343"/>
      <c r="AA69" s="343"/>
      <c r="AB69" s="343"/>
      <c r="AC69" s="275" t="s">
        <v>480</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497</v>
      </c>
      <c r="Z102" s="343"/>
      <c r="AA102" s="343"/>
      <c r="AB102" s="343"/>
      <c r="AC102" s="275" t="s">
        <v>480</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497</v>
      </c>
      <c r="Z135" s="343"/>
      <c r="AA135" s="343"/>
      <c r="AB135" s="343"/>
      <c r="AC135" s="275" t="s">
        <v>480</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497</v>
      </c>
      <c r="Z168" s="343"/>
      <c r="AA168" s="343"/>
      <c r="AB168" s="343"/>
      <c r="AC168" s="275" t="s">
        <v>480</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497</v>
      </c>
      <c r="Z201" s="343"/>
      <c r="AA201" s="343"/>
      <c r="AB201" s="343"/>
      <c r="AC201" s="275" t="s">
        <v>480</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497</v>
      </c>
      <c r="Z234" s="343"/>
      <c r="AA234" s="343"/>
      <c r="AB234" s="343"/>
      <c r="AC234" s="275" t="s">
        <v>480</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497</v>
      </c>
      <c r="Z267" s="343"/>
      <c r="AA267" s="343"/>
      <c r="AB267" s="343"/>
      <c r="AC267" s="275" t="s">
        <v>480</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497</v>
      </c>
      <c r="Z300" s="343"/>
      <c r="AA300" s="343"/>
      <c r="AB300" s="343"/>
      <c r="AC300" s="275" t="s">
        <v>480</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497</v>
      </c>
      <c r="Z333" s="343"/>
      <c r="AA333" s="343"/>
      <c r="AB333" s="343"/>
      <c r="AC333" s="275" t="s">
        <v>480</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497</v>
      </c>
      <c r="Z366" s="343"/>
      <c r="AA366" s="343"/>
      <c r="AB366" s="343"/>
      <c r="AC366" s="275" t="s">
        <v>480</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497</v>
      </c>
      <c r="Z399" s="343"/>
      <c r="AA399" s="343"/>
      <c r="AB399" s="343"/>
      <c r="AC399" s="275" t="s">
        <v>480</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497</v>
      </c>
      <c r="Z432" s="343"/>
      <c r="AA432" s="343"/>
      <c r="AB432" s="343"/>
      <c r="AC432" s="275" t="s">
        <v>480</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497</v>
      </c>
      <c r="Z465" s="343"/>
      <c r="AA465" s="343"/>
      <c r="AB465" s="343"/>
      <c r="AC465" s="275" t="s">
        <v>480</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497</v>
      </c>
      <c r="Z498" s="343"/>
      <c r="AA498" s="343"/>
      <c r="AB498" s="343"/>
      <c r="AC498" s="275" t="s">
        <v>480</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497</v>
      </c>
      <c r="Z531" s="343"/>
      <c r="AA531" s="343"/>
      <c r="AB531" s="343"/>
      <c r="AC531" s="275" t="s">
        <v>480</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497</v>
      </c>
      <c r="Z564" s="343"/>
      <c r="AA564" s="343"/>
      <c r="AB564" s="343"/>
      <c r="AC564" s="275" t="s">
        <v>480</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497</v>
      </c>
      <c r="Z597" s="343"/>
      <c r="AA597" s="343"/>
      <c r="AB597" s="343"/>
      <c r="AC597" s="275" t="s">
        <v>480</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497</v>
      </c>
      <c r="Z630" s="343"/>
      <c r="AA630" s="343"/>
      <c r="AB630" s="343"/>
      <c r="AC630" s="275" t="s">
        <v>480</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497</v>
      </c>
      <c r="Z663" s="343"/>
      <c r="AA663" s="343"/>
      <c r="AB663" s="343"/>
      <c r="AC663" s="275" t="s">
        <v>480</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497</v>
      </c>
      <c r="Z696" s="343"/>
      <c r="AA696" s="343"/>
      <c r="AB696" s="343"/>
      <c r="AC696" s="275" t="s">
        <v>480</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497</v>
      </c>
      <c r="Z729" s="343"/>
      <c r="AA729" s="343"/>
      <c r="AB729" s="343"/>
      <c r="AC729" s="275" t="s">
        <v>480</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497</v>
      </c>
      <c r="Z762" s="343"/>
      <c r="AA762" s="343"/>
      <c r="AB762" s="343"/>
      <c r="AC762" s="275" t="s">
        <v>480</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497</v>
      </c>
      <c r="Z795" s="343"/>
      <c r="AA795" s="343"/>
      <c r="AB795" s="343"/>
      <c r="AC795" s="275" t="s">
        <v>480</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497</v>
      </c>
      <c r="Z828" s="343"/>
      <c r="AA828" s="343"/>
      <c r="AB828" s="343"/>
      <c r="AC828" s="275" t="s">
        <v>480</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497</v>
      </c>
      <c r="Z861" s="343"/>
      <c r="AA861" s="343"/>
      <c r="AB861" s="343"/>
      <c r="AC861" s="275" t="s">
        <v>480</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497</v>
      </c>
      <c r="Z894" s="343"/>
      <c r="AA894" s="343"/>
      <c r="AB894" s="343"/>
      <c r="AC894" s="275" t="s">
        <v>480</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497</v>
      </c>
      <c r="Z927" s="343"/>
      <c r="AA927" s="343"/>
      <c r="AB927" s="343"/>
      <c r="AC927" s="275" t="s">
        <v>480</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497</v>
      </c>
      <c r="Z960" s="343"/>
      <c r="AA960" s="343"/>
      <c r="AB960" s="343"/>
      <c r="AC960" s="275" t="s">
        <v>480</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497</v>
      </c>
      <c r="Z993" s="343"/>
      <c r="AA993" s="343"/>
      <c r="AB993" s="343"/>
      <c r="AC993" s="275" t="s">
        <v>480</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497</v>
      </c>
      <c r="Z1026" s="343"/>
      <c r="AA1026" s="343"/>
      <c r="AB1026" s="343"/>
      <c r="AC1026" s="275" t="s">
        <v>480</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497</v>
      </c>
      <c r="Z1059" s="343"/>
      <c r="AA1059" s="343"/>
      <c r="AB1059" s="343"/>
      <c r="AC1059" s="275" t="s">
        <v>480</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497</v>
      </c>
      <c r="Z1092" s="343"/>
      <c r="AA1092" s="343"/>
      <c r="AB1092" s="343"/>
      <c r="AC1092" s="275" t="s">
        <v>480</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497</v>
      </c>
      <c r="Z1125" s="343"/>
      <c r="AA1125" s="343"/>
      <c r="AB1125" s="343"/>
      <c r="AC1125" s="275" t="s">
        <v>480</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497</v>
      </c>
      <c r="Z1158" s="343"/>
      <c r="AA1158" s="343"/>
      <c r="AB1158" s="343"/>
      <c r="AC1158" s="275" t="s">
        <v>480</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497</v>
      </c>
      <c r="Z1191" s="343"/>
      <c r="AA1191" s="343"/>
      <c r="AB1191" s="343"/>
      <c r="AC1191" s="275" t="s">
        <v>480</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497</v>
      </c>
      <c r="Z1224" s="343"/>
      <c r="AA1224" s="343"/>
      <c r="AB1224" s="343"/>
      <c r="AC1224" s="275" t="s">
        <v>480</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497</v>
      </c>
      <c r="Z1257" s="343"/>
      <c r="AA1257" s="343"/>
      <c r="AB1257" s="343"/>
      <c r="AC1257" s="275" t="s">
        <v>480</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497</v>
      </c>
      <c r="Z1290" s="343"/>
      <c r="AA1290" s="343"/>
      <c r="AB1290" s="343"/>
      <c r="AC1290" s="275" t="s">
        <v>480</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2018-05-25T13:59:30Z</cp:lastPrinted>
  <dcterms:created xsi:type="dcterms:W3CDTF">2012-03-13T00:50:25Z</dcterms:created>
  <dcterms:modified xsi:type="dcterms:W3CDTF">2018-07-05T04:56:10Z</dcterms:modified>
</cp:coreProperties>
</file>