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430" yWindow="120" windowWidth="11820"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<sst xmlns="http://schemas.openxmlformats.org/spreadsheetml/2006/main" count="2907" uniqueCount="650">
  <si>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</si>
  <si>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</si>
  <si>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</si>
  <si>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</si>
  <si>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</si>
  <si>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</si>
  <si>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</si>
  <si>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</si>
  <si>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</si>
  <si>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</si>
  <si>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</si>
  <si>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</si>
  <si>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</si>
  <si>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</si>
  <si>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</si>
  <si>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</si>
  <si>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</si>
  <si>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</si>
  <si>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</si>
  <si>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</si>
  <si>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</si>
  <si>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</si>
  <si>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</si>
  <si>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</si>
  <si>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</si>
  <si>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</si>
  <si>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</si>
  <si>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</si>
  <si>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</si>
  <si>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</si>
  <si>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</si>
  <si>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</si>
  <si>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</si>
  <si>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</si>
  <si>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</si>
  <si>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</si>
  <si>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</si>
  <si>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</si>
  <si>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</si>
  <si>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</si>
  <si>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</si>
  <si>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</si>
  <si>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</si>
  <si>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</si>
  <si>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</si>
  <si>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</si>
  <si>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</si>
  <si>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</si>
  <si>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</si>
  <si>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</si>
  <si>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</si>
  <si>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</si>
  <si>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</si>
  <si>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</si>
  <si>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</si>
  <si>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</si>
  <si>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</si>
  <si>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</si>
  <si>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</si>
  <si>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</si>
  <si>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</si>
  <si>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</si>
  <si>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</si>
  <si>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</si>
  <si>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</si>
  <si>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</si>
  <si>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</si>
  <si>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</si>
  <si>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</si>
  <si>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</si>
  <si>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</si>
  <si>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</si>
  <si>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</si>
  <si>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</si>
  <si>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</si>
  <si>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</si>
  <si>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</si>
  <si>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</si>
  <si>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</si>
  <si>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</si>
  <si>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</si>
  <si>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</si>
  <si>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</si>
  <si>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</si>
  <si>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</si>
  <si>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</si>
  <si>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</si>
  <si>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</si>
  <si>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</si>
  <si>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</si>
  <si>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</si>
  <si>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</si>
  <si>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</si>
  <si>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</si>
  <si>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</si>
  <si>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</si>
  <si>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</si>
  <si>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</si>
  <si>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</si>
  <si>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</si>
  <si>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</si>
  <si>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</si>
  <si>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</si>
  <si>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</si>
  <si>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</si>
  <si>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</si>
  <si>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</si>
  <si>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</si>
  <si>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</si>
  <si>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</si>
  <si>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</si>
  <si>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</si>
  <si>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</si>
  <si>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</si>
  <si>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</si>
  <si>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</si>
  <si>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</si>
  <si>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</si>
  <si>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</si>
  <si>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</si>
  <si>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</si>
  <si>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</si>
  <si>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</si>
  <si>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</si>
  <si>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</si>
  <si>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</si>
  <si>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</si>
  <si>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</si>
  <si>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</si>
  <si>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</si>
  <si>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</si>
  <si>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</si>
  <si>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</si>
  <si>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</si>
  <si>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</si>
  <si>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</si>
  <si>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</si>
  <si>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</si>
  <si>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</si>
  <si>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</si>
  <si>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</si>
  <si>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</si>
  <si>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</si>
  <si>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</si>
  <si>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</si>
  <si>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</si>
  <si>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</si>
  <si>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</si>
  <si>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</si>
  <si>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</si>
  <si>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</si>
  <si>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</si>
  <si>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</si>
  <si>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</si>
  <si>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</si>
  <si>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</si>
  <si>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</si>
  <si>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</si>
  <si>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</si>
  <si>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</si>
  <si>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</si>
  <si>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</si>
  <si>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</si>
  <si>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</si>
  <si>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</si>
  <si>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</si>
  <si>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</si>
  <si>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</si>
  <si>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</si>
  <si>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</si>
  <si>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</si>
  <si>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</si>
  <si>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</si>
  <si>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</si>
  <si>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</si>
  <si>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</si>
  <si>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</si>
  <si>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</si>
  <si>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</si>
  <si>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</si>
  <si>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</si>
  <si>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</si>
  <si>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</si>
  <si>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</si>
  <si>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</si>
  <si>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</si>
  <si>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</si>
  <si>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</si>
  <si>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</si>
  <si>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</si>
  <si>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</si>
  <si>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</si>
  <si>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</si>
  <si>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</si>
  <si>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</si>
  <si>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</si>
  <si>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</si>
  <si>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</si>
  <si>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</si>
  <si>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</si>
  <si>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</si>
  <si>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</si>
  <si>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</si>
  <si>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</si>
  <si>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</si>
  <si>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</si>
  <si>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</si>
  <si>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</si>
  <si>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</si>
  <si>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</si>
  <si>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</si>
  <si>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</si>
  <si>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</si>
  <si>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</si>
  <si>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</si>
  <si>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</si>
  <si>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</si>
  <si>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</si>
  <si>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</si>
  <si>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</si>
  <si>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</si>
  <si>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</si>
  <si>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</si>
  <si>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</si>
  <si>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</si>
  <si>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</si>
  <si>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</si>
  <si>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</si>
  <si>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</si>
  <si>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</si>
  <si>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</si>
  <si>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</si>
  <si>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</si>
  <si>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</si>
  <si>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</si>
  <si>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</si>
  <si>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</si>
  <si>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</si>
  <si>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</si>
  <si>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</si>
  <si>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</si>
  <si>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</si>
  <si>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</si>
  <si>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</si>
  <si>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</si>
  <si>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</si>
  <si>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</si>
  <si>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</si>
  <si>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</si>
  <si>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</si>
  <si>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</si>
  <si>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</si>
  <si>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</si>
  <si>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</si>
  <si>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</si>
  <si>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</si>
  <si>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</si>
  <si>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</si>
  <si>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</si>
  <si>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</si>
  <si>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</si>
  <si>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</si>
  <si>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</si>
  <si>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</si>
  <si>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</si>
  <si>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</si>
  <si>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</si>
  <si>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</si>
  <si>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</si>
  <si>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</si>
  <si>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</si>
  <si>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</si>
  <si>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</si>
  <si>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</si>
  <si>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</si>
  <si>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</si>
  <si>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</si>
  <si>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</si>
  <si>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</si>
  <si>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</si>
  <si>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</si>
  <si>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</si>
  <si>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</si>
  <si>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</si>
  <si>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</si>
  <si>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</si>
  <si>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</si>
  <si>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</si>
  <si>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</si>
  <si>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</si>
  <si>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</si>
  <si>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</si>
  <si>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</si>
  <si>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</si>
  <si>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</si>
  <si>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</si>
  <si>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</si>
  <si>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</si>
  <si>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</si>
  <si>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</si>
  <si>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</si>
  <si>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</si>
  <si>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</si>
  <si>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</si>
  <si>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</si>
  <si>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</si>
  <si>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</si>
  <si>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</si>
  <si>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</si>
  <si>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</si>
  <si>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</si>
  <si>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</si>
  <si>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</si>
  <si>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</si>
  <si>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</si>
  <si>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</si>
  <si>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</si>
  <si>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</si>
  <si>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</si>
  <si>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</si>
  <si>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</si>
  <si>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</si>
  <si>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</si>
  <si>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</si>
  <si>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</si>
  <si>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</si>
  <si>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</si>
  <si>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</si>
  <si>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</si>
  <si>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</si>
  <si>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</si>
  <si>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</si>
  <si>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</si>
  <si>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</si>
  <si>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</si>
  <si>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</si>
  <si>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</si>
  <si>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</si>
  <si>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</si>
  <si>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</si>
  <si>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</si>
  <si>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</si>
  <si>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</si>
  <si>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</si>
  <si>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</si>
  <si>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</si>
  <si>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</si>
  <si>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</si>
  <si>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</si>
  <si>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</si>
  <si>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</si>
  <si>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</si>
  <si>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</si>
  <si>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</si>
  <si>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</si>
  <si>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</si>
  <si>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</si>
  <si>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</si>
  <si>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</si>
  <si>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</si>
  <si>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</si>
  <si>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</si>
  <si>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</si>
  <si>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</si>
  <si>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</si>
  <si>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</si>
  <si>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</si>
  <si>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</si>
  <si>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</si>
  <si>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</si>
  <si>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</si>
  <si>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</si>
  <si>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</si>
  <si>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</si>
  <si>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</si>
  <si>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</si>
  <si>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</si>
  <si>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</si>
  <si>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</si>
  <si>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</si>
  <si>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</si>
  <si>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</si>
  <si>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</si>
  <si>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</si>
  <si>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</si>
  <si>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</si>
  <si>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</si>
  <si>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</si>
  <si>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</si>
  <si>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</si>
  <si>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</si>
  <si>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</si>
  <si>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</si>
  <si>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</si>
  <si>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</si>
  <si>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</si>
  <si>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</si>
  <si>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</si>
  <si>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</si>
  <si>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</si>
  <si>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</si>
  <si>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</si>
  <si>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</si>
  <si>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</si>
  <si>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</si>
  <si>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</si>
  <si>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</si>
  <si>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</si>
  <si>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</si>
  <si>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</si>
  <si>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</si>
  <si>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</si>
  <si>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</si>
  <si>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</si>
  <si>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</si>
  <si>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</si>
  <si>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</si>
  <si>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</si>
  <si>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</si>
  <si>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</si>
  <si>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</si>
  <si>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</si>
  <si>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</si>
  <si>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</si>
  <si>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</si>
  <si>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</si>
  <si>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</si>
  <si>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</si>
  <si>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</si>
  <si>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</si>
  <si>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</si>
  <si>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</si>
  <si>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</si>
  <si>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</si>
  <si>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</si>
  <si>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</si>
  <si>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</si>
  <si>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</si>
  <si>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</si>
  <si>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</si>
  <si>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</si>
  <si>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</si>
  <si>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</si>
  <si>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</si>
  <si>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</si>
  <si>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</si>
  <si>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</si>
  <si>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</si>
  <si>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</si>
  <si>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</si>
  <si>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</si>
  <si>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</si>
  <si>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</si>
  <si>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</si>
  <si>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</si>
  <si>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</si>
  <si>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</si>
  <si>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</si>
  <si>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</si>
  <si>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</si>
  <si>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</si>
  <si>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</si>
  <si>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</si>
  <si>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</si>
  <si>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</si>
  <si>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</si>
  <si>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</si>
  <si>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</si>
  <si>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</si>
  <si>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</si>
  <si>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</si>
  <si>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</si>
  <si>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</si>
  <si>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</si>
  <si>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</si>
  <si>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</si>
  <si>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</si>
  <si>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</si>
  <si>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</si>
  <si>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</si>
  <si>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</si>
  <si>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</si>
  <si>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</si>
  <si>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</si>
  <si>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</si>
  <si>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</si>
  <si>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</si>
  <si>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</si>
  <si>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</si>
  <si>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</si>
  <si>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</si>
  <si>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</si>
  <si>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</si>
  <si>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</si>
  <si>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</si>
  <si>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</si>
  <si>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</si>
  <si>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</si>
  <si>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</si>
  <si>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</si>
  <si>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</si>
  <si>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</si>
  <si>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</si>
  <si>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</si>
  <si>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</si>
  <si>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</si>
  <si>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</si>
  <si>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</si>
  <si>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</si>
  <si>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</si>
  <si>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</si>
  <si>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</si>
  <si>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</si>
  <si>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</si>
  <si>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</si>
  <si>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</si>
  <si>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</si>
  <si>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</si>
  <si>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</si>
  <si>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</si>
  <si>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</si>
  <si>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</si>
  <si>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</si>
  <si>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</si>
  <si>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</si>
  <si>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</si>
  <si>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</si>
  <si>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</si>
  <si>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</si>
  <si>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</si>
  <si>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</si>
  <si>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</si>
  <si>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</si>
  <si>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</si>
  <si>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</si>
  <si>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</si>
  <si>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</si>
  <si>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</si>
  <si>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</si>
  <si>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</si>
  <si>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</si>
  <si>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</si>
  <si>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</si>
  <si>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</si>
  <si>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</si>
  <si>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</si>
  <si>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</si>
  <si>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</si>
  <si>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</si>
  <si>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特定有害業務従事者の離職者特殊健康診断実施事業</t>
    <rPh sb="0" eb="2">
      <t>トクテイ</t>
    </rPh>
    <rPh sb="2" eb="4">
      <t>ユウガイ</t>
    </rPh>
    <rPh sb="4" eb="6">
      <t>ギョウム</t>
    </rPh>
    <rPh sb="6" eb="9">
      <t>ジュウジシャ</t>
    </rPh>
    <rPh sb="10" eb="13">
      <t>リショクシャ</t>
    </rPh>
    <rPh sb="13" eb="15">
      <t>トクシュ</t>
    </rPh>
    <rPh sb="15" eb="17">
      <t>ケンコウ</t>
    </rPh>
    <rPh sb="17" eb="19">
      <t>シンダン</t>
    </rPh>
    <rPh sb="19" eb="21">
      <t>ジッシ</t>
    </rPh>
    <rPh sb="21" eb="23">
      <t>ジギョウ</t>
    </rPh>
    <phoneticPr fontId="5"/>
  </si>
  <si>
    <t>労働基準局安全衛生部</t>
    <rPh sb="9" eb="10">
      <t>ブ</t>
    </rPh>
    <phoneticPr fontId="5"/>
  </si>
  <si>
    <t>労働衛生課</t>
    <rPh sb="4" eb="5">
      <t>カ</t>
    </rPh>
    <phoneticPr fontId="5"/>
  </si>
  <si>
    <t>終了予定なし</t>
    <rPh sb="0" eb="2">
      <t>シュウリョウ</t>
    </rPh>
    <rPh sb="2" eb="4">
      <t>ヨテイ</t>
    </rPh>
    <phoneticPr fontId="5"/>
  </si>
  <si>
    <t>昭和４７年度</t>
    <rPh sb="0" eb="2">
      <t>ショウワ</t>
    </rPh>
    <rPh sb="4" eb="5">
      <t>ネン</t>
    </rPh>
    <rPh sb="5" eb="6">
      <t>ド</t>
    </rPh>
    <phoneticPr fontId="5"/>
  </si>
  <si>
    <t>厚生労働省</t>
  </si>
  <si>
    <t>神ノ田　昌博</t>
    <rPh sb="0" eb="1">
      <t>カミ</t>
    </rPh>
    <rPh sb="2" eb="3">
      <t>タ</t>
    </rPh>
    <rPh sb="4" eb="6">
      <t>マサヒロ</t>
    </rPh>
    <phoneticPr fontId="5"/>
  </si>
  <si>
    <t>○</t>
  </si>
  <si>
    <t>労働者災害補償保険法第２９条第１項第３号
労働安全衛生法第６７条</t>
  </si>
  <si>
    <t>第１3次労働災害防止計画</t>
    <phoneticPr fontId="5"/>
  </si>
  <si>
    <t>労働安全衛生法第６７条に基づき、健康管理手帳を交付し、離職労働者の健康管理を行っているものであり、健康管理手帳保持者に対して、年２回（じん肺は１回）委託医療機関において健康診断を受診させることにより、離職労働者の健康管理の確保に資するもの。</t>
  </si>
  <si>
    <t>石綿取扱い業務等に従事し、離職した労働者に対し、労働安全衛生法第６７条に基づき、健康管理手帳を交付し、離職労働者の健康管理を実施する。
健康管理手帳保持者に対して、年２回（じん肺は１回）委託医療機関において健康診断を受診させ、離職労働者の健康管理の確保を行っている。</t>
  </si>
  <si>
    <t>-</t>
  </si>
  <si>
    <t>健康管理手帳所持者の健康診断受診率を、前年度以上とする。</t>
    <phoneticPr fontId="5"/>
  </si>
  <si>
    <t>厚生労働省労働基準局調</t>
    <rPh sb="0" eb="2">
      <t>コウセイ</t>
    </rPh>
    <rPh sb="2" eb="5">
      <t>ロウドウショウ</t>
    </rPh>
    <rPh sb="5" eb="7">
      <t>ロウドウ</t>
    </rPh>
    <rPh sb="7" eb="10">
      <t>キジュンキョク</t>
    </rPh>
    <rPh sb="10" eb="11">
      <t>シラ</t>
    </rPh>
    <phoneticPr fontId="5"/>
  </si>
  <si>
    <t>健康管理手帳所持者に対して、健康診断の案内通知の送付とその際の受診勧奨を47都道府県において行う。</t>
  </si>
  <si>
    <t>都道府県</t>
  </si>
  <si>
    <t>円/人</t>
  </si>
  <si>
    <t xml:space="preserve">X / Y </t>
  </si>
  <si>
    <t>施策大目標２　労働者が安全で健康に働くことができる職場づくりを推進すること</t>
    <phoneticPr fontId="5"/>
  </si>
  <si>
    <t>労働者が安全で健康に働くことができる職場づくりを推進すること（施策目標Ⅲ-2-1）</t>
    <rPh sb="31" eb="32">
      <t>セ</t>
    </rPh>
    <rPh sb="32" eb="33">
      <t>サク</t>
    </rPh>
    <rPh sb="33" eb="35">
      <t>モクヒョウ</t>
    </rPh>
    <phoneticPr fontId="5"/>
  </si>
  <si>
    <t>1 労働災害による死亡者数</t>
  </si>
  <si>
    <t>2 労働災害による死傷者数（休業４日以上）</t>
  </si>
  <si>
    <t>人</t>
    <rPh sb="0" eb="1">
      <t>ニン</t>
    </rPh>
    <phoneticPr fontId="5"/>
  </si>
  <si>
    <t>労働安全衛生法第67条に定める健康管理手帳の所持者に対する健康診断を実施する。これにより一定の有害業務に従事し離職した労働者の健康管理を促進し、もって、測定指標１及び２に寄与すると見込んでいる。</t>
    <rPh sb="0" eb="4">
      <t>ロウドウアンゼン</t>
    </rPh>
    <rPh sb="4" eb="6">
      <t>エイセイ</t>
    </rPh>
    <rPh sb="6" eb="8">
      <t>ホウダイ</t>
    </rPh>
    <rPh sb="10" eb="11">
      <t>ジョウ</t>
    </rPh>
    <rPh sb="12" eb="13">
      <t>サダ</t>
    </rPh>
    <rPh sb="15" eb="17">
      <t>ケンコウ</t>
    </rPh>
    <rPh sb="17" eb="19">
      <t>カンリ</t>
    </rPh>
    <rPh sb="19" eb="21">
      <t>テチョウ</t>
    </rPh>
    <rPh sb="22" eb="25">
      <t>ショジシャ</t>
    </rPh>
    <rPh sb="26" eb="27">
      <t>タイ</t>
    </rPh>
    <rPh sb="29" eb="33">
      <t>ケンコウシンダン</t>
    </rPh>
    <rPh sb="34" eb="36">
      <t>ジッシ</t>
    </rPh>
    <rPh sb="44" eb="46">
      <t>イッテイ</t>
    </rPh>
    <rPh sb="47" eb="49">
      <t>ユウガイ</t>
    </rPh>
    <rPh sb="49" eb="51">
      <t>ギョウム</t>
    </rPh>
    <rPh sb="52" eb="54">
      <t>ジュウジ</t>
    </rPh>
    <rPh sb="55" eb="57">
      <t>リショク</t>
    </rPh>
    <rPh sb="59" eb="62">
      <t>ロウドウシャ</t>
    </rPh>
    <rPh sb="63" eb="65">
      <t>ケンコウ</t>
    </rPh>
    <rPh sb="65" eb="67">
      <t>カンリ</t>
    </rPh>
    <rPh sb="68" eb="70">
      <t>ソクシン</t>
    </rPh>
    <rPh sb="76" eb="78">
      <t>ソクテイ</t>
    </rPh>
    <rPh sb="78" eb="80">
      <t>シヒョウ</t>
    </rPh>
    <rPh sb="81" eb="82">
      <t>オヨ</t>
    </rPh>
    <rPh sb="85" eb="87">
      <t>キヨ</t>
    </rPh>
    <rPh sb="90" eb="92">
      <t>ミコ</t>
    </rPh>
    <phoneticPr fontId="5"/>
  </si>
  <si>
    <t>△</t>
  </si>
  <si>
    <t>無</t>
  </si>
  <si>
    <t>有</t>
  </si>
  <si>
    <t>有害業務に従事し、離職した者に対して健康管理を実施する本事業は、広く国民のニーズがあり、国費を投入しなければ事業目的が達成できない。</t>
    <phoneticPr fontId="5"/>
  </si>
  <si>
    <t>労働安全衛生法第６７条において、政府の責務として実施することが明記されていることから、国が実施すべき事業である。</t>
    <phoneticPr fontId="5"/>
  </si>
  <si>
    <t>有害業務に従事し、離職した者に対する健康管理を実施するものであり、離職労働者の健康管理の確保に資するという政策目的達成に向けて、優先度の高い事業である。</t>
    <phoneticPr fontId="5"/>
  </si>
  <si>
    <t>健康管理手帳の健康診断を実施する医療機関においては、所定の検査を適切に行える設備と医師の確保が必要不可欠であることから、公募し、労働局にて審査の上決定する必要がある。</t>
    <phoneticPr fontId="5"/>
  </si>
  <si>
    <t>事業者責任で有害業務に従事し、離職した労働者の健康管理を行う事業であり、事業者から徴収した労災保険料から経費を支出していることから、受益者との負担関係は妥当である。</t>
    <phoneticPr fontId="5"/>
  </si>
  <si>
    <t>一人当たりの受診料として妥当である。</t>
    <phoneticPr fontId="5"/>
  </si>
  <si>
    <t>－</t>
    <phoneticPr fontId="5"/>
  </si>
  <si>
    <t>健康診断の実施及びそれに伴う経費（受診者の旅費等）以外には支出されていない。</t>
    <phoneticPr fontId="5"/>
  </si>
  <si>
    <t>通達において受診旅費等の支払基準を明確化する等行っている。</t>
    <phoneticPr fontId="5"/>
  </si>
  <si>
    <t>-</t>
    <phoneticPr fontId="5"/>
  </si>
  <si>
    <t>見込みに見合ったものである。</t>
    <rPh sb="0" eb="2">
      <t>ミコ</t>
    </rPh>
    <rPh sb="4" eb="6">
      <t>ミア</t>
    </rPh>
    <phoneticPr fontId="5"/>
  </si>
  <si>
    <t>健診結果は健康管理手帳所持者の健康管理に活用されている。</t>
    <phoneticPr fontId="5"/>
  </si>
  <si>
    <t>‐</t>
  </si>
  <si>
    <t>予算が十分活かされるためには、受診率の向上を目指すことも重要であると考えられるため、今後も適切な受診勧奨等が図られるよう、健康診断機関とともにその手法を検討し、受診率の向上に努める。</t>
    <rPh sb="0" eb="2">
      <t>ヨサン</t>
    </rPh>
    <rPh sb="3" eb="5">
      <t>ジュウブン</t>
    </rPh>
    <rPh sb="5" eb="6">
      <t>イ</t>
    </rPh>
    <rPh sb="15" eb="18">
      <t>ジュシンリツ</t>
    </rPh>
    <rPh sb="19" eb="21">
      <t>コウジョウ</t>
    </rPh>
    <rPh sb="22" eb="24">
      <t>メザ</t>
    </rPh>
    <rPh sb="28" eb="30">
      <t>ジュウヨウ</t>
    </rPh>
    <rPh sb="34" eb="35">
      <t>カンガ</t>
    </rPh>
    <rPh sb="42" eb="44">
      <t>コンゴ</t>
    </rPh>
    <rPh sb="45" eb="47">
      <t>テキセツ</t>
    </rPh>
    <rPh sb="48" eb="50">
      <t>ジュシン</t>
    </rPh>
    <rPh sb="50" eb="52">
      <t>カンショウ</t>
    </rPh>
    <rPh sb="52" eb="53">
      <t>トウ</t>
    </rPh>
    <rPh sb="54" eb="55">
      <t>ハカ</t>
    </rPh>
    <rPh sb="61" eb="65">
      <t>ケンコウシンダン</t>
    </rPh>
    <rPh sb="65" eb="67">
      <t>キカン</t>
    </rPh>
    <rPh sb="73" eb="75">
      <t>シュホウ</t>
    </rPh>
    <rPh sb="76" eb="78">
      <t>ケントウ</t>
    </rPh>
    <rPh sb="80" eb="83">
      <t>ジュシンリツ</t>
    </rPh>
    <rPh sb="84" eb="86">
      <t>コウジョウ</t>
    </rPh>
    <rPh sb="87" eb="88">
      <t>ツト</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</si>
  <si>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</si>
  <si>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</si>
  <si>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</si>
  <si>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</si>
  <si>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</si>
  <si>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</si>
  <si>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</si>
  <si>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</si>
  <si>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</si>
  <si>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</si>
  <si>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</si>
  <si>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</si>
  <si>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</si>
  <si>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</si>
  <si>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</si>
  <si>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</si>
  <si>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</si>
  <si>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</si>
  <si>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</si>
  <si>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</si>
  <si>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</si>
  <si>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368</t>
    <phoneticPr fontId="5"/>
  </si>
  <si>
    <t>371</t>
    <phoneticPr fontId="5"/>
  </si>
  <si>
    <t>361</t>
    <phoneticPr fontId="5"/>
  </si>
  <si>
    <t>350</t>
    <phoneticPr fontId="5"/>
  </si>
  <si>
    <t>802</t>
    <phoneticPr fontId="5"/>
  </si>
  <si>
    <t>947</t>
    <phoneticPr fontId="5"/>
  </si>
  <si>
    <t>650-28</t>
    <phoneticPr fontId="5"/>
  </si>
  <si>
    <t>-</t>
    <phoneticPr fontId="5"/>
  </si>
  <si>
    <t>-</t>
    <phoneticPr fontId="5"/>
  </si>
  <si>
    <t>B.事務費</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</si>
  <si>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</si>
  <si>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社会復帰促進等旅費</t>
    <rPh sb="0" eb="2">
      <t>シャカイ</t>
    </rPh>
    <rPh sb="2" eb="4">
      <t>フッキ</t>
    </rPh>
    <rPh sb="4" eb="6">
      <t>ソクシン</t>
    </rPh>
    <rPh sb="6" eb="7">
      <t>トウ</t>
    </rPh>
    <rPh sb="7" eb="9">
      <t>リョヒ</t>
    </rPh>
    <phoneticPr fontId="5"/>
  </si>
  <si>
    <t>庁費</t>
    <rPh sb="0" eb="2">
      <t>チョウヒ</t>
    </rPh>
    <phoneticPr fontId="5"/>
  </si>
  <si>
    <t>A.特殊健康診断実施医療機関</t>
    <rPh sb="12" eb="14">
      <t>キカン</t>
    </rPh>
    <phoneticPr fontId="5"/>
  </si>
  <si>
    <t>健診費</t>
    <phoneticPr fontId="5"/>
  </si>
  <si>
    <t>健康診断実施費</t>
    <phoneticPr fontId="5"/>
  </si>
  <si>
    <t>社会復帰促進等旅費</t>
    <phoneticPr fontId="5"/>
  </si>
  <si>
    <t>庁費</t>
    <phoneticPr fontId="5"/>
  </si>
  <si>
    <t>健康診断等に係る旅費</t>
    <phoneticPr fontId="5"/>
  </si>
  <si>
    <t>役務・物品の購入等</t>
    <phoneticPr fontId="5"/>
  </si>
  <si>
    <t>精査中</t>
    <rPh sb="0" eb="2">
      <t>セイサ</t>
    </rPh>
    <rPh sb="2" eb="3">
      <t>チュウ</t>
    </rPh>
    <phoneticPr fontId="5"/>
  </si>
  <si>
    <t>-</t>
    <phoneticPr fontId="5"/>
  </si>
  <si>
    <t>-</t>
    <phoneticPr fontId="5"/>
  </si>
  <si>
    <t>-</t>
    <phoneticPr fontId="5"/>
  </si>
  <si>
    <t>-</t>
    <phoneticPr fontId="5"/>
  </si>
  <si>
    <t>-</t>
    <phoneticPr fontId="5"/>
  </si>
  <si>
    <t>単位当たりコスト ＝ Ｘ ／ Ｙ
Ｘ：「健康診断執行額（30年度は予算額）」
Ｙ：「延べ受診者数」</t>
    <phoneticPr fontId="5"/>
  </si>
  <si>
    <t>-</t>
    <phoneticPr fontId="5"/>
  </si>
  <si>
    <t>-</t>
    <phoneticPr fontId="5"/>
  </si>
  <si>
    <t>1,291,386,000円/68,444人</t>
    <phoneticPr fontId="5"/>
  </si>
  <si>
    <t>1,242,000,000円/
59,686人</t>
    <rPh sb="13" eb="14">
      <t>エン</t>
    </rPh>
    <rPh sb="22" eb="23">
      <t>ニン</t>
    </rPh>
    <phoneticPr fontId="5"/>
  </si>
  <si>
    <t>1,264,000,000円/
60,998人</t>
    <rPh sb="13" eb="14">
      <t>エン</t>
    </rPh>
    <rPh sb="22" eb="23">
      <t>ニン</t>
    </rPh>
    <phoneticPr fontId="5"/>
  </si>
  <si>
    <t>-</t>
    <phoneticPr fontId="5"/>
  </si>
  <si>
    <t>-</t>
    <phoneticPr fontId="5"/>
  </si>
  <si>
    <t>-</t>
    <phoneticPr fontId="5"/>
  </si>
  <si>
    <t>精査中</t>
    <rPh sb="0" eb="2">
      <t>セイサ</t>
    </rPh>
    <rPh sb="2" eb="3">
      <t>チュウ</t>
    </rPh>
    <phoneticPr fontId="5"/>
  </si>
  <si>
    <t>健康管理手帳所持者の健康診断受診率
（健康診断受診者数／健康管理手帳所持者数）</t>
    <rPh sb="19" eb="21">
      <t>ケンコウ</t>
    </rPh>
    <rPh sb="21" eb="23">
      <t>シンダン</t>
    </rPh>
    <rPh sb="23" eb="25">
      <t>ジュシン</t>
    </rPh>
    <rPh sb="25" eb="26">
      <t>シャ</t>
    </rPh>
    <rPh sb="26" eb="27">
      <t>スウ</t>
    </rPh>
    <rPh sb="28" eb="30">
      <t>ケンコウ</t>
    </rPh>
    <rPh sb="30" eb="32">
      <t>カンリ</t>
    </rPh>
    <rPh sb="32" eb="34">
      <t>テチョウ</t>
    </rPh>
    <rPh sb="34" eb="37">
      <t>ショジシャ</t>
    </rPh>
    <rPh sb="37" eb="38">
      <t>スウ</t>
    </rPh>
    <phoneticPr fontId="5"/>
  </si>
  <si>
    <t>執行率及び成果実績は精査中であるが、活動実績は見込みどおりであり、健康管理手帳所持者が健康診断を受けられる環境を確保することは広く国民のニーズがあるため、引き続き本事業を実施する必要がある。</t>
    <rPh sb="0" eb="3">
      <t>シッコウリツ</t>
    </rPh>
    <rPh sb="3" eb="4">
      <t>オヨ</t>
    </rPh>
    <rPh sb="5" eb="7">
      <t>セイカ</t>
    </rPh>
    <rPh sb="7" eb="9">
      <t>ジッセキ</t>
    </rPh>
    <rPh sb="10" eb="13">
      <t>セイサチュウ</t>
    </rPh>
    <rPh sb="18" eb="20">
      <t>カツドウ</t>
    </rPh>
    <rPh sb="20" eb="22">
      <t>ジッセキ</t>
    </rPh>
    <rPh sb="23" eb="25">
      <t>ミコ</t>
    </rPh>
    <rPh sb="33" eb="35">
      <t>ケンコウ</t>
    </rPh>
    <rPh sb="35" eb="37">
      <t>カンリ</t>
    </rPh>
    <rPh sb="37" eb="39">
      <t>テチョウ</t>
    </rPh>
    <rPh sb="39" eb="42">
      <t>ショジシャ</t>
    </rPh>
    <rPh sb="43" eb="45">
      <t>ケンコウ</t>
    </rPh>
    <rPh sb="45" eb="47">
      <t>シンダン</t>
    </rPh>
    <rPh sb="48" eb="49">
      <t>ウ</t>
    </rPh>
    <rPh sb="53" eb="55">
      <t>カンキョウ</t>
    </rPh>
    <rPh sb="56" eb="58">
      <t>カクホ</t>
    </rPh>
    <rPh sb="63" eb="64">
      <t>ヒロ</t>
    </rPh>
    <rPh sb="65" eb="67">
      <t>コクミン</t>
    </rPh>
    <rPh sb="77" eb="78">
      <t>ヒ</t>
    </rPh>
    <rPh sb="79" eb="80">
      <t>ツヅ</t>
    </rPh>
    <rPh sb="81" eb="82">
      <t>ホン</t>
    </rPh>
    <rPh sb="82" eb="84">
      <t>ジギョウ</t>
    </rPh>
    <rPh sb="85" eb="87">
      <t>ジッシ</t>
    </rPh>
    <rPh sb="89" eb="9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</si>
</sst>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81641</xdr:colOff>
      <xdr:row>742</xdr:row>
      <xdr:rowOff>27215</xdr:rowOff>
    </xdr:from>
    <xdr:to>
      <xdr:col>22</xdr:col>
      <xdr:colOff>81642</xdr:colOff>
      <xdr:row>743</xdr:row>
      <xdr:rowOff>244929</xdr:rowOff>
    </xdr:to>
    <xdr:sp macro="" textlink="">
      <xdr:nvSpPr>
        <xdr:cNvPr id="2" name="テキスト ボックス 1"/>
        <xdr:cNvSpPr txBox="1"/>
      </xdr:nvSpPr>
      <xdr:spPr>
        <a:xfrm>
          <a:off x="2281916" y="42765890"/>
          <a:ext cx="2200276" cy="5701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（精査中）</a:t>
          </a:r>
        </a:p>
      </xdr:txBody>
    </xdr:sp>
    <xdr:clientData/>
  </xdr:twoCellAnchor>
  <xdr:twoCellAnchor>
    <xdr:from>
      <xdr:col>11</xdr:col>
      <xdr:colOff>44823</xdr:colOff>
      <xdr:row>748</xdr:row>
      <xdr:rowOff>95250</xdr:rowOff>
    </xdr:from>
    <xdr:to>
      <xdr:col>22</xdr:col>
      <xdr:colOff>134471</xdr:colOff>
      <xdr:row>750</xdr:row>
      <xdr:rowOff>0</xdr:rowOff>
    </xdr:to>
    <xdr:sp macro="" textlink="">
      <xdr:nvSpPr>
        <xdr:cNvPr id="3" name="テキスト ボックス 2"/>
        <xdr:cNvSpPr txBox="1"/>
      </xdr:nvSpPr>
      <xdr:spPr>
        <a:xfrm>
          <a:off x="2245098" y="44948475"/>
          <a:ext cx="2289923" cy="609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特殊健康診断実施医療機関</a:t>
          </a:r>
          <a:endParaRPr kumimoji="1" lang="en-US" altLang="ja-JP" sz="1100"/>
        </a:p>
        <a:p>
          <a:pPr algn="ctr"/>
          <a:r>
            <a:rPr kumimoji="1" lang="ja-JP" altLang="en-US" sz="1100"/>
            <a:t>（</a:t>
          </a:r>
          <a:r>
            <a:rPr kumimoji="1" lang="ja-JP" altLang="ja-JP" sz="1100">
              <a:solidFill>
                <a:schemeClr val="dk1"/>
              </a:solidFill>
              <a:effectLst/>
              <a:latin typeface="+mn-lt"/>
              <a:ea typeface="+mn-ea"/>
              <a:cs typeface="+mn-cs"/>
            </a:rPr>
            <a:t>精査</a:t>
          </a:r>
          <a:r>
            <a:rPr kumimoji="1" lang="ja-JP" altLang="en-US" sz="1100"/>
            <a:t>中）</a:t>
          </a:r>
        </a:p>
      </xdr:txBody>
    </xdr:sp>
    <xdr:clientData/>
  </xdr:twoCellAnchor>
  <xdr:twoCellAnchor>
    <xdr:from>
      <xdr:col>27</xdr:col>
      <xdr:colOff>138793</xdr:colOff>
      <xdr:row>742</xdr:row>
      <xdr:rowOff>43543</xdr:rowOff>
    </xdr:from>
    <xdr:to>
      <xdr:col>36</xdr:col>
      <xdr:colOff>29937</xdr:colOff>
      <xdr:row>743</xdr:row>
      <xdr:rowOff>261257</xdr:rowOff>
    </xdr:to>
    <xdr:sp macro="" textlink="">
      <xdr:nvSpPr>
        <xdr:cNvPr id="4" name="テキスト ボックス 3"/>
        <xdr:cNvSpPr txBox="1"/>
      </xdr:nvSpPr>
      <xdr:spPr>
        <a:xfrm>
          <a:off x="5539468" y="42782218"/>
          <a:ext cx="1691369" cy="5701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事務費</a:t>
          </a:r>
          <a:endParaRPr kumimoji="1" lang="en-US" altLang="ja-JP" sz="1100"/>
        </a:p>
        <a:p>
          <a:pPr algn="ctr"/>
          <a:r>
            <a:rPr kumimoji="1" lang="ja-JP" altLang="en-US" sz="1100"/>
            <a:t>（</a:t>
          </a:r>
          <a:r>
            <a:rPr kumimoji="1" lang="ja-JP" altLang="ja-JP" sz="1100">
              <a:solidFill>
                <a:schemeClr val="dk1"/>
              </a:solidFill>
              <a:effectLst/>
              <a:latin typeface="+mn-lt"/>
              <a:ea typeface="+mn-ea"/>
              <a:cs typeface="+mn-cs"/>
            </a:rPr>
            <a:t>精査</a:t>
          </a:r>
          <a:r>
            <a:rPr kumimoji="1" lang="ja-JP" altLang="en-US" sz="1100"/>
            <a:t>中）</a:t>
          </a:r>
        </a:p>
      </xdr:txBody>
    </xdr:sp>
    <xdr:clientData/>
  </xdr:twoCellAnchor>
  <xdr:twoCellAnchor>
    <xdr:from>
      <xdr:col>11</xdr:col>
      <xdr:colOff>81642</xdr:colOff>
      <xdr:row>744</xdr:row>
      <xdr:rowOff>81642</xdr:rowOff>
    </xdr:from>
    <xdr:to>
      <xdr:col>22</xdr:col>
      <xdr:colOff>54429</xdr:colOff>
      <xdr:row>744</xdr:row>
      <xdr:rowOff>340177</xdr:rowOff>
    </xdr:to>
    <xdr:sp macro="" textlink="">
      <xdr:nvSpPr>
        <xdr:cNvPr id="5" name="テキスト ボックス 4"/>
        <xdr:cNvSpPr txBox="1"/>
      </xdr:nvSpPr>
      <xdr:spPr>
        <a:xfrm>
          <a:off x="2281917" y="43525167"/>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事務管理・受託者への指導</a:t>
          </a:r>
        </a:p>
      </xdr:txBody>
    </xdr:sp>
    <xdr:clientData/>
  </xdr:twoCellAnchor>
  <xdr:twoCellAnchor>
    <xdr:from>
      <xdr:col>26</xdr:col>
      <xdr:colOff>136071</xdr:colOff>
      <xdr:row>744</xdr:row>
      <xdr:rowOff>40820</xdr:rowOff>
    </xdr:from>
    <xdr:to>
      <xdr:col>37</xdr:col>
      <xdr:colOff>108858</xdr:colOff>
      <xdr:row>744</xdr:row>
      <xdr:rowOff>299355</xdr:rowOff>
    </xdr:to>
    <xdr:sp macro="" textlink="">
      <xdr:nvSpPr>
        <xdr:cNvPr id="6" name="テキスト ボックス 5"/>
        <xdr:cNvSpPr txBox="1"/>
      </xdr:nvSpPr>
      <xdr:spPr>
        <a:xfrm>
          <a:off x="5336721" y="43484345"/>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p>
      </xdr:txBody>
    </xdr:sp>
    <xdr:clientData/>
  </xdr:twoCellAnchor>
  <xdr:twoCellAnchor>
    <xdr:from>
      <xdr:col>12</xdr:col>
      <xdr:colOff>27214</xdr:colOff>
      <xdr:row>750</xdr:row>
      <xdr:rowOff>27214</xdr:rowOff>
    </xdr:from>
    <xdr:to>
      <xdr:col>22</xdr:col>
      <xdr:colOff>54428</xdr:colOff>
      <xdr:row>753</xdr:row>
      <xdr:rowOff>68036</xdr:rowOff>
    </xdr:to>
    <xdr:sp macro="" textlink="">
      <xdr:nvSpPr>
        <xdr:cNvPr id="7" name="テキスト ボックス 6"/>
        <xdr:cNvSpPr txBox="1"/>
      </xdr:nvSpPr>
      <xdr:spPr>
        <a:xfrm>
          <a:off x="2427514" y="45585289"/>
          <a:ext cx="2027464" cy="1098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石綿取扱い業務等の有害業務に従事し、離職した労働者に対して健康管理手帳を交付し、当該手帳保持者に対して、健康診断を実施</a:t>
          </a:r>
        </a:p>
      </xdr:txBody>
    </xdr:sp>
    <xdr:clientData/>
  </xdr:twoCellAnchor>
  <xdr:twoCellAnchor>
    <xdr:from>
      <xdr:col>11</xdr:col>
      <xdr:colOff>54428</xdr:colOff>
      <xdr:row>744</xdr:row>
      <xdr:rowOff>27214</xdr:rowOff>
    </xdr:from>
    <xdr:to>
      <xdr:col>22</xdr:col>
      <xdr:colOff>40822</xdr:colOff>
      <xdr:row>745</xdr:row>
      <xdr:rowOff>27215</xdr:rowOff>
    </xdr:to>
    <xdr:sp macro="" textlink="">
      <xdr:nvSpPr>
        <xdr:cNvPr id="8" name="大かっこ 7"/>
        <xdr:cNvSpPr/>
      </xdr:nvSpPr>
      <xdr:spPr>
        <a:xfrm>
          <a:off x="2254703" y="43470739"/>
          <a:ext cx="2186669" cy="352426"/>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108857</xdr:colOff>
      <xdr:row>743</xdr:row>
      <xdr:rowOff>326571</xdr:rowOff>
    </xdr:from>
    <xdr:to>
      <xdr:col>36</xdr:col>
      <xdr:colOff>40822</xdr:colOff>
      <xdr:row>744</xdr:row>
      <xdr:rowOff>326571</xdr:rowOff>
    </xdr:to>
    <xdr:sp macro="" textlink="">
      <xdr:nvSpPr>
        <xdr:cNvPr id="9" name="大かっこ 8"/>
        <xdr:cNvSpPr/>
      </xdr:nvSpPr>
      <xdr:spPr>
        <a:xfrm>
          <a:off x="5509532" y="43417671"/>
          <a:ext cx="1732190" cy="352425"/>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81642</xdr:colOff>
      <xdr:row>750</xdr:row>
      <xdr:rowOff>68036</xdr:rowOff>
    </xdr:from>
    <xdr:to>
      <xdr:col>22</xdr:col>
      <xdr:colOff>149679</xdr:colOff>
      <xdr:row>752</xdr:row>
      <xdr:rowOff>340179</xdr:rowOff>
    </xdr:to>
    <xdr:sp macro="" textlink="">
      <xdr:nvSpPr>
        <xdr:cNvPr id="10" name="大かっこ 9"/>
        <xdr:cNvSpPr/>
      </xdr:nvSpPr>
      <xdr:spPr>
        <a:xfrm>
          <a:off x="2281917" y="45626111"/>
          <a:ext cx="2268312" cy="976993"/>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170090</xdr:colOff>
      <xdr:row>744</xdr:row>
      <xdr:rowOff>340177</xdr:rowOff>
    </xdr:from>
    <xdr:to>
      <xdr:col>16</xdr:col>
      <xdr:colOff>170090</xdr:colOff>
      <xdr:row>747</xdr:row>
      <xdr:rowOff>68035</xdr:rowOff>
    </xdr:to>
    <xdr:cxnSp macro="">
      <xdr:nvCxnSpPr>
        <xdr:cNvPr id="11" name="直線矢印コネクタ 10"/>
        <xdr:cNvCxnSpPr>
          <a:stCxn id="5" idx="2"/>
        </xdr:cNvCxnSpPr>
      </xdr:nvCxnSpPr>
      <xdr:spPr>
        <a:xfrm>
          <a:off x="3370490" y="43783702"/>
          <a:ext cx="0" cy="78513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108871</xdr:colOff>
      <xdr:row>747</xdr:row>
      <xdr:rowOff>108856</xdr:rowOff>
    </xdr:from>
    <xdr:to>
      <xdr:col>22</xdr:col>
      <xdr:colOff>81658</xdr:colOff>
      <xdr:row>748</xdr:row>
      <xdr:rowOff>13606</xdr:rowOff>
    </xdr:to>
    <xdr:sp macro="" textlink="">
      <xdr:nvSpPr>
        <xdr:cNvPr id="12" name="テキスト ボックス 11"/>
        <xdr:cNvSpPr txBox="1"/>
      </xdr:nvSpPr>
      <xdr:spPr>
        <a:xfrm>
          <a:off x="2309146" y="44609656"/>
          <a:ext cx="217306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108856</xdr:colOff>
      <xdr:row>741</xdr:row>
      <xdr:rowOff>68036</xdr:rowOff>
    </xdr:from>
    <xdr:to>
      <xdr:col>37</xdr:col>
      <xdr:colOff>81643</xdr:colOff>
      <xdr:row>741</xdr:row>
      <xdr:rowOff>326571</xdr:rowOff>
    </xdr:to>
    <xdr:sp macro="" textlink="">
      <xdr:nvSpPr>
        <xdr:cNvPr id="13" name="テキスト ボックス 12"/>
        <xdr:cNvSpPr txBox="1"/>
      </xdr:nvSpPr>
      <xdr:spPr>
        <a:xfrm>
          <a:off x="5309506" y="42454286"/>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23</xdr:col>
      <xdr:colOff>108857</xdr:colOff>
      <xdr:row>742</xdr:row>
      <xdr:rowOff>340179</xdr:rowOff>
    </xdr:from>
    <xdr:to>
      <xdr:col>26</xdr:col>
      <xdr:colOff>190500</xdr:colOff>
      <xdr:row>742</xdr:row>
      <xdr:rowOff>340179</xdr:rowOff>
    </xdr:to>
    <xdr:cxnSp macro="">
      <xdr:nvCxnSpPr>
        <xdr:cNvPr id="14" name="直線矢印コネクタ 13"/>
        <xdr:cNvCxnSpPr/>
      </xdr:nvCxnSpPr>
      <xdr:spPr>
        <a:xfrm flipV="1">
          <a:off x="4709432" y="43078854"/>
          <a:ext cx="68171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136072</xdr:colOff>
      <xdr:row>18</xdr:row>
      <xdr:rowOff>68036</xdr:rowOff>
    </xdr:from>
    <xdr:to>
      <xdr:col>34</xdr:col>
      <xdr:colOff>95250</xdr:colOff>
      <xdr:row>20</xdr:row>
      <xdr:rowOff>204107</xdr:rowOff>
    </xdr:to>
    <xdr:sp macro="" textlink="">
      <xdr:nvSpPr>
        <xdr:cNvPr id="17" name="正方形/長方形 16"/>
        <xdr:cNvSpPr/>
      </xdr:nvSpPr>
      <xdr:spPr>
        <a:xfrm>
          <a:off x="6259286" y="7688036"/>
          <a:ext cx="775607" cy="7620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32</xdr:col>
      <xdr:colOff>40821</xdr:colOff>
      <xdr:row>711</xdr:row>
      <xdr:rowOff>40821</xdr:rowOff>
    </xdr:from>
    <xdr:to>
      <xdr:col>40</xdr:col>
      <xdr:colOff>149678</xdr:colOff>
      <xdr:row>711</xdr:row>
      <xdr:rowOff>326571</xdr:rowOff>
    </xdr:to>
    <xdr:sp macro="" textlink="">
      <xdr:nvSpPr>
        <xdr:cNvPr id="18" name="正方形/長方形 17"/>
        <xdr:cNvSpPr/>
      </xdr:nvSpPr>
      <xdr:spPr>
        <a:xfrm>
          <a:off x="6572250" y="27744964"/>
          <a:ext cx="1741714" cy="2857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57150</xdr:colOff>
      <xdr:row>780</xdr:row>
      <xdr:rowOff>57150</xdr:rowOff>
    </xdr:from>
    <xdr:to>
      <xdr:col>27</xdr:col>
      <xdr:colOff>133351</xdr:colOff>
      <xdr:row>790</xdr:row>
      <xdr:rowOff>257175</xdr:rowOff>
    </xdr:to>
    <xdr:sp macro="" textlink="">
      <xdr:nvSpPr>
        <xdr:cNvPr id="19" name="正方形/長方形 18"/>
        <xdr:cNvSpPr/>
      </xdr:nvSpPr>
      <xdr:spPr>
        <a:xfrm>
          <a:off x="4857750" y="45377100"/>
          <a:ext cx="676276" cy="17145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46</xdr:col>
      <xdr:colOff>47625</xdr:colOff>
      <xdr:row>780</xdr:row>
      <xdr:rowOff>57150</xdr:rowOff>
    </xdr:from>
    <xdr:to>
      <xdr:col>49</xdr:col>
      <xdr:colOff>447675</xdr:colOff>
      <xdr:row>790</xdr:row>
      <xdr:rowOff>247650</xdr:rowOff>
    </xdr:to>
    <xdr:sp macro="" textlink="">
      <xdr:nvSpPr>
        <xdr:cNvPr id="20" name="正方形/長方形 19"/>
        <xdr:cNvSpPr/>
      </xdr:nvSpPr>
      <xdr:spPr>
        <a:xfrm>
          <a:off x="9248775" y="45377100"/>
          <a:ext cx="1000125" cy="17049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27215</xdr:colOff>
      <xdr:row>31</xdr:row>
      <xdr:rowOff>13607</xdr:rowOff>
    </xdr:from>
    <xdr:to>
      <xdr:col>41</xdr:col>
      <xdr:colOff>176893</xdr:colOff>
      <xdr:row>32</xdr:row>
      <xdr:rowOff>-1</xdr:rowOff>
    </xdr:to>
    <xdr:sp macro="" textlink="">
      <xdr:nvSpPr>
        <xdr:cNvPr id="21" name="正方形/長方形 20"/>
        <xdr:cNvSpPr/>
      </xdr:nvSpPr>
      <xdr:spPr>
        <a:xfrm>
          <a:off x="7783286" y="10627178"/>
          <a:ext cx="762000" cy="2857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43544</xdr:colOff>
      <xdr:row>33</xdr:row>
      <xdr:rowOff>16328</xdr:rowOff>
    </xdr:from>
    <xdr:to>
      <xdr:col>41</xdr:col>
      <xdr:colOff>193222</xdr:colOff>
      <xdr:row>34</xdr:row>
      <xdr:rowOff>2721</xdr:rowOff>
    </xdr:to>
    <xdr:sp macro="" textlink="">
      <xdr:nvSpPr>
        <xdr:cNvPr id="22" name="正方形/長方形 21"/>
        <xdr:cNvSpPr/>
      </xdr:nvSpPr>
      <xdr:spPr>
        <a:xfrm>
          <a:off x="7799615" y="11228614"/>
          <a:ext cx="762000" cy="2857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27214</xdr:colOff>
      <xdr:row>115</xdr:row>
      <xdr:rowOff>13607</xdr:rowOff>
    </xdr:from>
    <xdr:to>
      <xdr:col>41</xdr:col>
      <xdr:colOff>176892</xdr:colOff>
      <xdr:row>116</xdr:row>
      <xdr:rowOff>0</xdr:rowOff>
    </xdr:to>
    <xdr:sp macro="" textlink="">
      <xdr:nvSpPr>
        <xdr:cNvPr id="23" name="正方形/長方形 22"/>
        <xdr:cNvSpPr/>
      </xdr:nvSpPr>
      <xdr:spPr>
        <a:xfrm>
          <a:off x="7783285" y="13416643"/>
          <a:ext cx="762000" cy="2857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27214</xdr:colOff>
      <xdr:row>116</xdr:row>
      <xdr:rowOff>122463</xdr:rowOff>
    </xdr:from>
    <xdr:to>
      <xdr:col>41</xdr:col>
      <xdr:colOff>176892</xdr:colOff>
      <xdr:row>116</xdr:row>
      <xdr:rowOff>408213</xdr:rowOff>
    </xdr:to>
    <xdr:sp macro="" textlink="">
      <xdr:nvSpPr>
        <xdr:cNvPr id="24" name="正方形/長方形 23"/>
        <xdr:cNvSpPr/>
      </xdr:nvSpPr>
      <xdr:spPr>
        <a:xfrm>
          <a:off x="7783285" y="13824856"/>
          <a:ext cx="762000" cy="2857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46</xdr:col>
      <xdr:colOff>122463</xdr:colOff>
      <xdr:row>32</xdr:row>
      <xdr:rowOff>13607</xdr:rowOff>
    </xdr:from>
    <xdr:to>
      <xdr:col>49</xdr:col>
      <xdr:colOff>272142</xdr:colOff>
      <xdr:row>33</xdr:row>
      <xdr:rowOff>0</xdr:rowOff>
    </xdr:to>
    <xdr:sp macro="" textlink="">
      <xdr:nvSpPr>
        <xdr:cNvPr id="25" name="正方形/長方形 24"/>
        <xdr:cNvSpPr/>
      </xdr:nvSpPr>
      <xdr:spPr>
        <a:xfrm>
          <a:off x="9511392" y="10926536"/>
          <a:ext cx="762000" cy="2857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32</xdr:col>
      <xdr:colOff>50426</xdr:colOff>
      <xdr:row>714</xdr:row>
      <xdr:rowOff>44034</xdr:rowOff>
    </xdr:from>
    <xdr:to>
      <xdr:col>40</xdr:col>
      <xdr:colOff>159283</xdr:colOff>
      <xdr:row>714</xdr:row>
      <xdr:rowOff>329784</xdr:rowOff>
    </xdr:to>
    <xdr:sp macro="" textlink="">
      <xdr:nvSpPr>
        <xdr:cNvPr id="27" name="正方形/長方形 26"/>
        <xdr:cNvSpPr/>
      </xdr:nvSpPr>
      <xdr:spPr>
        <a:xfrm>
          <a:off x="6505014" y="28843152"/>
          <a:ext cx="1722504" cy="2857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833" sqref="AS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383</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554</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553</v>
      </c>
      <c r="H5" s="843"/>
      <c r="I5" s="843"/>
      <c r="J5" s="843"/>
      <c r="K5" s="843"/>
      <c r="L5" s="843"/>
      <c r="M5" s="844" t="s">
        <v>66</v>
      </c>
      <c r="N5" s="845"/>
      <c r="O5" s="845"/>
      <c r="P5" s="845"/>
      <c r="Q5" s="845"/>
      <c r="R5" s="846"/>
      <c r="S5" s="847" t="s">
        <v>552</v>
      </c>
      <c r="T5" s="843"/>
      <c r="U5" s="843"/>
      <c r="V5" s="843"/>
      <c r="W5" s="843"/>
      <c r="X5" s="848"/>
      <c r="Y5" s="698" t="s">
        <v>3</v>
      </c>
      <c r="Z5" s="539"/>
      <c r="AA5" s="539"/>
      <c r="AB5" s="539"/>
      <c r="AC5" s="539"/>
      <c r="AD5" s="540"/>
      <c r="AE5" s="699" t="s">
        <v>551</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558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0"/>
      <c r="I8" s="720"/>
      <c r="J8" s="720"/>
      <c r="K8" s="720"/>
      <c r="L8" s="720"/>
      <c r="M8" s="720"/>
      <c r="N8" s="720"/>
      <c r="O8" s="720"/>
      <c r="P8" s="720"/>
      <c r="Q8" s="720"/>
      <c r="R8" s="720"/>
      <c r="S8" s="720"/>
      <c r="T8" s="720"/>
      <c r="U8" s="720"/>
      <c r="V8" s="720"/>
      <c r="W8" s="720"/>
      <c r="X8" s="944"/>
      <c r="Y8" s="849" t="s">
        <v>390</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559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560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1393</v>
      </c>
      <c r="Q13" s="658"/>
      <c r="R13" s="658"/>
      <c r="S13" s="658"/>
      <c r="T13" s="658"/>
      <c r="U13" s="658"/>
      <c r="V13" s="659"/>
      <c r="W13" s="657">
        <v>1410</v>
      </c>
      <c r="X13" s="658"/>
      <c r="Y13" s="658"/>
      <c r="Z13" s="658"/>
      <c r="AA13" s="658"/>
      <c r="AB13" s="658"/>
      <c r="AC13" s="659"/>
      <c r="AD13" s="657">
        <v>1411</v>
      </c>
      <c r="AE13" s="658"/>
      <c r="AF13" s="658"/>
      <c r="AG13" s="658"/>
      <c r="AH13" s="658"/>
      <c r="AI13" s="658"/>
      <c r="AJ13" s="659"/>
      <c r="AK13" s="657">
        <v>1378</v>
      </c>
      <c r="AL13" s="658"/>
      <c r="AM13" s="658"/>
      <c r="AN13" s="658"/>
      <c r="AO13" s="658"/>
      <c r="AP13" s="658"/>
      <c r="AQ13" s="659"/>
      <c r="AR13" s="921"/>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t="s">
        <v>619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561</v>
      </c>
      <c r="Q15" s="658"/>
      <c r="R15" s="658"/>
      <c r="S15" s="658"/>
      <c r="T15" s="658"/>
      <c r="U15" s="658"/>
      <c r="V15" s="659"/>
      <c r="W15" s="657" t="s">
        <v>561</v>
      </c>
      <c r="X15" s="658"/>
      <c r="Y15" s="658"/>
      <c r="Z15" s="658"/>
      <c r="AA15" s="658"/>
      <c r="AB15" s="658"/>
      <c r="AC15" s="659"/>
      <c r="AD15" s="657" t="s">
        <v>561</v>
      </c>
      <c r="AE15" s="658"/>
      <c r="AF15" s="658"/>
      <c r="AG15" s="658"/>
      <c r="AH15" s="658"/>
      <c r="AI15" s="658"/>
      <c r="AJ15" s="659"/>
      <c r="AK15" s="657" t="s">
        <v>620</v>
      </c>
      <c r="AL15" s="658"/>
      <c r="AM15" s="658"/>
      <c r="AN15" s="658"/>
      <c r="AO15" s="658"/>
      <c r="AP15" s="658"/>
      <c r="AQ15" s="659"/>
      <c r="AR15" s="657"/>
      <c r="AS15" s="658"/>
      <c r="AT15" s="658"/>
      <c r="AU15" s="658"/>
      <c r="AV15" s="658"/>
      <c r="AW15" s="658"/>
      <c r="AX15" s="810"/>
    </row>
    <row r="16" spans="1:50" ht="21" customHeight="1" x14ac:dyDescent="0.15">
      <c r="A16" s="614"/>
      <c r="B16" s="615"/>
      <c r="C16" s="615"/>
      <c r="D16" s="615"/>
      <c r="E16" s="615"/>
      <c r="F16" s="616"/>
      <c r="G16" s="725"/>
      <c r="H16" s="726"/>
      <c r="I16" s="711" t="s">
        <v>52</v>
      </c>
      <c r="J16" s="712"/>
      <c r="K16" s="712"/>
      <c r="L16" s="712"/>
      <c r="M16" s="712"/>
      <c r="N16" s="712"/>
      <c r="O16" s="713"/>
      <c r="P16" s="657" t="s">
        <v>561</v>
      </c>
      <c r="Q16" s="658"/>
      <c r="R16" s="658"/>
      <c r="S16" s="658"/>
      <c r="T16" s="658"/>
      <c r="U16" s="658"/>
      <c r="V16" s="659"/>
      <c r="W16" s="657" t="s">
        <v>561</v>
      </c>
      <c r="X16" s="658"/>
      <c r="Y16" s="658"/>
      <c r="Z16" s="658"/>
      <c r="AA16" s="658"/>
      <c r="AB16" s="658"/>
      <c r="AC16" s="659"/>
      <c r="AD16" s="657" t="s">
        <v>561</v>
      </c>
      <c r="AE16" s="658"/>
      <c r="AF16" s="658"/>
      <c r="AG16" s="658"/>
      <c r="AH16" s="658"/>
      <c r="AI16" s="658"/>
      <c r="AJ16" s="659"/>
      <c r="AK16" s="657" t="s">
        <v>620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561</v>
      </c>
      <c r="Q17" s="658"/>
      <c r="R17" s="658"/>
      <c r="S17" s="658"/>
      <c r="T17" s="658"/>
      <c r="U17" s="658"/>
      <c r="V17" s="659"/>
      <c r="W17" s="657" t="s">
        <v>561</v>
      </c>
      <c r="X17" s="658"/>
      <c r="Y17" s="658"/>
      <c r="Z17" s="658"/>
      <c r="AA17" s="658"/>
      <c r="AB17" s="658"/>
      <c r="AC17" s="659"/>
      <c r="AD17" s="657" t="s">
        <v>561</v>
      </c>
      <c r="AE17" s="658"/>
      <c r="AF17" s="658"/>
      <c r="AG17" s="658"/>
      <c r="AH17" s="658"/>
      <c r="AI17" s="658"/>
      <c r="AJ17" s="659"/>
      <c r="AK17" s="657" t="s">
        <v>620</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81">
        <f>SUM(P13:V17)</f>
        <v>1393</v>
      </c>
      <c r="Q18" s="882"/>
      <c r="R18" s="882"/>
      <c r="S18" s="882"/>
      <c r="T18" s="882"/>
      <c r="U18" s="882"/>
      <c r="V18" s="883"/>
      <c r="W18" s="881">
        <f>SUM(W13:AC17)</f>
        <v>1410</v>
      </c>
      <c r="X18" s="882"/>
      <c r="Y18" s="882"/>
      <c r="Z18" s="882"/>
      <c r="AA18" s="882"/>
      <c r="AB18" s="882"/>
      <c r="AC18" s="883"/>
      <c r="AD18" s="881">
        <f>SUM(AD13:AJ17)</f>
        <v>1411</v>
      </c>
      <c r="AE18" s="882"/>
      <c r="AF18" s="882"/>
      <c r="AG18" s="882"/>
      <c r="AH18" s="882"/>
      <c r="AI18" s="882"/>
      <c r="AJ18" s="883"/>
      <c r="AK18" s="881">
        <f>SUM(AK13:AQ17)</f>
        <v>1378</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90">
        <v>1315</v>
      </c>
      <c r="Q19" s="791"/>
      <c r="R19" s="791"/>
      <c r="S19" s="791"/>
      <c r="T19" s="791"/>
      <c r="U19" s="791"/>
      <c r="V19" s="792"/>
      <c r="W19" s="657">
        <v>1337</v>
      </c>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0.94400574300071782</v>
      </c>
      <c r="Q20" s="311"/>
      <c r="R20" s="311"/>
      <c r="S20" s="311"/>
      <c r="T20" s="311"/>
      <c r="U20" s="311"/>
      <c r="V20" s="311"/>
      <c r="W20" s="311">
        <f>IF(W18=0, "-", SUM(W19)/W18)</f>
        <v>0.94822695035460991</v>
      </c>
      <c r="X20" s="311"/>
      <c r="Y20" s="311"/>
      <c r="Z20" s="311"/>
      <c r="AA20" s="311"/>
      <c r="AB20" s="311"/>
      <c r="AC20" s="311"/>
      <c r="AD20" s="311">
        <f>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0.94400574300071782</v>
      </c>
      <c r="Q21" s="311"/>
      <c r="R21" s="311"/>
      <c r="S21" s="311"/>
      <c r="T21" s="311"/>
      <c r="U21" s="311"/>
      <c r="V21" s="311"/>
      <c r="W21" s="311">
        <f>IF(W19=0, "-", SUM(W19)/SUM(W13,W14))</f>
        <v>0.94822695035460991</v>
      </c>
      <c r="X21" s="311"/>
      <c r="Y21" s="311"/>
      <c r="Z21" s="311"/>
      <c r="AA21" s="311"/>
      <c r="AB21" s="311"/>
      <c r="AC21" s="311"/>
      <c r="AD21" s="311" t="str">
        <f>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4" t="s">
        <v>622</v>
      </c>
      <c r="H23" s="955"/>
      <c r="I23" s="955"/>
      <c r="J23" s="955"/>
      <c r="K23" s="955"/>
      <c r="L23" s="955"/>
      <c r="M23" s="955"/>
      <c r="N23" s="955"/>
      <c r="O23" s="956"/>
      <c r="P23" s="921">
        <v>1291</v>
      </c>
      <c r="Q23" s="922"/>
      <c r="R23" s="922"/>
      <c r="S23" s="922"/>
      <c r="T23" s="922"/>
      <c r="U23" s="922"/>
      <c r="V23" s="939"/>
      <c r="W23" s="921"/>
      <c r="X23" s="922"/>
      <c r="Y23" s="922"/>
      <c r="Z23" s="922"/>
      <c r="AA23" s="922"/>
      <c r="AB23" s="922"/>
      <c r="AC23" s="939"/>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623</v>
      </c>
      <c r="H24" s="955"/>
      <c r="I24" s="955"/>
      <c r="J24" s="955"/>
      <c r="K24" s="955"/>
      <c r="L24" s="955"/>
      <c r="M24" s="955"/>
      <c r="N24" s="955"/>
      <c r="O24" s="956"/>
      <c r="P24" s="657">
        <v>61</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624</v>
      </c>
      <c r="H25" s="955"/>
      <c r="I25" s="955"/>
      <c r="J25" s="955"/>
      <c r="K25" s="955"/>
      <c r="L25" s="955"/>
      <c r="M25" s="955"/>
      <c r="N25" s="955"/>
      <c r="O25" s="956"/>
      <c r="P25" s="657">
        <v>26</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1">
        <f>P29-SUM(P23:P27)</f>
        <v>0</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5">
        <f>AK13</f>
        <v>1378</v>
      </c>
      <c r="Q29" s="936"/>
      <c r="R29" s="936"/>
      <c r="S29" s="936"/>
      <c r="T29" s="936"/>
      <c r="U29" s="936"/>
      <c r="V29" s="937"/>
      <c r="W29" s="935">
        <f>AR13</f>
        <v>0</v>
      </c>
      <c r="X29" s="936"/>
      <c r="Y29" s="936"/>
      <c r="Z29" s="936"/>
      <c r="AA29" s="936"/>
      <c r="AB29" s="936"/>
      <c r="AC29" s="937"/>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7" t="s">
        <v>355</v>
      </c>
      <c r="AR30" s="768"/>
      <c r="AS30" s="768"/>
      <c r="AT30" s="769"/>
      <c r="AU30" s="774" t="s">
        <v>253</v>
      </c>
      <c r="AV30" s="774"/>
      <c r="AW30" s="774"/>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635</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648</v>
      </c>
      <c r="Q32" s="98"/>
      <c r="R32" s="98"/>
      <c r="S32" s="98"/>
      <c r="T32" s="98"/>
      <c r="U32" s="98"/>
      <c r="V32" s="98"/>
      <c r="W32" s="98"/>
      <c r="X32" s="99"/>
      <c r="Y32" s="467" t="s">
        <v>12</v>
      </c>
      <c r="Z32" s="527"/>
      <c r="AA32" s="528"/>
      <c r="AB32" s="457" t="s">
        <v>518</v>
      </c>
      <c r="AC32" s="457"/>
      <c r="AD32" s="457"/>
      <c r="AE32" s="211">
        <v>53.9</v>
      </c>
      <c r="AF32" s="212"/>
      <c r="AG32" s="212"/>
      <c r="AH32" s="212"/>
      <c r="AI32" s="211">
        <v>54.1</v>
      </c>
      <c r="AJ32" s="212"/>
      <c r="AK32" s="212"/>
      <c r="AL32" s="213"/>
      <c r="AM32" s="211"/>
      <c r="AN32" s="212"/>
      <c r="AO32" s="212"/>
      <c r="AP32" s="212"/>
      <c r="AQ32" s="333" t="s">
        <v>635</v>
      </c>
      <c r="AR32" s="200"/>
      <c r="AS32" s="200"/>
      <c r="AT32" s="334"/>
      <c r="AU32" s="212" t="s">
        <v>637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518</v>
      </c>
      <c r="AC33" s="519"/>
      <c r="AD33" s="519"/>
      <c r="AE33" s="211">
        <v>54.2</v>
      </c>
      <c r="AF33" s="212"/>
      <c r="AG33" s="212"/>
      <c r="AH33" s="212"/>
      <c r="AI33" s="211">
        <v>53.9</v>
      </c>
      <c r="AJ33" s="212"/>
      <c r="AK33" s="212"/>
      <c r="AL33" s="213"/>
      <c r="AM33" s="211">
        <v>54.1</v>
      </c>
      <c r="AN33" s="212"/>
      <c r="AO33" s="212"/>
      <c r="AP33" s="212"/>
      <c r="AQ33" s="333" t="s">
        <v>635</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99</v>
      </c>
      <c r="AF34" s="212"/>
      <c r="AG34" s="212"/>
      <c r="AH34" s="212"/>
      <c r="AI34" s="211">
        <v>100</v>
      </c>
      <c r="AJ34" s="212"/>
      <c r="AK34" s="212"/>
      <c r="AL34" s="213"/>
      <c r="AM34" s="211"/>
      <c r="AN34" s="212"/>
      <c r="AO34" s="212"/>
      <c r="AP34" s="212"/>
      <c r="AQ34" s="333" t="s">
        <v>636</v>
      </c>
      <c r="AR34" s="200"/>
      <c r="AS34" s="200"/>
      <c r="AT34" s="334"/>
      <c r="AU34" s="212" t="s">
        <v>637</v>
      </c>
      <c r="AV34" s="212"/>
      <c r="AW34" s="212"/>
      <c r="AX34" s="214"/>
    </row>
    <row r="35" spans="1:50" ht="23.2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3"/>
      <c r="AI39" s="211"/>
      <c r="AJ39" s="212"/>
      <c r="AK39" s="212"/>
      <c r="AL39" s="213"/>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3"/>
      <c r="AI40" s="211"/>
      <c r="AJ40" s="212"/>
      <c r="AK40" s="212"/>
      <c r="AL40" s="213"/>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47</v>
      </c>
      <c r="AF101" s="212"/>
      <c r="AG101" s="212"/>
      <c r="AH101" s="213"/>
      <c r="AI101" s="211">
        <v>47</v>
      </c>
      <c r="AJ101" s="212"/>
      <c r="AK101" s="212"/>
      <c r="AL101" s="213"/>
      <c r="AM101" s="211">
        <v>47</v>
      </c>
      <c r="AN101" s="212"/>
      <c r="AO101" s="212"/>
      <c r="AP101" s="213"/>
      <c r="AQ101" s="211" t="s">
        <v>635</v>
      </c>
      <c r="AR101" s="212"/>
      <c r="AS101" s="212"/>
      <c r="AT101" s="213"/>
      <c r="AU101" s="211" t="s">
        <v>639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47</v>
      </c>
      <c r="AF102" s="414"/>
      <c r="AG102" s="414"/>
      <c r="AH102" s="414"/>
      <c r="AI102" s="414">
        <v>47</v>
      </c>
      <c r="AJ102" s="414"/>
      <c r="AK102" s="414"/>
      <c r="AL102" s="414"/>
      <c r="AM102" s="414">
        <v>47</v>
      </c>
      <c r="AN102" s="414"/>
      <c r="AO102" s="414"/>
      <c r="AP102" s="414"/>
      <c r="AQ102" s="266">
        <v>47</v>
      </c>
      <c r="AR102" s="267"/>
      <c r="AS102" s="267"/>
      <c r="AT102" s="312"/>
      <c r="AU102" s="266" t="s">
        <v>640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458"/>
      <c r="AC113" s="459"/>
      <c r="AD113" s="460"/>
      <c r="AE113" s="414"/>
      <c r="AF113" s="414"/>
      <c r="AG113" s="414"/>
      <c r="AH113" s="414"/>
      <c r="AI113" s="211"/>
      <c r="AJ113" s="212"/>
      <c r="AK113" s="212"/>
      <c r="AL113" s="213"/>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8"/>
      <c r="AC114" s="469"/>
      <c r="AD114" s="470"/>
      <c r="AE114" s="546"/>
      <c r="AF114" s="546"/>
      <c r="AG114" s="546"/>
      <c r="AH114" s="546"/>
      <c r="AI114" s="546"/>
      <c r="AJ114" s="546"/>
      <c r="AK114" s="546"/>
      <c r="AL114" s="546"/>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638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20809</v>
      </c>
      <c r="AF116" s="414"/>
      <c r="AG116" s="414"/>
      <c r="AH116" s="414"/>
      <c r="AI116" s="414">
        <v>20722</v>
      </c>
      <c r="AJ116" s="414"/>
      <c r="AK116" s="414"/>
      <c r="AL116" s="414"/>
      <c r="AM116" s="414"/>
      <c r="AN116" s="414"/>
      <c r="AO116" s="414"/>
      <c r="AP116" s="414"/>
      <c r="AQ116" s="211">
        <v>18868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90" t="s">
        <v>642</v>
      </c>
      <c r="AF117" s="546"/>
      <c r="AG117" s="546"/>
      <c r="AH117" s="546"/>
      <c r="AI117" s="590" t="s">
        <v>643</v>
      </c>
      <c r="AJ117" s="546"/>
      <c r="AK117" s="546"/>
      <c r="AL117" s="546"/>
      <c r="AM117" s="546"/>
      <c r="AN117" s="546"/>
      <c r="AO117" s="546"/>
      <c r="AP117" s="546"/>
      <c r="AQ117" s="546" t="s">
        <v>641</v>
      </c>
      <c r="AR117" s="546"/>
      <c r="AS117" s="546"/>
      <c r="AT117" s="546"/>
      <c r="AU117" s="546"/>
      <c r="AV117" s="546"/>
      <c r="AW117" s="546"/>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7"/>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6"/>
      <c r="AF120" s="546"/>
      <c r="AG120" s="546"/>
      <c r="AH120" s="546"/>
      <c r="AI120" s="546"/>
      <c r="AJ120" s="546"/>
      <c r="AK120" s="546"/>
      <c r="AL120" s="546"/>
      <c r="AM120" s="546"/>
      <c r="AN120" s="546"/>
      <c r="AO120" s="546"/>
      <c r="AP120" s="546"/>
      <c r="AQ120" s="546"/>
      <c r="AR120" s="546"/>
      <c r="AS120" s="546"/>
      <c r="AT120" s="546"/>
      <c r="AU120" s="546"/>
      <c r="AV120" s="546"/>
      <c r="AW120" s="546"/>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6"/>
      <c r="AF123" s="546"/>
      <c r="AG123" s="546"/>
      <c r="AH123" s="546"/>
      <c r="AI123" s="546"/>
      <c r="AJ123" s="546"/>
      <c r="AK123" s="546"/>
      <c r="AL123" s="546"/>
      <c r="AM123" s="546"/>
      <c r="AN123" s="546"/>
      <c r="AO123" s="546"/>
      <c r="AP123" s="546"/>
      <c r="AQ123" s="546"/>
      <c r="AR123" s="546"/>
      <c r="AS123" s="546"/>
      <c r="AT123" s="546"/>
      <c r="AU123" s="546"/>
      <c r="AV123" s="546"/>
      <c r="AW123" s="546"/>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6"/>
      <c r="AF126" s="546"/>
      <c r="AG126" s="546"/>
      <c r="AH126" s="546"/>
      <c r="AI126" s="546"/>
      <c r="AJ126" s="546"/>
      <c r="AK126" s="546"/>
      <c r="AL126" s="546"/>
      <c r="AM126" s="546"/>
      <c r="AN126" s="546"/>
      <c r="AO126" s="546"/>
      <c r="AP126" s="546"/>
      <c r="AQ126" s="546"/>
      <c r="AR126" s="546"/>
      <c r="AS126" s="546"/>
      <c r="AT126" s="546"/>
      <c r="AU126" s="546"/>
      <c r="AV126" s="546"/>
      <c r="AW126" s="546"/>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6"/>
      <c r="AF129" s="546"/>
      <c r="AG129" s="546"/>
      <c r="AH129" s="546"/>
      <c r="AI129" s="546"/>
      <c r="AJ129" s="546"/>
      <c r="AK129" s="546"/>
      <c r="AL129" s="546"/>
      <c r="AM129" s="546"/>
      <c r="AN129" s="546"/>
      <c r="AO129" s="546"/>
      <c r="AP129" s="546"/>
      <c r="AQ129" s="546"/>
      <c r="AR129" s="546"/>
      <c r="AS129" s="546"/>
      <c r="AT129" s="546"/>
      <c r="AU129" s="546"/>
      <c r="AV129" s="546"/>
      <c r="AW129" s="546"/>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594</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972</v>
      </c>
      <c r="AF134" s="200"/>
      <c r="AG134" s="200"/>
      <c r="AH134" s="200"/>
      <c r="AI134" s="199">
        <v>928</v>
      </c>
      <c r="AJ134" s="200"/>
      <c r="AK134" s="200"/>
      <c r="AL134" s="200"/>
      <c r="AM134" s="199">
        <v>978</v>
      </c>
      <c r="AN134" s="200"/>
      <c r="AO134" s="200"/>
      <c r="AP134" s="200"/>
      <c r="AQ134" s="199" t="s">
        <v>593</v>
      </c>
      <c r="AR134" s="200"/>
      <c r="AS134" s="200"/>
      <c r="AT134" s="200"/>
      <c r="AU134" s="199" t="s">
        <v>593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572</v>
      </c>
      <c r="AC135" s="198"/>
      <c r="AD135" s="198"/>
      <c r="AE135" s="199" t="s">
        <v>594</v>
      </c>
      <c r="AF135" s="200"/>
      <c r="AG135" s="200"/>
      <c r="AH135" s="200"/>
      <c r="AI135" s="199" t="s">
        <v>596</v>
      </c>
      <c r="AJ135" s="200"/>
      <c r="AK135" s="200"/>
      <c r="AL135" s="200"/>
      <c r="AM135" s="199">
        <v>929</v>
      </c>
      <c r="AN135" s="200"/>
      <c r="AO135" s="200"/>
      <c r="AP135" s="200"/>
      <c r="AQ135" s="199" t="s">
        <v>593</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594</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571</v>
      </c>
      <c r="H138" s="98"/>
      <c r="I138" s="98"/>
      <c r="J138" s="98"/>
      <c r="K138" s="98"/>
      <c r="L138" s="98"/>
      <c r="M138" s="98"/>
      <c r="N138" s="98"/>
      <c r="O138" s="98"/>
      <c r="P138" s="98"/>
      <c r="Q138" s="98"/>
      <c r="R138" s="98"/>
      <c r="S138" s="98"/>
      <c r="T138" s="98"/>
      <c r="U138" s="98"/>
      <c r="V138" s="98"/>
      <c r="W138" s="98"/>
      <c r="X138" s="99"/>
      <c r="Y138" s="194" t="s">
        <v>379</v>
      </c>
      <c r="Z138" s="195"/>
      <c r="AA138" s="196"/>
      <c r="AB138" s="197" t="s">
        <v>572</v>
      </c>
      <c r="AC138" s="198"/>
      <c r="AD138" s="198"/>
      <c r="AE138" s="199">
        <v>116311</v>
      </c>
      <c r="AF138" s="836"/>
      <c r="AG138" s="836"/>
      <c r="AH138" s="837"/>
      <c r="AI138" s="199">
        <v>117910</v>
      </c>
      <c r="AJ138" s="200"/>
      <c r="AK138" s="200"/>
      <c r="AL138" s="200"/>
      <c r="AM138" s="199">
        <v>120460</v>
      </c>
      <c r="AN138" s="200"/>
      <c r="AO138" s="200"/>
      <c r="AP138" s="200"/>
      <c r="AQ138" s="199" t="s">
        <v>594</v>
      </c>
      <c r="AR138" s="200"/>
      <c r="AS138" s="200"/>
      <c r="AT138" s="200"/>
      <c r="AU138" s="199" t="s">
        <v>593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197" t="s">
        <v>572</v>
      </c>
      <c r="AC139" s="198"/>
      <c r="AD139" s="198"/>
      <c r="AE139" s="199" t="s">
        <v>597</v>
      </c>
      <c r="AF139" s="200"/>
      <c r="AG139" s="200"/>
      <c r="AH139" s="200"/>
      <c r="AI139" s="199" t="s">
        <v>594</v>
      </c>
      <c r="AJ139" s="200"/>
      <c r="AK139" s="200"/>
      <c r="AL139" s="200"/>
      <c r="AM139" s="199">
        <v>101639</v>
      </c>
      <c r="AN139" s="200"/>
      <c r="AO139" s="200"/>
      <c r="AP139" s="200"/>
      <c r="AQ139" s="199" t="s">
        <v>595</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591</v>
      </c>
      <c r="H154" s="98"/>
      <c r="I154" s="98"/>
      <c r="J154" s="98"/>
      <c r="K154" s="98"/>
      <c r="L154" s="98"/>
      <c r="M154" s="98"/>
      <c r="N154" s="98"/>
      <c r="O154" s="98"/>
      <c r="P154" s="99"/>
      <c r="Q154" s="118" t="s">
        <v>592</v>
      </c>
      <c r="R154" s="98"/>
      <c r="S154" s="98"/>
      <c r="T154" s="98"/>
      <c r="U154" s="98"/>
      <c r="V154" s="98"/>
      <c r="W154" s="98"/>
      <c r="X154" s="98"/>
      <c r="Y154" s="98"/>
      <c r="Z154" s="98"/>
      <c r="AA154" s="286"/>
      <c r="AB154" s="134" t="s">
        <v>591</v>
      </c>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561</v>
      </c>
      <c r="K430" s="903"/>
      <c r="L430" s="903"/>
      <c r="M430" s="903"/>
      <c r="N430" s="903"/>
      <c r="O430" s="903"/>
      <c r="P430" s="903"/>
      <c r="Q430" s="903"/>
      <c r="R430" s="903"/>
      <c r="S430" s="903"/>
      <c r="T430" s="904"/>
      <c r="U430" s="587" t="s">
        <v>598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598</v>
      </c>
      <c r="AF432" s="193"/>
      <c r="AG432" s="126" t="s">
        <v>356</v>
      </c>
      <c r="AH432" s="127"/>
      <c r="AI432" s="149"/>
      <c r="AJ432" s="149"/>
      <c r="AK432" s="149"/>
      <c r="AL432" s="147"/>
      <c r="AM432" s="149"/>
      <c r="AN432" s="149"/>
      <c r="AO432" s="149"/>
      <c r="AP432" s="147"/>
      <c r="AQ432" s="589" t="s">
        <v>598</v>
      </c>
      <c r="AR432" s="193"/>
      <c r="AS432" s="126" t="s">
        <v>356</v>
      </c>
      <c r="AT432" s="127"/>
      <c r="AU432" s="193" t="s">
        <v>598</v>
      </c>
      <c r="AV432" s="193"/>
      <c r="AW432" s="126" t="s">
        <v>300</v>
      </c>
      <c r="AX432" s="188"/>
    </row>
    <row r="433" spans="1:50" ht="23.25" customHeight="1" x14ac:dyDescent="0.15">
      <c r="A433" s="182"/>
      <c r="B433" s="179"/>
      <c r="C433" s="173"/>
      <c r="D433" s="179"/>
      <c r="E433" s="335"/>
      <c r="F433" s="336"/>
      <c r="G433" s="97" t="s">
        <v>599</v>
      </c>
      <c r="H433" s="98"/>
      <c r="I433" s="98"/>
      <c r="J433" s="98"/>
      <c r="K433" s="98"/>
      <c r="L433" s="98"/>
      <c r="M433" s="98"/>
      <c r="N433" s="98"/>
      <c r="O433" s="98"/>
      <c r="P433" s="98"/>
      <c r="Q433" s="98"/>
      <c r="R433" s="98"/>
      <c r="S433" s="98"/>
      <c r="T433" s="98"/>
      <c r="U433" s="98"/>
      <c r="V433" s="98"/>
      <c r="W433" s="98"/>
      <c r="X433" s="99"/>
      <c r="Y433" s="194" t="s">
        <v>12</v>
      </c>
      <c r="Z433" s="195"/>
      <c r="AA433" s="196"/>
      <c r="AB433" s="206" t="s">
        <v>598</v>
      </c>
      <c r="AC433" s="206"/>
      <c r="AD433" s="206"/>
      <c r="AE433" s="333" t="s">
        <v>598</v>
      </c>
      <c r="AF433" s="200"/>
      <c r="AG433" s="200"/>
      <c r="AH433" s="200"/>
      <c r="AI433" s="333" t="s">
        <v>601</v>
      </c>
      <c r="AJ433" s="200"/>
      <c r="AK433" s="200"/>
      <c r="AL433" s="200"/>
      <c r="AM433" s="333" t="s">
        <v>598</v>
      </c>
      <c r="AN433" s="200"/>
      <c r="AO433" s="200"/>
      <c r="AP433" s="334"/>
      <c r="AQ433" s="333" t="s">
        <v>598</v>
      </c>
      <c r="AR433" s="200"/>
      <c r="AS433" s="200"/>
      <c r="AT433" s="334"/>
      <c r="AU433" s="200" t="s">
        <v>603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600</v>
      </c>
      <c r="AC434" s="198"/>
      <c r="AD434" s="198"/>
      <c r="AE434" s="333" t="s">
        <v>598</v>
      </c>
      <c r="AF434" s="200"/>
      <c r="AG434" s="200"/>
      <c r="AH434" s="334"/>
      <c r="AI434" s="333" t="s">
        <v>601</v>
      </c>
      <c r="AJ434" s="200"/>
      <c r="AK434" s="200"/>
      <c r="AL434" s="200"/>
      <c r="AM434" s="333" t="s">
        <v>598</v>
      </c>
      <c r="AN434" s="200"/>
      <c r="AO434" s="200"/>
      <c r="AP434" s="334"/>
      <c r="AQ434" s="333" t="s">
        <v>602</v>
      </c>
      <c r="AR434" s="200"/>
      <c r="AS434" s="200"/>
      <c r="AT434" s="334"/>
      <c r="AU434" s="200" t="s">
        <v>604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598</v>
      </c>
      <c r="AF435" s="200"/>
      <c r="AG435" s="200"/>
      <c r="AH435" s="334"/>
      <c r="AI435" s="333" t="s">
        <v>598</v>
      </c>
      <c r="AJ435" s="200"/>
      <c r="AK435" s="200"/>
      <c r="AL435" s="200"/>
      <c r="AM435" s="333" t="s">
        <v>598</v>
      </c>
      <c r="AN435" s="200"/>
      <c r="AO435" s="200"/>
      <c r="AP435" s="334"/>
      <c r="AQ435" s="333" t="s">
        <v>598</v>
      </c>
      <c r="AR435" s="200"/>
      <c r="AS435" s="200"/>
      <c r="AT435" s="334"/>
      <c r="AU435" s="200" t="s">
        <v>598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598</v>
      </c>
      <c r="AF437" s="193"/>
      <c r="AG437" s="126" t="s">
        <v>356</v>
      </c>
      <c r="AH437" s="127"/>
      <c r="AI437" s="149"/>
      <c r="AJ437" s="149"/>
      <c r="AK437" s="149"/>
      <c r="AL437" s="147"/>
      <c r="AM437" s="149"/>
      <c r="AN437" s="149"/>
      <c r="AO437" s="149"/>
      <c r="AP437" s="147"/>
      <c r="AQ437" s="589" t="s">
        <v>601</v>
      </c>
      <c r="AR437" s="193"/>
      <c r="AS437" s="126" t="s">
        <v>356</v>
      </c>
      <c r="AT437" s="127"/>
      <c r="AU437" s="193" t="s">
        <v>601</v>
      </c>
      <c r="AV437" s="193"/>
      <c r="AW437" s="126" t="s">
        <v>300</v>
      </c>
      <c r="AX437" s="188"/>
    </row>
    <row r="438" spans="1:50" ht="23.25" hidden="1" customHeight="1" x14ac:dyDescent="0.15">
      <c r="A438" s="182"/>
      <c r="B438" s="179"/>
      <c r="C438" s="173"/>
      <c r="D438" s="179"/>
      <c r="E438" s="335"/>
      <c r="F438" s="336"/>
      <c r="G438" s="97" t="s">
        <v>598</v>
      </c>
      <c r="H438" s="98"/>
      <c r="I438" s="98"/>
      <c r="J438" s="98"/>
      <c r="K438" s="98"/>
      <c r="L438" s="98"/>
      <c r="M438" s="98"/>
      <c r="N438" s="98"/>
      <c r="O438" s="98"/>
      <c r="P438" s="98"/>
      <c r="Q438" s="98"/>
      <c r="R438" s="98"/>
      <c r="S438" s="98"/>
      <c r="T438" s="98"/>
      <c r="U438" s="98"/>
      <c r="V438" s="98"/>
      <c r="W438" s="98"/>
      <c r="X438" s="99"/>
      <c r="Y438" s="194" t="s">
        <v>12</v>
      </c>
      <c r="Z438" s="195"/>
      <c r="AA438" s="196"/>
      <c r="AB438" s="206" t="s">
        <v>598</v>
      </c>
      <c r="AC438" s="206"/>
      <c r="AD438" s="206"/>
      <c r="AE438" s="333" t="s">
        <v>598</v>
      </c>
      <c r="AF438" s="200"/>
      <c r="AG438" s="200"/>
      <c r="AH438" s="200"/>
      <c r="AI438" s="333" t="s">
        <v>606</v>
      </c>
      <c r="AJ438" s="200"/>
      <c r="AK438" s="200"/>
      <c r="AL438" s="200"/>
      <c r="AM438" s="333" t="s">
        <v>607</v>
      </c>
      <c r="AN438" s="200"/>
      <c r="AO438" s="200"/>
      <c r="AP438" s="334"/>
      <c r="AQ438" s="333" t="s">
        <v>601</v>
      </c>
      <c r="AR438" s="200"/>
      <c r="AS438" s="200"/>
      <c r="AT438" s="334"/>
      <c r="AU438" s="200" t="s">
        <v>601</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598</v>
      </c>
      <c r="AC439" s="198"/>
      <c r="AD439" s="198"/>
      <c r="AE439" s="333" t="s">
        <v>605</v>
      </c>
      <c r="AF439" s="200"/>
      <c r="AG439" s="200"/>
      <c r="AH439" s="334"/>
      <c r="AI439" s="333" t="s">
        <v>598</v>
      </c>
      <c r="AJ439" s="200"/>
      <c r="AK439" s="200"/>
      <c r="AL439" s="200"/>
      <c r="AM439" s="333" t="s">
        <v>599</v>
      </c>
      <c r="AN439" s="200"/>
      <c r="AO439" s="200"/>
      <c r="AP439" s="334"/>
      <c r="AQ439" s="333" t="s">
        <v>607</v>
      </c>
      <c r="AR439" s="200"/>
      <c r="AS439" s="200"/>
      <c r="AT439" s="334"/>
      <c r="AU439" s="200" t="s">
        <v>605</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606</v>
      </c>
      <c r="AF440" s="200"/>
      <c r="AG440" s="200"/>
      <c r="AH440" s="334"/>
      <c r="AI440" s="333" t="s">
        <v>606</v>
      </c>
      <c r="AJ440" s="200"/>
      <c r="AK440" s="200"/>
      <c r="AL440" s="200"/>
      <c r="AM440" s="333" t="s">
        <v>604</v>
      </c>
      <c r="AN440" s="200"/>
      <c r="AO440" s="200"/>
      <c r="AP440" s="334"/>
      <c r="AQ440" s="333" t="s">
        <v>608</v>
      </c>
      <c r="AR440" s="200"/>
      <c r="AS440" s="200"/>
      <c r="AT440" s="334"/>
      <c r="AU440" s="200" t="s">
        <v>609</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610</v>
      </c>
      <c r="AF462" s="193"/>
      <c r="AG462" s="126" t="s">
        <v>356</v>
      </c>
      <c r="AH462" s="127"/>
      <c r="AI462" s="149"/>
      <c r="AJ462" s="149"/>
      <c r="AK462" s="149"/>
      <c r="AL462" s="147"/>
      <c r="AM462" s="149"/>
      <c r="AN462" s="149"/>
      <c r="AO462" s="149"/>
      <c r="AP462" s="147"/>
      <c r="AQ462" s="589" t="s">
        <v>610</v>
      </c>
      <c r="AR462" s="193"/>
      <c r="AS462" s="126" t="s">
        <v>356</v>
      </c>
      <c r="AT462" s="127"/>
      <c r="AU462" s="193" t="s">
        <v>611</v>
      </c>
      <c r="AV462" s="193"/>
      <c r="AW462" s="126" t="s">
        <v>300</v>
      </c>
      <c r="AX462" s="188"/>
    </row>
    <row r="463" spans="1:50" ht="23.25" customHeight="1" x14ac:dyDescent="0.15">
      <c r="A463" s="182"/>
      <c r="B463" s="179"/>
      <c r="C463" s="173"/>
      <c r="D463" s="179"/>
      <c r="E463" s="335"/>
      <c r="F463" s="336"/>
      <c r="G463" s="97" t="s">
        <v>609</v>
      </c>
      <c r="H463" s="98"/>
      <c r="I463" s="98"/>
      <c r="J463" s="98"/>
      <c r="K463" s="98"/>
      <c r="L463" s="98"/>
      <c r="M463" s="98"/>
      <c r="N463" s="98"/>
      <c r="O463" s="98"/>
      <c r="P463" s="98"/>
      <c r="Q463" s="98"/>
      <c r="R463" s="98"/>
      <c r="S463" s="98"/>
      <c r="T463" s="98"/>
      <c r="U463" s="98"/>
      <c r="V463" s="98"/>
      <c r="W463" s="98"/>
      <c r="X463" s="99"/>
      <c r="Y463" s="194" t="s">
        <v>12</v>
      </c>
      <c r="Z463" s="195"/>
      <c r="AA463" s="196"/>
      <c r="AB463" s="206" t="s">
        <v>610</v>
      </c>
      <c r="AC463" s="206"/>
      <c r="AD463" s="206"/>
      <c r="AE463" s="333" t="s">
        <v>610</v>
      </c>
      <c r="AF463" s="200"/>
      <c r="AG463" s="200"/>
      <c r="AH463" s="200"/>
      <c r="AI463" s="333" t="s">
        <v>610</v>
      </c>
      <c r="AJ463" s="200"/>
      <c r="AK463" s="200"/>
      <c r="AL463" s="200"/>
      <c r="AM463" s="333" t="s">
        <v>610</v>
      </c>
      <c r="AN463" s="200"/>
      <c r="AO463" s="200"/>
      <c r="AP463" s="334"/>
      <c r="AQ463" s="333" t="s">
        <v>610</v>
      </c>
      <c r="AR463" s="200"/>
      <c r="AS463" s="200"/>
      <c r="AT463" s="334"/>
      <c r="AU463" s="200" t="s">
        <v>610</v>
      </c>
      <c r="AV463" s="200"/>
      <c r="AW463" s="200"/>
      <c r="AX463" s="201"/>
    </row>
    <row r="464" spans="1:50" ht="23.25"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610</v>
      </c>
      <c r="AC464" s="198"/>
      <c r="AD464" s="198"/>
      <c r="AE464" s="333" t="s">
        <v>604</v>
      </c>
      <c r="AF464" s="200"/>
      <c r="AG464" s="200"/>
      <c r="AH464" s="334"/>
      <c r="AI464" s="333" t="s">
        <v>610</v>
      </c>
      <c r="AJ464" s="200"/>
      <c r="AK464" s="200"/>
      <c r="AL464" s="200"/>
      <c r="AM464" s="333" t="s">
        <v>610</v>
      </c>
      <c r="AN464" s="200"/>
      <c r="AO464" s="200"/>
      <c r="AP464" s="334"/>
      <c r="AQ464" s="333" t="s">
        <v>610</v>
      </c>
      <c r="AR464" s="200"/>
      <c r="AS464" s="200"/>
      <c r="AT464" s="334"/>
      <c r="AU464" s="200" t="s">
        <v>610</v>
      </c>
      <c r="AV464" s="200"/>
      <c r="AW464" s="200"/>
      <c r="AX464" s="201"/>
    </row>
    <row r="465" spans="1:50" ht="23.25" customHeight="1" thickBo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t="s">
        <v>610</v>
      </c>
      <c r="AF465" s="200"/>
      <c r="AG465" s="200"/>
      <c r="AH465" s="334"/>
      <c r="AI465" s="333" t="s">
        <v>610</v>
      </c>
      <c r="AJ465" s="200"/>
      <c r="AK465" s="200"/>
      <c r="AL465" s="200"/>
      <c r="AM465" s="333" t="s">
        <v>610</v>
      </c>
      <c r="AN465" s="200"/>
      <c r="AO465" s="200"/>
      <c r="AP465" s="334"/>
      <c r="AQ465" s="333" t="s">
        <v>611</v>
      </c>
      <c r="AR465" s="200"/>
      <c r="AS465" s="200"/>
      <c r="AT465" s="334"/>
      <c r="AU465" s="200" t="s">
        <v>611</v>
      </c>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42.7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556</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39.7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38" t="s">
        <v>556</v>
      </c>
      <c r="AE703" s="339"/>
      <c r="AF703" s="339"/>
      <c r="AG703" s="94" t="s">
        <v>578</v>
      </c>
      <c r="AH703" s="95"/>
      <c r="AI703" s="95"/>
      <c r="AJ703" s="95"/>
      <c r="AK703" s="95"/>
      <c r="AL703" s="95"/>
      <c r="AM703" s="95"/>
      <c r="AN703" s="95"/>
      <c r="AO703" s="95"/>
      <c r="AP703" s="95"/>
      <c r="AQ703" s="95"/>
      <c r="AR703" s="95"/>
      <c r="AS703" s="95"/>
      <c r="AT703" s="95"/>
      <c r="AU703" s="95"/>
      <c r="AV703" s="95"/>
      <c r="AW703" s="95"/>
      <c r="AX703" s="96"/>
    </row>
    <row r="704" spans="1:50" ht="57.75"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338" t="s">
        <v>556</v>
      </c>
      <c r="AE704" s="339"/>
      <c r="AF704" s="339"/>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574</v>
      </c>
      <c r="AE705" s="715"/>
      <c r="AF705" s="715"/>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8"/>
      <c r="D706" s="799"/>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800"/>
      <c r="D707" s="801"/>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576</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59.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556</v>
      </c>
      <c r="AE708" s="605"/>
      <c r="AF708" s="605"/>
      <c r="AG708" s="742" t="s">
        <v>581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35.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556</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589</v>
      </c>
      <c r="AE712" s="783"/>
      <c r="AF712" s="783"/>
      <c r="AG712" s="94" t="s">
        <v>583</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2"/>
      <c r="B713" s="644"/>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589</v>
      </c>
      <c r="AE713" s="322"/>
      <c r="AF713" s="663"/>
      <c r="AG713" s="94" t="s">
        <v>583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556</v>
      </c>
      <c r="AE714" s="812"/>
      <c r="AF714" s="813"/>
      <c r="AG714" s="736" t="s">
        <v>585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589</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589</v>
      </c>
      <c r="AE716" s="627"/>
      <c r="AF716" s="627"/>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589</v>
      </c>
      <c r="AE719" s="605"/>
      <c r="AF719" s="605"/>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t="s">
        <v>644</v>
      </c>
      <c r="K721" s="284"/>
      <c r="L721" s="83" t="str">
        <f>IF(M721="","","-")</f>
        <v/>
      </c>
      <c r="M721" s="84"/>
      <c r="N721" s="297" t="s">
        <v>645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6"/>
      <c r="C726" s="816" t="s">
        <v>53</v>
      </c>
      <c r="D726" s="840"/>
      <c r="E726" s="840"/>
      <c r="F726" s="841"/>
      <c r="G726" s="573" t="s">
        <v>649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48" t="s">
        <v>57</v>
      </c>
      <c r="D727" s="749"/>
      <c r="E727" s="749"/>
      <c r="F727" s="750"/>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3"/>
      <c r="B731" s="804"/>
      <c r="C731" s="804"/>
      <c r="D731" s="804"/>
      <c r="E731" s="80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618</v>
      </c>
      <c r="F737" s="987"/>
      <c r="G737" s="987"/>
      <c r="H737" s="987"/>
      <c r="I737" s="987"/>
      <c r="J737" s="987"/>
      <c r="K737" s="987"/>
      <c r="L737" s="987"/>
      <c r="M737" s="987"/>
      <c r="N737" s="358" t="s">
        <v>358</v>
      </c>
      <c r="O737" s="358"/>
      <c r="P737" s="358"/>
      <c r="Q737" s="358"/>
      <c r="R737" s="987" t="s">
        <v>617</v>
      </c>
      <c r="S737" s="987"/>
      <c r="T737" s="987"/>
      <c r="U737" s="987"/>
      <c r="V737" s="987"/>
      <c r="W737" s="987"/>
      <c r="X737" s="987"/>
      <c r="Y737" s="987"/>
      <c r="Z737" s="987"/>
      <c r="AA737" s="358" t="s">
        <v>359</v>
      </c>
      <c r="AB737" s="358"/>
      <c r="AC737" s="358"/>
      <c r="AD737" s="358"/>
      <c r="AE737" s="987" t="s">
        <v>616</v>
      </c>
      <c r="AF737" s="987"/>
      <c r="AG737" s="987"/>
      <c r="AH737" s="987"/>
      <c r="AI737" s="987"/>
      <c r="AJ737" s="987"/>
      <c r="AK737" s="987"/>
      <c r="AL737" s="987"/>
      <c r="AM737" s="987"/>
      <c r="AN737" s="358" t="s">
        <v>360</v>
      </c>
      <c r="AO737" s="358"/>
      <c r="AP737" s="358"/>
      <c r="AQ737" s="358"/>
      <c r="AR737" s="988" t="s">
        <v>615</v>
      </c>
      <c r="AS737" s="989"/>
      <c r="AT737" s="989"/>
      <c r="AU737" s="989"/>
      <c r="AV737" s="989"/>
      <c r="AW737" s="989"/>
      <c r="AX737" s="990"/>
      <c r="AY737" s="89"/>
      <c r="AZ737" s="89"/>
    </row>
    <row r="738" spans="1:52" ht="24.75" customHeight="1" x14ac:dyDescent="0.15">
      <c r="A738" s="991" t="s">
        <v>361</v>
      </c>
      <c r="B738" s="203"/>
      <c r="C738" s="203"/>
      <c r="D738" s="204"/>
      <c r="E738" s="987" t="s">
        <v>614</v>
      </c>
      <c r="F738" s="987"/>
      <c r="G738" s="987"/>
      <c r="H738" s="987"/>
      <c r="I738" s="987"/>
      <c r="J738" s="987"/>
      <c r="K738" s="987"/>
      <c r="L738" s="987"/>
      <c r="M738" s="987"/>
      <c r="N738" s="358" t="s">
        <v>362</v>
      </c>
      <c r="O738" s="358"/>
      <c r="P738" s="358"/>
      <c r="Q738" s="358"/>
      <c r="R738" s="987" t="s">
        <v>613</v>
      </c>
      <c r="S738" s="987"/>
      <c r="T738" s="987"/>
      <c r="U738" s="987"/>
      <c r="V738" s="987"/>
      <c r="W738" s="987"/>
      <c r="X738" s="987"/>
      <c r="Y738" s="987"/>
      <c r="Z738" s="987"/>
      <c r="AA738" s="358" t="s">
        <v>482</v>
      </c>
      <c r="AB738" s="358"/>
      <c r="AC738" s="358"/>
      <c r="AD738" s="358"/>
      <c r="AE738" s="987" t="s">
        <v>612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554</v>
      </c>
      <c r="F739" s="999"/>
      <c r="G739" s="999"/>
      <c r="H739" s="91" t="str">
        <f>IF(E739="", "", "(")</f>
        <v>(</v>
      </c>
      <c r="I739" s="982"/>
      <c r="J739" s="982"/>
      <c r="K739" s="91" t="str">
        <f>IF(OR(I739="　", I739=""), "", "-")</f>
        <v/>
      </c>
      <c r="L739" s="983">
        <v>378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6" t="s">
        <v>621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2"/>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5" customHeight="1" x14ac:dyDescent="0.15">
      <c r="A781" s="631"/>
      <c r="B781" s="632"/>
      <c r="C781" s="632"/>
      <c r="D781" s="632"/>
      <c r="E781" s="632"/>
      <c r="F781" s="633"/>
      <c r="G781" s="670" t="s">
        <v>626</v>
      </c>
      <c r="H781" s="671"/>
      <c r="I781" s="671"/>
      <c r="J781" s="671"/>
      <c r="K781" s="672"/>
      <c r="L781" s="664" t="s">
        <v>627</v>
      </c>
      <c r="M781" s="665"/>
      <c r="N781" s="665"/>
      <c r="O781" s="665"/>
      <c r="P781" s="665"/>
      <c r="Q781" s="665"/>
      <c r="R781" s="665"/>
      <c r="S781" s="665"/>
      <c r="T781" s="665"/>
      <c r="U781" s="665"/>
      <c r="V781" s="665"/>
      <c r="W781" s="665"/>
      <c r="X781" s="666"/>
      <c r="Y781" s="384"/>
      <c r="Z781" s="385"/>
      <c r="AA781" s="385"/>
      <c r="AB781" s="809"/>
      <c r="AC781" s="670" t="s">
        <v>628</v>
      </c>
      <c r="AD781" s="671"/>
      <c r="AE781" s="671"/>
      <c r="AF781" s="671"/>
      <c r="AG781" s="672"/>
      <c r="AH781" s="664" t="s">
        <v>630</v>
      </c>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629</v>
      </c>
      <c r="AD782" s="607"/>
      <c r="AE782" s="607"/>
      <c r="AF782" s="607"/>
      <c r="AG782" s="608"/>
      <c r="AH782" s="598" t="s">
        <v>631</v>
      </c>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2"/>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9"/>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2"/>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9"/>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2"/>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9"/>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632</v>
      </c>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647</v>
      </c>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633</v>
      </c>
      <c r="F1102" s="371"/>
      <c r="G1102" s="371"/>
      <c r="H1102" s="371"/>
      <c r="I1102" s="371"/>
      <c r="J1102" s="341" t="s">
        <v>634</v>
      </c>
      <c r="K1102" s="342"/>
      <c r="L1102" s="342"/>
      <c r="M1102" s="342"/>
      <c r="N1102" s="342"/>
      <c r="O1102" s="342"/>
      <c r="P1102" s="355" t="s">
        <v>633</v>
      </c>
      <c r="Q1102" s="343"/>
      <c r="R1102" s="343"/>
      <c r="S1102" s="343"/>
      <c r="T1102" s="343"/>
      <c r="U1102" s="343"/>
      <c r="V1102" s="343"/>
      <c r="W1102" s="343"/>
      <c r="X1102" s="343"/>
      <c r="Y1102" s="344" t="s">
        <v>633</v>
      </c>
      <c r="Z1102" s="345"/>
      <c r="AA1102" s="345"/>
      <c r="AB1102" s="346"/>
      <c r="AC1102" s="347"/>
      <c r="AD1102" s="347"/>
      <c r="AE1102" s="347"/>
      <c r="AF1102" s="347"/>
      <c r="AG1102" s="347"/>
      <c r="AH1102" s="348" t="s">
        <v>633</v>
      </c>
      <c r="AI1102" s="349"/>
      <c r="AJ1102" s="349"/>
      <c r="AK1102" s="349"/>
      <c r="AL1102" s="350" t="s">
        <v>634</v>
      </c>
      <c r="AM1102" s="351"/>
      <c r="AN1102" s="351"/>
      <c r="AO1102" s="352"/>
      <c r="AP1102" s="353" t="s">
        <v>634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W19:AJ19">
    <cfRule type="expression" dxfId="2787" priority="13707">
      <formula>IF(RIGHT(TEXT(W19,"0.#"),1)=".",FALSE,TRUE)</formula>
    </cfRule>
    <cfRule type="expression" dxfId="2786" priority="13708">
      <formula>IF(RIGHT(TEXT(W19,"0.#"),1)=".",TRUE,FALSE)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M117">
    <cfRule type="expression" dxfId="2593" priority="13157">
      <formula>IF(RIGHT(TEXT(AM117,"0.#"),1)=".",FALSE,TRUE)</formula>
    </cfRule>
    <cfRule type="expression" dxfId="2592" priority="13158">
      <formula>IF(RIGHT(TEXT(AM117,"0.#"),1)=".",TRUE,FALSE)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E114">
    <cfRule type="expression" dxfId="709" priority="9">
      <formula>IF(RIGHT(TEXT(AE114,"0.#"),1)=".",FALSE,TRUE)</formula>
    </cfRule>
    <cfRule type="expression" dxfId="708" priority="10">
      <formula>IF(RIGHT(TEXT(AE114,"0.#"),1)=".",TRUE,FALSE)</formula>
    </cfRule>
  </conditionalFormatting>
  <conditionalFormatting sqref="AI114">
    <cfRule type="expression" dxfId="707" priority="7">
      <formula>IF(RIGHT(TEXT(AI114,"0.#"),1)=".",FALSE,TRUE)</formula>
    </cfRule>
    <cfRule type="expression" dxfId="706" priority="8">
      <formula>IF(RIGHT(TEXT(AI114,"0.#"),1)=".",TRUE,FALSE)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P19:V19">
    <cfRule type="expression" dxfId="703" priority="3">
      <formula>IF(RIGHT(TEXT(P19,"0.#"),1)=".",FALSE,TRUE)</formula>
    </cfRule>
    <cfRule type="expression" dxfId="702" priority="4">
      <formula>IF(RIGHT(TEXT(P19,"0.#"),1)=".",TRUE,FALSE)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5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0"/>
      <c r="AA2" s="831"/>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0"/>
      <c r="AA9" s="831"/>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0"/>
      <c r="AA16" s="831"/>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0"/>
      <c r="AA23" s="831"/>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0"/>
      <c r="AA30" s="831"/>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0"/>
      <c r="AA37" s="831"/>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0"/>
      <c r="AA44" s="831"/>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0"/>
      <c r="AA51" s="831"/>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0"/>
      <c r="AA58" s="831"/>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0"/>
      <c r="AA65" s="831"/>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6" t="s">
        <v>17</v>
      </c>
      <c r="H3" s="668"/>
      <c r="I3" s="668"/>
      <c r="J3" s="668"/>
      <c r="K3" s="668"/>
      <c r="L3" s="667" t="s">
        <v>18</v>
      </c>
      <c r="M3" s="668"/>
      <c r="N3" s="668"/>
      <c r="O3" s="668"/>
      <c r="P3" s="668"/>
      <c r="Q3" s="668"/>
      <c r="R3" s="668"/>
      <c r="S3" s="668"/>
      <c r="T3" s="668"/>
      <c r="U3" s="668"/>
      <c r="V3" s="668"/>
      <c r="W3" s="668"/>
      <c r="X3" s="669"/>
      <c r="Y3" s="653" t="s">
        <v>19</v>
      </c>
      <c r="Z3" s="654"/>
      <c r="AA3" s="654"/>
      <c r="AB3" s="802"/>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9"/>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2"/>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9"/>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2"/>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9"/>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2"/>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9"/>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2"/>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9"/>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2"/>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9"/>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2"/>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9"/>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2"/>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9"/>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2"/>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9"/>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2"/>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9"/>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2"/>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9"/>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2"/>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9"/>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2"/>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9"/>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2"/>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9"/>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2"/>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9"/>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2"/>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9"/>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2"/>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9"/>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2"/>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9"/>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2"/>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9"/>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2"/>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9"/>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2018-06-29T13:07:44Z</cp:lastPrinted>
  <dcterms:created xsi:type="dcterms:W3CDTF">2012-03-13T00:50:25Z</dcterms:created>
  <dcterms:modified xsi:type="dcterms:W3CDTF">2018-07-05T04:36:57Z</dcterms:modified>
</cp:coreProperties>
</file>