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<sst xmlns="http://schemas.openxmlformats.org/spreadsheetml/2006/main" count="7234" uniqueCount="809">
  <si>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</si>
  <si>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</si>
  <si>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</si>
  <si>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</si>
  <si>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</si>
  <si>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</si>
  <si>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</si>
  <si>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</si>
  <si>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</si>
  <si>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</si>
  <si>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</si>
  <si>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</si>
  <si>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</si>
  <si>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</si>
  <si>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</si>
  <si>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</si>
  <si>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</si>
  <si>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</si>
  <si>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</si>
  <si>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</si>
  <si>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</si>
  <si>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</si>
  <si>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</si>
  <si>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</si>
  <si>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</si>
  <si>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</si>
  <si>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</si>
  <si>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</si>
  <si>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</si>
  <si>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</si>
  <si>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</si>
  <si>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</si>
  <si>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</si>
  <si>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</si>
  <si>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</si>
  <si>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</si>
  <si>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</si>
  <si>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</si>
  <si>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</si>
  <si>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</si>
  <si>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</si>
  <si>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</si>
  <si>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</si>
  <si>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</si>
  <si>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</si>
  <si>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</si>
  <si>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</si>
  <si>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</si>
  <si>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</si>
  <si>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</si>
  <si>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</si>
  <si>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</si>
  <si>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</si>
  <si>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</si>
  <si>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</si>
  <si>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</si>
  <si>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</si>
  <si>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</si>
  <si>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</si>
  <si>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</si>
  <si>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</si>
  <si>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</si>
  <si>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</si>
  <si>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</si>
  <si>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</si>
  <si>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</si>
  <si>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</si>
  <si>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</si>
  <si>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</si>
  <si>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</si>
  <si>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</si>
  <si>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</si>
  <si>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</si>
  <si>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</si>
  <si>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</si>
  <si>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</si>
  <si>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</si>
  <si>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</si>
  <si>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</si>
  <si>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</si>
  <si>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</si>
  <si>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</si>
  <si>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</si>
  <si>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</si>
  <si>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</si>
  <si>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</si>
  <si>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</si>
  <si>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</si>
  <si>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</si>
  <si>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</si>
  <si>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</si>
  <si>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</si>
  <si>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</si>
  <si>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</si>
  <si>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</si>
  <si>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</si>
  <si>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</si>
  <si>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</si>
  <si>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</si>
  <si>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</si>
  <si>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</si>
  <si>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</si>
  <si>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</si>
  <si>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</si>
  <si>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</si>
  <si>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</si>
  <si>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</si>
  <si>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</si>
  <si>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</si>
  <si>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</si>
  <si>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</si>
  <si>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</si>
  <si>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</si>
  <si>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</si>
  <si>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</si>
  <si>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</si>
  <si>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</si>
  <si>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</si>
  <si>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</si>
  <si>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</si>
  <si>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</si>
  <si>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</si>
  <si>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</si>
  <si>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</si>
  <si>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</si>
  <si>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</si>
  <si>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</si>
  <si>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</si>
  <si>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</si>
  <si>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</si>
  <si>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</si>
  <si>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</si>
  <si>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</si>
  <si>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</si>
  <si>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</si>
  <si>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</si>
  <si>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</si>
  <si>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</si>
  <si>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</si>
  <si>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</si>
  <si>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</si>
  <si>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</si>
  <si>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</si>
  <si>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</si>
  <si>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</si>
  <si>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</si>
  <si>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</si>
  <si>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</si>
  <si>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</si>
  <si>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</si>
  <si>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</si>
  <si>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</si>
  <si>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</si>
  <si>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</si>
  <si>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</si>
  <si>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</si>
  <si>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</si>
  <si>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</si>
  <si>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</si>
  <si>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</si>
  <si>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</si>
  <si>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</si>
  <si>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</si>
  <si>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</si>
  <si>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</si>
  <si>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</si>
  <si>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</si>
  <si>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</si>
  <si>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</si>
  <si>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</si>
  <si>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</si>
  <si>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</si>
  <si>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</si>
  <si>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</si>
  <si>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</si>
  <si>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</si>
  <si>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</si>
  <si>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</si>
  <si>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</si>
  <si>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</si>
  <si>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</si>
  <si>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</si>
  <si>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</si>
  <si>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</si>
  <si>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</si>
  <si>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</si>
  <si>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</si>
  <si>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</si>
  <si>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</si>
  <si>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</si>
  <si>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</si>
  <si>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</si>
  <si>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</si>
  <si>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</si>
  <si>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</si>
  <si>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</si>
  <si>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</si>
  <si>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</si>
  <si>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</si>
  <si>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</si>
  <si>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</si>
  <si>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</si>
  <si>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</si>
  <si>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</si>
  <si>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</si>
  <si>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</si>
  <si>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</si>
  <si>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</si>
  <si>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</si>
  <si>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</si>
  <si>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</si>
  <si>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</si>
  <si>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</si>
  <si>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</si>
  <si>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</si>
  <si>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</si>
  <si>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</si>
  <si>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</si>
  <si>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</si>
  <si>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</si>
  <si>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</si>
  <si>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</si>
  <si>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</si>
  <si>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</si>
  <si>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</si>
  <si>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</si>
  <si>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</si>
  <si>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</si>
  <si>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</si>
  <si>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</si>
  <si>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</si>
  <si>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</si>
  <si>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</si>
  <si>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</si>
  <si>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</si>
  <si>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</si>
  <si>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</si>
  <si>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</si>
  <si>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</si>
  <si>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</si>
  <si>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</si>
  <si>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</si>
  <si>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</si>
  <si>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</si>
  <si>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</si>
  <si>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</si>
  <si>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</si>
  <si>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</si>
  <si>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</si>
  <si>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</si>
  <si>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</si>
  <si>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</si>
  <si>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</si>
  <si>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</si>
  <si>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</si>
  <si>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</si>
  <si>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</si>
  <si>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</si>
  <si>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</si>
  <si>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</si>
  <si>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</si>
  <si>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</si>
  <si>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</si>
  <si>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</si>
  <si>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</si>
  <si>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</si>
  <si>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</si>
  <si>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</si>
  <si>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</si>
  <si>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</si>
  <si>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</si>
  <si>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</si>
  <si>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</si>
  <si>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</si>
  <si>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</si>
  <si>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</si>
  <si>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</si>
  <si>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</si>
  <si>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</si>
  <si>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</si>
  <si>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</si>
  <si>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</si>
  <si>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</si>
  <si>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</si>
  <si>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</si>
  <si>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</si>
  <si>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</si>
  <si>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</si>
  <si>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</si>
  <si>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</si>
  <si>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</si>
  <si>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</si>
  <si>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</si>
  <si>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</si>
  <si>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</si>
  <si>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</si>
  <si>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</si>
  <si>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</si>
  <si>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</si>
  <si>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</si>
  <si>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</si>
  <si>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</si>
  <si>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</si>
  <si>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</si>
  <si>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</si>
  <si>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</si>
  <si>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</si>
  <si>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</si>
  <si>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</si>
  <si>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</si>
  <si>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</si>
  <si>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</si>
  <si>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</si>
  <si>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</si>
  <si>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</si>
  <si>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</si>
  <si>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</si>
  <si>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</si>
  <si>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</si>
  <si>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</si>
  <si>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</si>
  <si>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</si>
  <si>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</si>
  <si>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</si>
  <si>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</si>
  <si>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</si>
  <si>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</si>
  <si>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</si>
  <si>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</si>
  <si>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</si>
  <si>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</si>
  <si>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</si>
  <si>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</si>
  <si>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</si>
  <si>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</si>
  <si>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</si>
  <si>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</si>
  <si>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</si>
  <si>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</si>
  <si>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</si>
  <si>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</si>
  <si>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</si>
  <si>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</si>
  <si>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</si>
  <si>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</si>
  <si>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</si>
  <si>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</si>
  <si>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</si>
  <si>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</si>
  <si>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</si>
  <si>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</si>
  <si>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</si>
  <si>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</si>
  <si>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</si>
  <si>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</si>
  <si>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</si>
  <si>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</si>
  <si>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</si>
  <si>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</si>
  <si>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</si>
  <si>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</si>
  <si>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</si>
  <si>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</si>
  <si>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</si>
  <si>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</si>
  <si>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</si>
  <si>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</si>
  <si>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</si>
  <si>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</si>
  <si>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</si>
  <si>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</si>
  <si>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</si>
  <si>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</si>
  <si>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</si>
  <si>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</si>
  <si>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</si>
  <si>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</si>
  <si>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</si>
  <si>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</si>
  <si>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</si>
  <si>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</si>
  <si>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</si>
  <si>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</si>
  <si>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</si>
  <si>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</si>
  <si>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</si>
  <si>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</si>
  <si>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</si>
  <si>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</si>
  <si>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</si>
  <si>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</si>
  <si>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</si>
  <si>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</si>
  <si>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</si>
  <si>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</si>
  <si>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</si>
  <si>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</si>
  <si>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</si>
  <si>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</si>
  <si>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</si>
  <si>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</si>
  <si>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</si>
  <si>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</si>
  <si>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</si>
  <si>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</si>
  <si>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</si>
  <si>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</si>
  <si>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</si>
  <si>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</si>
  <si>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</si>
  <si>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</si>
  <si>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</si>
  <si>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</si>
  <si>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</si>
  <si>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</si>
  <si>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</si>
  <si>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</si>
  <si>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</si>
  <si>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</si>
  <si>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</si>
  <si>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</si>
  <si>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</si>
  <si>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</si>
  <si>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</si>
  <si>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</si>
  <si>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</si>
  <si>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</si>
  <si>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</si>
  <si>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</si>
  <si>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</si>
  <si>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</si>
  <si>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</si>
  <si>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</si>
  <si>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</si>
  <si>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</si>
  <si>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</si>
  <si>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</si>
  <si>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</si>
  <si>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</si>
  <si>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</si>
  <si>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</si>
  <si>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</si>
  <si>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</si>
  <si>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</si>
  <si>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</si>
  <si>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</si>
  <si>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</si>
  <si>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</si>
  <si>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</si>
  <si>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</si>
  <si>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</si>
  <si>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</si>
  <si>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</si>
  <si>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</si>
  <si>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</si>
  <si>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</si>
  <si>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</si>
  <si>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</si>
  <si>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</si>
  <si>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</si>
  <si>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</si>
  <si>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</si>
  <si>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</si>
  <si>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</si>
  <si>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</si>
  <si>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</si>
  <si>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</si>
  <si>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</si>
  <si>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</si>
  <si>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</si>
  <si>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</si>
  <si>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</si>
  <si>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</si>
  <si>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</si>
  <si>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</si>
  <si>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</si>
  <si>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</si>
  <si>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</si>
  <si>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</si>
  <si>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</si>
  <si>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</si>
  <si>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</si>
  <si>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</si>
  <si>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</si>
  <si>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</si>
  <si>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</si>
  <si>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</si>
  <si>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</si>
  <si>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</si>
  <si>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</si>
  <si>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</si>
  <si>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</si>
  <si>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</si>
  <si>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</si>
  <si>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</si>
  <si>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</si>
  <si>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</si>
  <si>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</si>
  <si>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</si>
  <si>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</si>
  <si>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</si>
  <si>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</si>
  <si>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</si>
  <si>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</si>
  <si>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</si>
  <si>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</si>
  <si>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</si>
  <si>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</si>
  <si>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</si>
  <si>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</si>
  <si>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</si>
  <si>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</si>
  <si>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</si>
  <si>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</si>
  <si>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</si>
  <si>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</si>
  <si>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</si>
  <si>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</si>
  <si>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</si>
  <si>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</si>
  <si>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</si>
  <si>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</si>
  <si>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</si>
  <si>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</si>
  <si>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</si>
  <si>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</si>
  <si>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</si>
  <si>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</si>
  <si>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</si>
  <si>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</si>
  <si>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</si>
  <si>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</si>
  <si>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</si>
  <si>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</si>
  <si>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</si>
  <si>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</si>
  <si>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</si>
  <si>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</si>
  <si>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</si>
  <si>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</si>
  <si>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</si>
  <si>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</si>
  <si>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</si>
  <si>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</si>
  <si>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</si>
  <si>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麻薬・覚せい剤等対策事業</t>
    <phoneticPr fontId="5"/>
  </si>
  <si>
    <t>○</t>
  </si>
  <si>
    <t>堀井春彦（地方課）
（磯部　総一郎）</t>
    <phoneticPr fontId="5"/>
  </si>
  <si>
    <t>「麻薬及び向精神薬取締法第54条第5項」、「大麻取締法」、「あへん法」、「覚せい剤取締法及び国際的な協力の下に規制薬物に係る不正行為を助長する行為等の防止を図るための麻薬及び向精神薬取締法等の特例等に関する法律（麻薬特例法）」、「医薬品、医療機器等の品質、有効性及び安全性の確保等に関する法律第76条の９」</t>
  </si>
  <si>
    <t>「第四次薬物乱用防止五か年戦略」（平成25年8月薬物乱用対策推進会議決定）、「犯罪に強い社会の実現のための行動計画2008」（平成20年12月22日犯罪対策閣僚会議決定）、「薬物乱用防止戦略加速化プラン」（平成23年7月23日薬物乱用対策推進会議）、「危険ドラッグの乱用の根絶のための緊急対策」（平成26年7月18日薬物乱用対策推進会議。平成26年8月7日一部改正。）、「地方への好循環拡大に向けた緊急経済対策」（平成26年12月27日閣議決定）</t>
  </si>
  <si>
    <t>　麻薬・覚醒剤等（以下「薬物」という。）の乱用を防止するため、薬物乱用防止啓発活動を行いつつ、国内外の関係機関と協力して複雑かつ巧妙化している薬物密売組織や末端乱用者に対する取締りを徹底し、薬物乱用の撲滅を目指すとともに、立入検査を実施するなどして医療機関・薬局等における医療用麻薬の適正使用を推進する。</t>
    <rPh sb="21" eb="23">
      <t>ランヨウ</t>
    </rPh>
    <rPh sb="31" eb="33">
      <t>ヤクブツ</t>
    </rPh>
    <rPh sb="33" eb="35">
      <t>ランヨウ</t>
    </rPh>
    <rPh sb="35" eb="37">
      <t>ボウシ</t>
    </rPh>
    <rPh sb="37" eb="39">
      <t>ケイハツ</t>
    </rPh>
    <rPh sb="39" eb="41">
      <t>カツドウ</t>
    </rPh>
    <rPh sb="42" eb="43">
      <t>オコナ</t>
    </rPh>
    <rPh sb="60" eb="62">
      <t>フクザツ</t>
    </rPh>
    <rPh sb="64" eb="67">
      <t>コウミョウカ</t>
    </rPh>
    <rPh sb="111" eb="113">
      <t>タチイリ</t>
    </rPh>
    <rPh sb="113" eb="115">
      <t>ケンサ</t>
    </rPh>
    <rPh sb="116" eb="118">
      <t>ジッシ</t>
    </rPh>
    <phoneticPr fontId="5"/>
  </si>
  <si>
    <t xml:space="preserve"> ・暴力団や外国人による薬物密売組織及び、これらから薬物を買い受ける末端乱用者等による薬物事犯に対する取締り
 ・急速に蔓延しつつある大麻事犯等の取締り
 ・医療用麻薬の不正流通防止を目的として、医療機関・薬局等に対する立入検査を実施し、適正使用・管理を行うよう監視・指導
 ・国内の捜査機関等から持ち込まれる薬物と疑われる検体の鑑定
 ・薬物乱用防止に係る普及・啓発活動
 ・危険ドラッグに対する継続的監視</t>
    <rPh sb="6" eb="9">
      <t>ガイコクジン</t>
    </rPh>
    <rPh sb="16" eb="18">
      <t>ソシキ</t>
    </rPh>
    <rPh sb="18" eb="19">
      <t>オヨ</t>
    </rPh>
    <rPh sb="43" eb="45">
      <t>ヤクブツ</t>
    </rPh>
    <rPh sb="45" eb="47">
      <t>ジハン</t>
    </rPh>
    <rPh sb="48" eb="49">
      <t>タイ</t>
    </rPh>
    <rPh sb="57" eb="59">
      <t>キュウソク</t>
    </rPh>
    <rPh sb="60" eb="62">
      <t>マンエン</t>
    </rPh>
    <rPh sb="189" eb="191">
      <t>キケン</t>
    </rPh>
    <rPh sb="196" eb="197">
      <t>タイ</t>
    </rPh>
    <rPh sb="199" eb="202">
      <t>ケイゾクテキ</t>
    </rPh>
    <rPh sb="202" eb="204">
      <t>カンシ</t>
    </rPh>
    <phoneticPr fontId="5"/>
  </si>
  <si>
    <t>-</t>
  </si>
  <si>
    <t>-</t>
    <phoneticPr fontId="5"/>
  </si>
  <si>
    <t>-</t>
    <phoneticPr fontId="5"/>
  </si>
  <si>
    <t>-</t>
    <phoneticPr fontId="5"/>
  </si>
  <si>
    <t>-</t>
    <phoneticPr fontId="5"/>
  </si>
  <si>
    <t>-</t>
    <phoneticPr fontId="5"/>
  </si>
  <si>
    <t>麻薬取締業務庁費</t>
    <rPh sb="0" eb="2">
      <t>マヤク</t>
    </rPh>
    <rPh sb="2" eb="4">
      <t>トリシマリ</t>
    </rPh>
    <rPh sb="4" eb="6">
      <t>ギョウム</t>
    </rPh>
    <rPh sb="6" eb="8">
      <t>チョウヒ</t>
    </rPh>
    <phoneticPr fontId="5"/>
  </si>
  <si>
    <t>麻薬取締旅費</t>
    <rPh sb="0" eb="2">
      <t>マヤク</t>
    </rPh>
    <rPh sb="2" eb="4">
      <t>トリシマリ</t>
    </rPh>
    <rPh sb="4" eb="6">
      <t>リョヒ</t>
    </rPh>
    <phoneticPr fontId="5"/>
  </si>
  <si>
    <t>麻薬取締活動費</t>
    <rPh sb="0" eb="2">
      <t>マヤク</t>
    </rPh>
    <rPh sb="2" eb="4">
      <t>トリシマリ</t>
    </rPh>
    <rPh sb="4" eb="7">
      <t>カツドウヒ</t>
    </rPh>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</si>
  <si>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</si>
  <si>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</si>
  <si>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</si>
  <si>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</si>
  <si>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</si>
  <si>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</si>
  <si>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</si>
  <si>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t>
    <phoneticPr fontId="5"/>
  </si>
  <si>
    <t>本事業は、薬物の密売を防止するため、薬物密売組織や末端乱用者に対する取締りを徹底して行うこと等を目的としているため、予め目標値を設定することは困難である。</t>
  </si>
  <si>
    <t>間接的な指標として、麻薬取締官による麻薬・覚醒剤事犯の検挙人数を活用する。</t>
  </si>
  <si>
    <t>麻薬取締官による麻薬・覚醒剤事犯の検挙人数</t>
  </si>
  <si>
    <t>-</t>
    <phoneticPr fontId="5"/>
  </si>
  <si>
    <t>-</t>
    <phoneticPr fontId="5"/>
  </si>
  <si>
    <t>-</t>
    <phoneticPr fontId="5"/>
  </si>
  <si>
    <t>-</t>
    <phoneticPr fontId="5"/>
  </si>
  <si>
    <t>-</t>
    <phoneticPr fontId="5"/>
  </si>
  <si>
    <t>単位あたりコスト＝Ｘ／Ｙ
Ｘ：「執行額」(円)
Ｙ：「検挙人数」(人)
※本事業は複数年にわたる地道な捜査を経て検挙に至る事犯もある　　　　　　　　　　</t>
  </si>
  <si>
    <t>麻薬・覚醒剤等の乱用を防止すること【施策大目標３】</t>
    <rPh sb="0" eb="2">
      <t>マヤク</t>
    </rPh>
    <rPh sb="3" eb="6">
      <t>カクセイザイ</t>
    </rPh>
    <rPh sb="6" eb="7">
      <t>トウ</t>
    </rPh>
    <rPh sb="8" eb="10">
      <t>ランヨウ</t>
    </rPh>
    <rPh sb="11" eb="13">
      <t>ボウシ</t>
    </rPh>
    <rPh sb="18" eb="20">
      <t>セサク</t>
    </rPh>
    <rPh sb="20" eb="23">
      <t>ダイモクヒョウ</t>
    </rPh>
    <phoneticPr fontId="7"/>
  </si>
  <si>
    <t>規制されている乱用薬物について、不正流通の遮断及び乱用防止を推進すること【施策目標Ⅱ-3-1】</t>
    <rPh sb="37" eb="39">
      <t>セサク</t>
    </rPh>
    <rPh sb="39" eb="41">
      <t>モクヒョウ</t>
    </rPh>
    <phoneticPr fontId="7"/>
  </si>
  <si>
    <t>（参考）
薬物事犯の検挙人数
・全薬物事犯の検挙人数</t>
    <rPh sb="1" eb="3">
      <t>サンコウ</t>
    </rPh>
    <rPh sb="5" eb="7">
      <t>ヤクブツ</t>
    </rPh>
    <rPh sb="7" eb="9">
      <t>ジハン</t>
    </rPh>
    <rPh sb="10" eb="12">
      <t>ケンキョ</t>
    </rPh>
    <rPh sb="12" eb="14">
      <t>ニンズウ</t>
    </rPh>
    <rPh sb="16" eb="17">
      <t>ゼン</t>
    </rPh>
    <rPh sb="17" eb="19">
      <t>ヤクブツ</t>
    </rPh>
    <rPh sb="19" eb="21">
      <t>ジハン</t>
    </rPh>
    <rPh sb="22" eb="24">
      <t>ケンキョ</t>
    </rPh>
    <rPh sb="24" eb="26">
      <t>ニンズウ</t>
    </rPh>
    <phoneticPr fontId="7"/>
  </si>
  <si>
    <t>（参考）
薬物事犯の検挙人数
・覚醒剤事犯の検挙人数</t>
  </si>
  <si>
    <t>（参考）
薬物事犯の検挙人数
・大麻事犯の検挙人数</t>
  </si>
  <si>
    <t>１．暴力団や外国人による薬物密売組織及び、これらから薬物を買い受ける末端乱用者等による薬物事犯に対する取締り
２．急速に蔓延しつつある大麻事犯等の取締り
３．医療用麻薬の不正流通防止を目的として、医療機関・薬局等に対する立入検査を実施し、適正使用・管理を行うよう監視・指導
を行うことで、規制されている乱用薬物について、不正流通の遮断及び乱用防止を推進する。</t>
    <rPh sb="2" eb="5">
      <t>ボウリョクダン</t>
    </rPh>
    <rPh sb="6" eb="9">
      <t>ガイコクジン</t>
    </rPh>
    <rPh sb="12" eb="14">
      <t>ヤクブツ</t>
    </rPh>
    <rPh sb="14" eb="16">
      <t>ミツバイ</t>
    </rPh>
    <rPh sb="16" eb="18">
      <t>ソシキ</t>
    </rPh>
    <rPh sb="18" eb="19">
      <t>オヨ</t>
    </rPh>
    <rPh sb="26" eb="28">
      <t>ヤクブツ</t>
    </rPh>
    <rPh sb="29" eb="30">
      <t>カ</t>
    </rPh>
    <rPh sb="31" eb="32">
      <t>ウ</t>
    </rPh>
    <rPh sb="34" eb="36">
      <t>マッタン</t>
    </rPh>
    <rPh sb="36" eb="39">
      <t>ランヨウシャ</t>
    </rPh>
    <rPh sb="39" eb="40">
      <t>トウ</t>
    </rPh>
    <rPh sb="43" eb="45">
      <t>ヤクブツ</t>
    </rPh>
    <rPh sb="45" eb="47">
      <t>ジハン</t>
    </rPh>
    <rPh sb="48" eb="49">
      <t>タイ</t>
    </rPh>
    <rPh sb="51" eb="53">
      <t>トリシマリ</t>
    </rPh>
    <rPh sb="57" eb="59">
      <t>キュウソク</t>
    </rPh>
    <rPh sb="60" eb="62">
      <t>マンエン</t>
    </rPh>
    <rPh sb="67" eb="69">
      <t>タイマ</t>
    </rPh>
    <rPh sb="69" eb="71">
      <t>ジハン</t>
    </rPh>
    <rPh sb="71" eb="72">
      <t>トウ</t>
    </rPh>
    <rPh sb="73" eb="75">
      <t>トリシマリ</t>
    </rPh>
    <rPh sb="79" eb="82">
      <t>イリョウヨウ</t>
    </rPh>
    <rPh sb="82" eb="84">
      <t>マヤク</t>
    </rPh>
    <rPh sb="85" eb="87">
      <t>フセイ</t>
    </rPh>
    <rPh sb="87" eb="89">
      <t>リュウツウ</t>
    </rPh>
    <rPh sb="89" eb="91">
      <t>ボウシ</t>
    </rPh>
    <rPh sb="92" eb="94">
      <t>モクテキ</t>
    </rPh>
    <rPh sb="98" eb="100">
      <t>イリョウ</t>
    </rPh>
    <rPh sb="100" eb="102">
      <t>キカン</t>
    </rPh>
    <rPh sb="103" eb="105">
      <t>ヤッキョク</t>
    </rPh>
    <rPh sb="105" eb="106">
      <t>トウ</t>
    </rPh>
    <rPh sb="107" eb="108">
      <t>タイ</t>
    </rPh>
    <rPh sb="110" eb="112">
      <t>タチイリ</t>
    </rPh>
    <rPh sb="112" eb="114">
      <t>ケンサ</t>
    </rPh>
    <rPh sb="115" eb="117">
      <t>ジッシ</t>
    </rPh>
    <rPh sb="119" eb="121">
      <t>テキセイ</t>
    </rPh>
    <rPh sb="121" eb="123">
      <t>シヨウ</t>
    </rPh>
    <rPh sb="124" eb="126">
      <t>カンリ</t>
    </rPh>
    <rPh sb="127" eb="128">
      <t>オコナ</t>
    </rPh>
    <rPh sb="131" eb="133">
      <t>カンシ</t>
    </rPh>
    <rPh sb="134" eb="136">
      <t>シドウ</t>
    </rPh>
    <rPh sb="138" eb="139">
      <t>オコナ</t>
    </rPh>
    <rPh sb="144" eb="146">
      <t>キセイ</t>
    </rPh>
    <rPh sb="151" eb="153">
      <t>ランヨウ</t>
    </rPh>
    <rPh sb="153" eb="155">
      <t>ヤクブツ</t>
    </rPh>
    <rPh sb="160" eb="162">
      <t>フセイ</t>
    </rPh>
    <rPh sb="162" eb="164">
      <t>リュウツウ</t>
    </rPh>
    <rPh sb="165" eb="167">
      <t>シャダン</t>
    </rPh>
    <rPh sb="167" eb="168">
      <t>オヨ</t>
    </rPh>
    <rPh sb="169" eb="171">
      <t>ランヨウ</t>
    </rPh>
    <rPh sb="171" eb="173">
      <t>ボウシ</t>
    </rPh>
    <rPh sb="174" eb="176">
      <t>スイシン</t>
    </rPh>
    <phoneticPr fontId="7"/>
  </si>
  <si>
    <t>人</t>
    <rPh sb="0" eb="1">
      <t>ヒト</t>
    </rPh>
    <phoneticPr fontId="5"/>
  </si>
  <si>
    <t>-</t>
    <phoneticPr fontId="5"/>
  </si>
  <si>
    <t>-</t>
    <phoneticPr fontId="5"/>
  </si>
  <si>
    <t>-</t>
    <phoneticPr fontId="5"/>
  </si>
  <si>
    <t>-</t>
    <phoneticPr fontId="5"/>
  </si>
  <si>
    <t>-</t>
    <phoneticPr fontId="5"/>
  </si>
  <si>
    <t>X / Y</t>
  </si>
  <si>
    <t>円／人</t>
    <rPh sb="0" eb="1">
      <t>エン</t>
    </rPh>
    <rPh sb="2" eb="3">
      <t>ヒト</t>
    </rPh>
    <phoneticPr fontId="5"/>
  </si>
  <si>
    <t>501,543,252/623</t>
  </si>
  <si>
    <t>499,423,904/647</t>
  </si>
  <si>
    <t>-</t>
    <phoneticPr fontId="5"/>
  </si>
  <si>
    <t>人</t>
    <rPh sb="0" eb="1">
      <t>ニン</t>
    </rPh>
    <phoneticPr fontId="7"/>
  </si>
  <si>
    <t>-</t>
    <phoneticPr fontId="5"/>
  </si>
  <si>
    <t>-</t>
    <phoneticPr fontId="5"/>
  </si>
  <si>
    <t>-</t>
    <phoneticPr fontId="5"/>
  </si>
  <si>
    <t>-</t>
    <phoneticPr fontId="5"/>
  </si>
  <si>
    <t>-</t>
    <phoneticPr fontId="5"/>
  </si>
  <si>
    <t>-</t>
    <phoneticPr fontId="5"/>
  </si>
  <si>
    <t>‐</t>
  </si>
  <si>
    <t>-</t>
    <phoneticPr fontId="5"/>
  </si>
  <si>
    <t>国民の社会生活（治安）を守る事業であることから、国民のニーズは高いと言える。</t>
    <rPh sb="0" eb="2">
      <t>コクミン</t>
    </rPh>
    <rPh sb="3" eb="5">
      <t>シャカイ</t>
    </rPh>
    <rPh sb="5" eb="7">
      <t>セイカツ</t>
    </rPh>
    <rPh sb="8" eb="10">
      <t>チアン</t>
    </rPh>
    <rPh sb="12" eb="13">
      <t>マモ</t>
    </rPh>
    <rPh sb="14" eb="16">
      <t>ジギョウ</t>
    </rPh>
    <rPh sb="24" eb="26">
      <t>コクミン</t>
    </rPh>
    <rPh sb="31" eb="32">
      <t>タカ</t>
    </rPh>
    <rPh sb="34" eb="35">
      <t>イ</t>
    </rPh>
    <phoneticPr fontId="7"/>
  </si>
  <si>
    <t>都道府県等の地方自治体において実施した場合には、都道府県等による対応の相違、緊急時並びに捜査時の連携対応等に著しい支障が生じ、国民の生命、財産に重大な被害が生じるものと考えられることから、本事業は国として一体的に行う必要がある。</t>
    <rPh sb="0" eb="4">
      <t>トドウフケン</t>
    </rPh>
    <rPh sb="4" eb="5">
      <t>トウ</t>
    </rPh>
    <rPh sb="6" eb="8">
      <t>チホウ</t>
    </rPh>
    <rPh sb="8" eb="11">
      <t>ジチタイ</t>
    </rPh>
    <rPh sb="15" eb="17">
      <t>ジッシ</t>
    </rPh>
    <rPh sb="19" eb="21">
      <t>バアイ</t>
    </rPh>
    <rPh sb="24" eb="28">
      <t>トドウフケン</t>
    </rPh>
    <rPh sb="28" eb="29">
      <t>トウ</t>
    </rPh>
    <rPh sb="32" eb="34">
      <t>タイオウ</t>
    </rPh>
    <rPh sb="35" eb="37">
      <t>ソウイ</t>
    </rPh>
    <rPh sb="38" eb="41">
      <t>キンキュウジ</t>
    </rPh>
    <rPh sb="41" eb="42">
      <t>ナラ</t>
    </rPh>
    <rPh sb="44" eb="46">
      <t>ソウサ</t>
    </rPh>
    <rPh sb="46" eb="47">
      <t>ジ</t>
    </rPh>
    <rPh sb="48" eb="50">
      <t>レンケイ</t>
    </rPh>
    <rPh sb="50" eb="52">
      <t>タイオウ</t>
    </rPh>
    <rPh sb="52" eb="53">
      <t>トウ</t>
    </rPh>
    <rPh sb="54" eb="55">
      <t>イチジル</t>
    </rPh>
    <rPh sb="57" eb="59">
      <t>シショウ</t>
    </rPh>
    <rPh sb="60" eb="61">
      <t>ショウ</t>
    </rPh>
    <rPh sb="63" eb="65">
      <t>コクミン</t>
    </rPh>
    <rPh sb="66" eb="68">
      <t>セイメイ</t>
    </rPh>
    <rPh sb="69" eb="71">
      <t>ザイサン</t>
    </rPh>
    <rPh sb="72" eb="74">
      <t>ジュウダイ</t>
    </rPh>
    <rPh sb="75" eb="77">
      <t>ヒガイ</t>
    </rPh>
    <rPh sb="78" eb="79">
      <t>ショウ</t>
    </rPh>
    <rPh sb="84" eb="85">
      <t>カンガ</t>
    </rPh>
    <rPh sb="94" eb="95">
      <t>ホン</t>
    </rPh>
    <rPh sb="95" eb="97">
      <t>ジギョウ</t>
    </rPh>
    <rPh sb="98" eb="99">
      <t>クニ</t>
    </rPh>
    <rPh sb="102" eb="105">
      <t>イッタイテキ</t>
    </rPh>
    <rPh sb="106" eb="107">
      <t>オコナ</t>
    </rPh>
    <rPh sb="108" eb="110">
      <t>ヒツヨウ</t>
    </rPh>
    <phoneticPr fontId="7"/>
  </si>
  <si>
    <t>国民の社会生活（治安）を守る事業であることから、優先度の高い事業となっている。</t>
    <rPh sb="0" eb="2">
      <t>コクミン</t>
    </rPh>
    <rPh sb="3" eb="5">
      <t>シャカイ</t>
    </rPh>
    <rPh sb="5" eb="7">
      <t>セイカツ</t>
    </rPh>
    <rPh sb="8" eb="10">
      <t>チアン</t>
    </rPh>
    <rPh sb="12" eb="13">
      <t>マモ</t>
    </rPh>
    <rPh sb="14" eb="16">
      <t>ジギョウ</t>
    </rPh>
    <rPh sb="24" eb="27">
      <t>ユウセンド</t>
    </rPh>
    <rPh sb="28" eb="29">
      <t>タカ</t>
    </rPh>
    <rPh sb="30" eb="32">
      <t>ジギョウ</t>
    </rPh>
    <phoneticPr fontId="7"/>
  </si>
  <si>
    <t>一般競争入札により単位あたりコストの削減に努めている。</t>
    <rPh sb="0" eb="2">
      <t>イッパン</t>
    </rPh>
    <rPh sb="2" eb="4">
      <t>キョウソウ</t>
    </rPh>
    <rPh sb="4" eb="6">
      <t>ニュウサツ</t>
    </rPh>
    <rPh sb="9" eb="11">
      <t>タンイ</t>
    </rPh>
    <rPh sb="18" eb="20">
      <t>サクゲン</t>
    </rPh>
    <rPh sb="21" eb="22">
      <t>ツト</t>
    </rPh>
    <phoneticPr fontId="7"/>
  </si>
  <si>
    <t>麻薬取締活動に真に必要な経費に限定している。</t>
    <rPh sb="0" eb="2">
      <t>マヤク</t>
    </rPh>
    <rPh sb="2" eb="4">
      <t>トリシマリ</t>
    </rPh>
    <rPh sb="4" eb="6">
      <t>カツドウ</t>
    </rPh>
    <rPh sb="7" eb="8">
      <t>シン</t>
    </rPh>
    <rPh sb="9" eb="11">
      <t>ヒツヨウ</t>
    </rPh>
    <rPh sb="12" eb="14">
      <t>ケイヒ</t>
    </rPh>
    <rPh sb="15" eb="17">
      <t>ゲンテイ</t>
    </rPh>
    <phoneticPr fontId="7"/>
  </si>
  <si>
    <t>本事業は、薬物乱用の撲滅等を目標とし、薬物密売組織や乱用者等の取締を行っていることから、あらかじめ定量的な目標を設定することは困難。そのため、代替指標として麻薬取締官による麻薬・覚醒剤事犯の検挙人数を設定しているところである。検挙人数の推移や検挙者からの聴取等により、麻薬情勢の把握や捜査手法の検討を行っている。</t>
    <rPh sb="0" eb="1">
      <t>ホン</t>
    </rPh>
    <rPh sb="1" eb="3">
      <t>ジギョウ</t>
    </rPh>
    <rPh sb="5" eb="7">
      <t>ヤクブツ</t>
    </rPh>
    <rPh sb="7" eb="9">
      <t>ランヨウ</t>
    </rPh>
    <rPh sb="10" eb="12">
      <t>ボクメツ</t>
    </rPh>
    <rPh sb="12" eb="13">
      <t>トウ</t>
    </rPh>
    <rPh sb="14" eb="16">
      <t>モクヒョウ</t>
    </rPh>
    <rPh sb="19" eb="21">
      <t>ヤクブツ</t>
    </rPh>
    <rPh sb="21" eb="23">
      <t>ミツバイ</t>
    </rPh>
    <rPh sb="23" eb="25">
      <t>ソシキ</t>
    </rPh>
    <rPh sb="26" eb="29">
      <t>ランヨウシャ</t>
    </rPh>
    <rPh sb="29" eb="30">
      <t>トウ</t>
    </rPh>
    <rPh sb="31" eb="33">
      <t>トリシマリ</t>
    </rPh>
    <rPh sb="34" eb="35">
      <t>オコナ</t>
    </rPh>
    <rPh sb="49" eb="52">
      <t>テイリョウテキ</t>
    </rPh>
    <rPh sb="53" eb="55">
      <t>モクヒョウ</t>
    </rPh>
    <rPh sb="56" eb="58">
      <t>セッテイ</t>
    </rPh>
    <rPh sb="63" eb="65">
      <t>コンナン</t>
    </rPh>
    <rPh sb="71" eb="73">
      <t>ダイタイ</t>
    </rPh>
    <rPh sb="73" eb="75">
      <t>シヒョウ</t>
    </rPh>
    <rPh sb="78" eb="80">
      <t>マヤク</t>
    </rPh>
    <rPh sb="80" eb="83">
      <t>トリシマリカン</t>
    </rPh>
    <rPh sb="86" eb="88">
      <t>マヤク</t>
    </rPh>
    <rPh sb="89" eb="92">
      <t>カクセイザイ</t>
    </rPh>
    <rPh sb="92" eb="94">
      <t>ジハン</t>
    </rPh>
    <rPh sb="95" eb="97">
      <t>ケンキョ</t>
    </rPh>
    <rPh sb="97" eb="99">
      <t>ニンズウ</t>
    </rPh>
    <rPh sb="100" eb="102">
      <t>セッテイ</t>
    </rPh>
    <rPh sb="113" eb="115">
      <t>ケンキョ</t>
    </rPh>
    <rPh sb="115" eb="117">
      <t>ニンズウ</t>
    </rPh>
    <rPh sb="118" eb="120">
      <t>スイイ</t>
    </rPh>
    <rPh sb="121" eb="124">
      <t>ケンキョシャ</t>
    </rPh>
    <rPh sb="127" eb="129">
      <t>チョウシュ</t>
    </rPh>
    <rPh sb="129" eb="130">
      <t>トウ</t>
    </rPh>
    <rPh sb="134" eb="136">
      <t>マヤク</t>
    </rPh>
    <rPh sb="136" eb="138">
      <t>ジョウセイ</t>
    </rPh>
    <rPh sb="139" eb="141">
      <t>ハアク</t>
    </rPh>
    <rPh sb="142" eb="144">
      <t>ソウサ</t>
    </rPh>
    <rPh sb="144" eb="146">
      <t>シュホウ</t>
    </rPh>
    <rPh sb="147" eb="149">
      <t>ケントウ</t>
    </rPh>
    <rPh sb="150" eb="151">
      <t>オコナ</t>
    </rPh>
    <phoneticPr fontId="7"/>
  </si>
  <si>
    <t>麻薬・覚せい剤等対策費</t>
  </si>
  <si>
    <t>危険ドラッグ対策費</t>
    <rPh sb="0" eb="2">
      <t>キケン</t>
    </rPh>
    <rPh sb="6" eb="9">
      <t>タイサクヒ</t>
    </rPh>
    <phoneticPr fontId="5"/>
  </si>
  <si>
    <t>○麻薬・覚せい剤等対策費
1．地方厚生局麻薬取締部及び都道府県における麻薬取締行政職員に対する研修
2．野生大麻・けしの除去
3．国民運動として開催する麻薬・覚醒剤乱用防止運動の地区大会開催
4．危険ドラッグの分析、乱用薬物の鑑定法整備等
5．再乱用薬物防止対策講習会の開催等
○危険ドラッグ対策費
1．危険ドラッグの分析、乱用薬物の鑑定法整備等
　新たな成分の指定薬物への指定に必要な分析等を行う。
2．薬物対策国際情報収集
　職員を香港に派遣し、海外の捜査機関と歩調を合わせながら連携して薬物犯罪壊滅に向けた情報収集活動を図る。</t>
    <rPh sb="1" eb="3">
      <t>マヤク</t>
    </rPh>
    <rPh sb="4" eb="5">
      <t>カク</t>
    </rPh>
    <rPh sb="7" eb="9">
      <t>ザイトウ</t>
    </rPh>
    <rPh sb="9" eb="12">
      <t>タイサクヒ</t>
    </rPh>
    <rPh sb="141" eb="143">
      <t>キケン</t>
    </rPh>
    <rPh sb="147" eb="150">
      <t>タイサクヒ</t>
    </rPh>
    <rPh sb="153" eb="155">
      <t>キケン</t>
    </rPh>
    <rPh sb="160" eb="162">
      <t>ブンセキ</t>
    </rPh>
    <rPh sb="163" eb="165">
      <t>ランヨウ</t>
    </rPh>
    <rPh sb="165" eb="167">
      <t>ヤクブツ</t>
    </rPh>
    <rPh sb="168" eb="170">
      <t>カンテイ</t>
    </rPh>
    <rPh sb="170" eb="173">
      <t>ホウセイビ</t>
    </rPh>
    <rPh sb="173" eb="174">
      <t>トウ</t>
    </rPh>
    <rPh sb="176" eb="177">
      <t>アラ</t>
    </rPh>
    <rPh sb="179" eb="181">
      <t>セイブン</t>
    </rPh>
    <rPh sb="182" eb="184">
      <t>シテイ</t>
    </rPh>
    <rPh sb="184" eb="186">
      <t>ヤクブツ</t>
    </rPh>
    <rPh sb="188" eb="190">
      <t>シテイ</t>
    </rPh>
    <rPh sb="191" eb="193">
      <t>ヒツヨウ</t>
    </rPh>
    <rPh sb="194" eb="196">
      <t>ブンセキ</t>
    </rPh>
    <rPh sb="196" eb="197">
      <t>トウ</t>
    </rPh>
    <rPh sb="198" eb="199">
      <t>オコナ</t>
    </rPh>
    <rPh sb="204" eb="206">
      <t>ヤクブツ</t>
    </rPh>
    <rPh sb="206" eb="208">
      <t>タイサク</t>
    </rPh>
    <rPh sb="208" eb="210">
      <t>コクサイ</t>
    </rPh>
    <rPh sb="210" eb="212">
      <t>ジョウホウ</t>
    </rPh>
    <rPh sb="212" eb="214">
      <t>シュウシュウ</t>
    </rPh>
    <rPh sb="216" eb="218">
      <t>ショクイン</t>
    </rPh>
    <rPh sb="219" eb="221">
      <t>ホンコン</t>
    </rPh>
    <rPh sb="222" eb="224">
      <t>ハケン</t>
    </rPh>
    <rPh sb="226" eb="228">
      <t>カイガイ</t>
    </rPh>
    <rPh sb="229" eb="231">
      <t>ソウサ</t>
    </rPh>
    <rPh sb="231" eb="233">
      <t>キカン</t>
    </rPh>
    <rPh sb="234" eb="236">
      <t>ホチョウ</t>
    </rPh>
    <rPh sb="237" eb="238">
      <t>ア</t>
    </rPh>
    <rPh sb="243" eb="245">
      <t>レンケイ</t>
    </rPh>
    <rPh sb="247" eb="249">
      <t>ヤクブツ</t>
    </rPh>
    <rPh sb="249" eb="251">
      <t>ハンザイ</t>
    </rPh>
    <rPh sb="251" eb="253">
      <t>カイメツ</t>
    </rPh>
    <rPh sb="254" eb="255">
      <t>ム</t>
    </rPh>
    <rPh sb="257" eb="259">
      <t>ジョウホウ</t>
    </rPh>
    <rPh sb="259" eb="261">
      <t>シュウシュウ</t>
    </rPh>
    <rPh sb="261" eb="263">
      <t>カツドウ</t>
    </rPh>
    <rPh sb="264" eb="265">
      <t>ハカ</t>
    </rPh>
    <phoneticPr fontId="5"/>
  </si>
  <si>
    <t>640</t>
    <phoneticPr fontId="5"/>
  </si>
  <si>
    <t>580</t>
    <phoneticPr fontId="5"/>
  </si>
  <si>
    <t>517</t>
    <phoneticPr fontId="5"/>
  </si>
  <si>
    <t>330</t>
    <phoneticPr fontId="5"/>
  </si>
  <si>
    <t>341</t>
    <phoneticPr fontId="5"/>
  </si>
  <si>
    <t>352</t>
    <phoneticPr fontId="5"/>
  </si>
  <si>
    <t>349</t>
    <phoneticPr fontId="5"/>
  </si>
  <si>
    <t>-</t>
    <phoneticPr fontId="5"/>
  </si>
  <si>
    <t>△</t>
  </si>
  <si>
    <t>有</t>
  </si>
  <si>
    <t>㈱ミナミ商事</t>
  </si>
  <si>
    <t xml:space="preserve">1290001016916 </t>
  </si>
  <si>
    <t>監視カメラシステム購入</t>
  </si>
  <si>
    <t>一般競争契約（最低価格）</t>
  </si>
  <si>
    <t>消耗品等購入</t>
  </si>
  <si>
    <t>随意契約（少額）</t>
  </si>
  <si>
    <t>ユニアデックス㈱</t>
  </si>
  <si>
    <t>8010601024653</t>
  </si>
  <si>
    <t>捜査用機器購入</t>
  </si>
  <si>
    <t>日産プリンス香川販売㈱</t>
  </si>
  <si>
    <t xml:space="preserve">5470001008081 </t>
  </si>
  <si>
    <t>捜査用車両交換購入</t>
  </si>
  <si>
    <t>一般競争契約（総合評価）</t>
  </si>
  <si>
    <t>日産大阪販売㈱</t>
  </si>
  <si>
    <t>6120001113923</t>
  </si>
  <si>
    <t>自動車リサイクル料</t>
  </si>
  <si>
    <t>福岡日産自動車㈱</t>
  </si>
  <si>
    <t xml:space="preserve">3290001025964 </t>
  </si>
  <si>
    <t>㈲太陽商工</t>
  </si>
  <si>
    <t xml:space="preserve">3180002009795 </t>
  </si>
  <si>
    <t>文房具等購入</t>
  </si>
  <si>
    <t>㈱ヤマダ電機</t>
  </si>
  <si>
    <t>4070001011201</t>
  </si>
  <si>
    <t>－</t>
  </si>
  <si>
    <t>大丸㈱</t>
  </si>
  <si>
    <t>5430001009629</t>
  </si>
  <si>
    <t>スズキ㈱</t>
  </si>
  <si>
    <t xml:space="preserve">8080401002431 </t>
  </si>
  <si>
    <t>㈱池田理化</t>
  </si>
  <si>
    <t xml:space="preserve">3010001010696 </t>
  </si>
  <si>
    <t>鑑定用消耗品等購入</t>
  </si>
  <si>
    <t>本事業は、薬物密売組織や末端乱用者に対する取締りを徹底し、薬物乱用の撲滅等を目標としており、効果的な情報の収集・分析とそれに基づいた捜査を行い、検挙に結びつけている。この結果、検挙実績はＨ２７年度は６２３人、Ｈ２８・２９年度は６４７人であった。</t>
    <phoneticPr fontId="5"/>
  </si>
  <si>
    <t>日立キャピタル㈱</t>
  </si>
  <si>
    <t>芙蓉総合リース㈱</t>
  </si>
  <si>
    <t>東京センチュリー㈱</t>
  </si>
  <si>
    <t xml:space="preserve">6010401024970 </t>
  </si>
  <si>
    <t xml:space="preserve">3010001028689 </t>
  </si>
  <si>
    <t>6010401015821</t>
  </si>
  <si>
    <t>鑑定用機器賃貸借料</t>
  </si>
  <si>
    <t>捜査用機器賃貸借料</t>
  </si>
  <si>
    <t>システム機器賃貸借料</t>
  </si>
  <si>
    <t>一者応札となったものについては、仕様書の内容や公告期間の延長などの見直しを行うこととする。
競争性のない随意契約となった原因は入札不調によるものであるため、入札参加資格などの見直しを行うこととする。</t>
    <rPh sb="0" eb="1">
      <t>1</t>
    </rPh>
    <rPh sb="1" eb="2">
      <t>シャ</t>
    </rPh>
    <rPh sb="2" eb="4">
      <t>オウサツ</t>
    </rPh>
    <rPh sb="16" eb="19">
      <t>シヨウショ</t>
    </rPh>
    <rPh sb="20" eb="22">
      <t>ナイヨウ</t>
    </rPh>
    <rPh sb="23" eb="25">
      <t>コウコク</t>
    </rPh>
    <rPh sb="25" eb="27">
      <t>キカン</t>
    </rPh>
    <rPh sb="28" eb="30">
      <t>エンチョウ</t>
    </rPh>
    <rPh sb="33" eb="35">
      <t>ミナオ</t>
    </rPh>
    <rPh sb="37" eb="38">
      <t>オコナ</t>
    </rPh>
    <rPh sb="46" eb="49">
      <t>キョウソウセイ</t>
    </rPh>
    <rPh sb="52" eb="54">
      <t>ズイイ</t>
    </rPh>
    <rPh sb="54" eb="56">
      <t>ケイヤク</t>
    </rPh>
    <rPh sb="60" eb="62">
      <t>ゲンイン</t>
    </rPh>
    <rPh sb="63" eb="65">
      <t>ニュウサツ</t>
    </rPh>
    <rPh sb="65" eb="67">
      <t>フチョウ</t>
    </rPh>
    <rPh sb="78" eb="80">
      <t>ニュウサツ</t>
    </rPh>
    <rPh sb="80" eb="82">
      <t>サンカ</t>
    </rPh>
    <rPh sb="82" eb="84">
      <t>シカク</t>
    </rPh>
    <rPh sb="87" eb="89">
      <t>ミナオ</t>
    </rPh>
    <rPh sb="91" eb="92">
      <t>オコナ</t>
    </rPh>
    <phoneticPr fontId="5"/>
  </si>
  <si>
    <t>国庫債務負担行為等</t>
  </si>
  <si>
    <t>随意契約（その他）</t>
  </si>
  <si>
    <t>㈱ミナミ商事</t>
    <phoneticPr fontId="5"/>
  </si>
  <si>
    <t>A.㈱ミナミ商事</t>
    <phoneticPr fontId="5"/>
  </si>
  <si>
    <t>備品費</t>
    <rPh sb="0" eb="3">
      <t>ビヒンヒ</t>
    </rPh>
    <phoneticPr fontId="5"/>
  </si>
  <si>
    <t>監視カメラシステム購入</t>
    <phoneticPr fontId="5"/>
  </si>
  <si>
    <t>消耗品費</t>
    <rPh sb="0" eb="3">
      <t>ショウモウヒン</t>
    </rPh>
    <rPh sb="3" eb="4">
      <t>ヒ</t>
    </rPh>
    <phoneticPr fontId="5"/>
  </si>
  <si>
    <t>消耗品等購入</t>
    <rPh sb="0" eb="3">
      <t>ショウモウヒン</t>
    </rPh>
    <rPh sb="3" eb="4">
      <t>トウ</t>
    </rPh>
    <rPh sb="4" eb="6">
      <t>コウニュウ</t>
    </rPh>
    <phoneticPr fontId="5"/>
  </si>
  <si>
    <t>日立キャピタル㈱</t>
    <phoneticPr fontId="5"/>
  </si>
  <si>
    <t>B.日立キャピタル㈱</t>
    <phoneticPr fontId="5"/>
  </si>
  <si>
    <t>鑑定用機器賃貸借料</t>
    <phoneticPr fontId="5"/>
  </si>
  <si>
    <t>借料及び損料</t>
    <rPh sb="0" eb="2">
      <t>シャクリョウ</t>
    </rPh>
    <rPh sb="2" eb="3">
      <t>オヨ</t>
    </rPh>
    <rPh sb="4" eb="6">
      <t>ソンリョウ</t>
    </rPh>
    <phoneticPr fontId="5"/>
  </si>
  <si>
    <t>ソフトバンク㈱</t>
  </si>
  <si>
    <t>西日本電信電話㈱</t>
  </si>
  <si>
    <t>日本郵便㈱</t>
  </si>
  <si>
    <t>ＫＤＤＩ㈱</t>
  </si>
  <si>
    <t>㈱雄飛堂</t>
  </si>
  <si>
    <t>㈱ＮＴＴ東日本</t>
  </si>
  <si>
    <t>エヌ・ティ・ティ・コミュニケーションズ㈱</t>
  </si>
  <si>
    <t>ＮＴＴファイナンス㈱</t>
  </si>
  <si>
    <t>㈱ＮＴＴドコモ</t>
  </si>
  <si>
    <t>東日本電信電話㈱</t>
  </si>
  <si>
    <t>9010401052465</t>
  </si>
  <si>
    <t>7120001077523</t>
  </si>
  <si>
    <t xml:space="preserve">1010001112577 </t>
  </si>
  <si>
    <t>9011101031552</t>
  </si>
  <si>
    <t>2030001008715</t>
  </si>
  <si>
    <t>2030001010159</t>
  </si>
  <si>
    <t xml:space="preserve">7010001064648 </t>
  </si>
  <si>
    <t>8010401005011</t>
  </si>
  <si>
    <t>1010001067912</t>
  </si>
  <si>
    <t xml:space="preserve">8011101028104 </t>
  </si>
  <si>
    <t>電話料金</t>
  </si>
  <si>
    <t>後納郵便料金</t>
  </si>
  <si>
    <t>切手代</t>
  </si>
  <si>
    <t>電話料金等</t>
  </si>
  <si>
    <t>インターネット料金</t>
  </si>
  <si>
    <t>その他</t>
  </si>
  <si>
    <t>㈱ダイケンビルサービス</t>
  </si>
  <si>
    <t>国際ビルサービス㈱</t>
  </si>
  <si>
    <t>㈱ワイ・イー・シー</t>
  </si>
  <si>
    <t>富士ゼロックス㈱</t>
  </si>
  <si>
    <t>カメイ㈱</t>
  </si>
  <si>
    <t>ＮＥＣネクサソリュ－ションズ㈱</t>
  </si>
  <si>
    <t>リコージャパン㈱</t>
  </si>
  <si>
    <t>水戸事務用品㈱</t>
  </si>
  <si>
    <t>㈱インフォマティクス</t>
  </si>
  <si>
    <t>富士ゼロックス北海道㈱</t>
  </si>
  <si>
    <t>9010001122288</t>
  </si>
  <si>
    <t xml:space="preserve">8020001020203 </t>
  </si>
  <si>
    <t>9012301002748</t>
  </si>
  <si>
    <t xml:space="preserve">3010401026805 </t>
  </si>
  <si>
    <t>5370001003340</t>
  </si>
  <si>
    <t>7010401022924</t>
  </si>
  <si>
    <t>1010001110829</t>
  </si>
  <si>
    <t>4010001030396</t>
  </si>
  <si>
    <t xml:space="preserve">6020001076602 </t>
  </si>
  <si>
    <t xml:space="preserve">8430001022166 </t>
  </si>
  <si>
    <t>合同庁舎分担金</t>
  </si>
  <si>
    <t>ソフトウェア研修・保守</t>
  </si>
  <si>
    <t>ソフトウェア保守</t>
  </si>
  <si>
    <t>複合機保守</t>
  </si>
  <si>
    <t>合同庁舎増床に伴う改修</t>
  </si>
  <si>
    <t>給油・洗車代</t>
  </si>
  <si>
    <t>タイヤ交換代</t>
  </si>
  <si>
    <t>ウェブサイト更新等</t>
  </si>
  <si>
    <t>プリンター修理代</t>
  </si>
  <si>
    <t>ノートパソコン修理代</t>
  </si>
  <si>
    <t>執務室改修工事</t>
  </si>
  <si>
    <t>システム導入代</t>
  </si>
  <si>
    <t>システム保守</t>
  </si>
  <si>
    <t>ソフトバンク㈱</t>
    <phoneticPr fontId="5"/>
  </si>
  <si>
    <t>C.ソフトバンク㈱</t>
    <phoneticPr fontId="5"/>
  </si>
  <si>
    <t>通信運搬費</t>
    <rPh sb="0" eb="2">
      <t>ツウシン</t>
    </rPh>
    <rPh sb="2" eb="5">
      <t>ウンパンヒ</t>
    </rPh>
    <phoneticPr fontId="5"/>
  </si>
  <si>
    <t>電話料金</t>
    <rPh sb="0" eb="2">
      <t>デンワ</t>
    </rPh>
    <rPh sb="2" eb="4">
      <t>リョウキン</t>
    </rPh>
    <phoneticPr fontId="5"/>
  </si>
  <si>
    <t>㈱ダイケンビルサービス</t>
    <phoneticPr fontId="5"/>
  </si>
  <si>
    <t>D.㈱ダイケンビルサービス</t>
    <phoneticPr fontId="5"/>
  </si>
  <si>
    <t>合同庁舎分担金</t>
    <phoneticPr fontId="5"/>
  </si>
  <si>
    <t>雑役務費</t>
    <rPh sb="0" eb="1">
      <t>ザツ</t>
    </rPh>
    <rPh sb="1" eb="4">
      <t>エキムヒ</t>
    </rPh>
    <phoneticPr fontId="5"/>
  </si>
  <si>
    <t>関東信越厚生局資金前渡官吏</t>
  </si>
  <si>
    <t>中国四国厚生局資金前渡官吏</t>
  </si>
  <si>
    <t>沖縄電力㈱</t>
  </si>
  <si>
    <t>東洋カーマックス㈱</t>
  </si>
  <si>
    <t>東京電力エナジーパ－トナー㈱</t>
  </si>
  <si>
    <t>東北厚生局資金前渡官吏</t>
  </si>
  <si>
    <t>㈱友輪自動車</t>
  </si>
  <si>
    <t>㈱喜多村石油店</t>
  </si>
  <si>
    <t>二引㈱</t>
  </si>
  <si>
    <t>㈱ネージェル</t>
  </si>
  <si>
    <t>3360001008565</t>
  </si>
  <si>
    <t>7120001067771</t>
  </si>
  <si>
    <t xml:space="preserve">8010001166930 </t>
  </si>
  <si>
    <t>5010001031336</t>
  </si>
  <si>
    <t xml:space="preserve">6290001007092 </t>
  </si>
  <si>
    <t>7010001025864</t>
  </si>
  <si>
    <t xml:space="preserve">2180001032948 </t>
  </si>
  <si>
    <t>人件費</t>
  </si>
  <si>
    <t>ガソリン代</t>
  </si>
  <si>
    <t>公用車整備代</t>
  </si>
  <si>
    <t>関東信越厚生局資金前渡官吏</t>
    <phoneticPr fontId="5"/>
  </si>
  <si>
    <t>E.関東信越厚生局資金前渡官吏</t>
    <phoneticPr fontId="5"/>
  </si>
  <si>
    <t>人件費</t>
    <rPh sb="0" eb="3">
      <t>ジンケンヒ</t>
    </rPh>
    <phoneticPr fontId="5"/>
  </si>
  <si>
    <t>事務費</t>
    <rPh sb="0" eb="3">
      <t>ジムヒ</t>
    </rPh>
    <phoneticPr fontId="5"/>
  </si>
  <si>
    <t>関東信越厚生局麻薬取締部資金前渡官吏</t>
  </si>
  <si>
    <t>近畿厚生局麻薬取締部資金前渡官吏</t>
  </si>
  <si>
    <t>九州厚生局麻薬取締部資金前渡官吏</t>
  </si>
  <si>
    <t>東海北陸厚生局麻薬取締部資金前渡官吏</t>
  </si>
  <si>
    <t>四国厚生支局麻薬取締部資金前渡官吏</t>
  </si>
  <si>
    <t>中国四国厚生局麻薬取締部資金前渡官吏</t>
  </si>
  <si>
    <t>九州厚生局沖縄麻薬取締支所資金前渡官吏</t>
  </si>
  <si>
    <t>北海道厚生局麻薬取締部資金前渡官吏</t>
  </si>
  <si>
    <t>東北厚生局麻薬取締部資金前渡官吏</t>
  </si>
  <si>
    <t>捜査関連経費</t>
  </si>
  <si>
    <t>関東信越厚生局麻薬取締部資金前渡官吏</t>
    <phoneticPr fontId="5"/>
  </si>
  <si>
    <t>F. 関東信越厚生局麻薬取締部資金前渡官吏</t>
    <phoneticPr fontId="5"/>
  </si>
  <si>
    <t>捜査関連経費</t>
    <phoneticPr fontId="5"/>
  </si>
  <si>
    <t>個人A</t>
  </si>
  <si>
    <t>個人B</t>
  </si>
  <si>
    <t>個人C</t>
  </si>
  <si>
    <t>㈱クオレ・コーポレーション</t>
  </si>
  <si>
    <t>東税務署</t>
  </si>
  <si>
    <t>浦和税務署</t>
  </si>
  <si>
    <t>1011001006629</t>
  </si>
  <si>
    <t>逮捕術講師謝金</t>
  </si>
  <si>
    <t>職員研修講師謝金</t>
  </si>
  <si>
    <t>逮捕術講師謝金に係る源泉所得税</t>
  </si>
  <si>
    <t>個人A</t>
    <phoneticPr fontId="5"/>
  </si>
  <si>
    <t>G.個人A</t>
    <phoneticPr fontId="5"/>
  </si>
  <si>
    <t>諸謝金</t>
    <rPh sb="0" eb="3">
      <t>ショシャキン</t>
    </rPh>
    <phoneticPr fontId="5"/>
  </si>
  <si>
    <t>逮捕術講師謝金</t>
    <phoneticPr fontId="5"/>
  </si>
  <si>
    <t>三井住友トラスト・パナソニックファイナンス㈱</t>
  </si>
  <si>
    <t>オリックス・レンテック㈱</t>
  </si>
  <si>
    <t>ＮＥＣキャピタルソリューション（株）</t>
  </si>
  <si>
    <t>日通商事㈱</t>
  </si>
  <si>
    <t>1010001146146</t>
  </si>
  <si>
    <t>3020001090176</t>
  </si>
  <si>
    <t>8010401021784</t>
  </si>
  <si>
    <t>1010001025515</t>
  </si>
  <si>
    <t>B</t>
  </si>
  <si>
    <t>505,564,948/647</t>
    <phoneticPr fontId="5"/>
  </si>
  <si>
    <t>大臣官房地方課
（医薬・生活衛生局）</t>
    <rPh sb="9" eb="11">
      <t>イヤク</t>
    </rPh>
    <rPh sb="12" eb="14">
      <t>セイカツ</t>
    </rPh>
    <rPh sb="14" eb="16">
      <t>エイセイ</t>
    </rPh>
    <phoneticPr fontId="5"/>
  </si>
  <si>
    <t>地方厚生局管理室
（医薬・生活衛生局監視指導・麻薬対策課）</t>
    <rPh sb="13" eb="15">
      <t>セイカツ</t>
    </rPh>
    <rPh sb="15" eb="18">
      <t>エイセイキョク</t>
    </rPh>
    <phoneticPr fontId="5"/>
  </si>
  <si>
    <t>　我が国における平成29年度の薬物事犯の検挙人員は14,019人と依然として1万人を超えて高い水準で推移しており、大麻の検挙人員は3年連続で増加し3000人を超えた。さらに、覚醒剤の押収量は、２年連続で１トンを超えたにも関わらず、不正取引価格は安値安定を維持していたことから、摘発は氷山の一角に過ぎず、大量の覚醒剤が国内に流入していることが推測される。このような状況において、麻薬取締部はより一層の取締体制の充実や強化を求められている。
　また、危険ドラッグについても、関係省庁と連携し、店舗開店・再開が起こらないよう監視を継続するとともに、危険ドラッグのインターネット販売やデリバリー対策、国内流入阻止のための水際対策が重要である。
　薬物乱用対策は、「犯罪に強い社会の実現のための行動計画2008」においても薬物対策の推進とともに、治安再生のための基盤整備の一環として麻薬取締官の増員の必要性が盛り込まれたほか、平成25年8月に「第四次薬物乱用防止五か年戦略」が策定され、薬物対策について政府を挙げた総合的な対策を講ずるとされている。また、『「世界一安全な日本」創造戦略』や「経済財政運営と改革の基本方針2018」において、薬物犯罪への対策を強化することとされており、今後も国が先頭に立って行う必要があるプライオリティの高い政策課題として位置づけられているところである。
 このように、政府を挙げて実施している薬物対策の一翼を担う麻薬取締官が行う麻薬・覚せい剤等対策事業は、今後もさらなる推進を図っていかなければならない政策課題であると考える。</t>
    <rPh sb="8" eb="10">
      <t>ヘイセイ</t>
    </rPh>
    <rPh sb="12" eb="13">
      <t>ネン</t>
    </rPh>
    <rPh sb="13" eb="14">
      <t>ド</t>
    </rPh>
    <rPh sb="17" eb="19">
      <t>ジハン</t>
    </rPh>
    <rPh sb="20" eb="22">
      <t>ケンキョ</t>
    </rPh>
    <rPh sb="22" eb="24">
      <t>ジンイン</t>
    </rPh>
    <rPh sb="31" eb="32">
      <t>ニン</t>
    </rPh>
    <rPh sb="33" eb="35">
      <t>イゼン</t>
    </rPh>
    <rPh sb="39" eb="41">
      <t>マンニン</t>
    </rPh>
    <rPh sb="42" eb="43">
      <t>コ</t>
    </rPh>
    <rPh sb="45" eb="46">
      <t>タカ</t>
    </rPh>
    <rPh sb="47" eb="49">
      <t>スイジュン</t>
    </rPh>
    <rPh sb="50" eb="52">
      <t>スイイ</t>
    </rPh>
    <rPh sb="57" eb="59">
      <t>タイマ</t>
    </rPh>
    <rPh sb="60" eb="62">
      <t>ケンキョ</t>
    </rPh>
    <rPh sb="62" eb="64">
      <t>ジンイン</t>
    </rPh>
    <rPh sb="66" eb="67">
      <t>ネン</t>
    </rPh>
    <rPh sb="67" eb="69">
      <t>レンゾク</t>
    </rPh>
    <rPh sb="70" eb="72">
      <t>ゾウカ</t>
    </rPh>
    <rPh sb="77" eb="78">
      <t>ニン</t>
    </rPh>
    <rPh sb="79" eb="80">
      <t>コ</t>
    </rPh>
    <rPh sb="87" eb="90">
      <t>カクセイザイ</t>
    </rPh>
    <rPh sb="91" eb="94">
      <t>オウシュウリョウ</t>
    </rPh>
    <rPh sb="97" eb="98">
      <t>ネン</t>
    </rPh>
    <rPh sb="98" eb="100">
      <t>レンゾク</t>
    </rPh>
    <rPh sb="105" eb="106">
      <t>コ</t>
    </rPh>
    <rPh sb="110" eb="111">
      <t>カカ</t>
    </rPh>
    <rPh sb="115" eb="117">
      <t>フセイ</t>
    </rPh>
    <rPh sb="117" eb="119">
      <t>トリヒキ</t>
    </rPh>
    <rPh sb="119" eb="121">
      <t>カカク</t>
    </rPh>
    <rPh sb="122" eb="124">
      <t>ヤスネ</t>
    </rPh>
    <rPh sb="124" eb="126">
      <t>アンテイ</t>
    </rPh>
    <rPh sb="127" eb="129">
      <t>イジ</t>
    </rPh>
    <rPh sb="138" eb="140">
      <t>テキハツ</t>
    </rPh>
    <rPh sb="141" eb="143">
      <t>ヒョウザン</t>
    </rPh>
    <rPh sb="144" eb="146">
      <t>イッカク</t>
    </rPh>
    <rPh sb="147" eb="148">
      <t>ス</t>
    </rPh>
    <rPh sb="151" eb="153">
      <t>タイリョウ</t>
    </rPh>
    <rPh sb="154" eb="157">
      <t>カクセイザイ</t>
    </rPh>
    <rPh sb="158" eb="160">
      <t>コクナイ</t>
    </rPh>
    <rPh sb="161" eb="163">
      <t>リュウニュウ</t>
    </rPh>
    <rPh sb="170" eb="172">
      <t>スイソク</t>
    </rPh>
    <rPh sb="474" eb="477">
      <t>セカイイチ</t>
    </rPh>
    <rPh sb="477" eb="479">
      <t>アンゼン</t>
    </rPh>
    <rPh sb="480" eb="482">
      <t>ニホン</t>
    </rPh>
    <rPh sb="483" eb="485">
      <t>ソウゾウ</t>
    </rPh>
    <rPh sb="485" eb="487">
      <t>センリャク</t>
    </rPh>
    <rPh sb="490" eb="492">
      <t>ケイザイ</t>
    </rPh>
    <rPh sb="492" eb="494">
      <t>ザイセイ</t>
    </rPh>
    <rPh sb="494" eb="496">
      <t>ウンエイ</t>
    </rPh>
    <rPh sb="497" eb="499">
      <t>カイカク</t>
    </rPh>
    <rPh sb="500" eb="502">
      <t>キホン</t>
    </rPh>
    <rPh sb="502" eb="504">
      <t>ホウシン</t>
    </rPh>
    <rPh sb="514" eb="516">
      <t>ヤクブツ</t>
    </rPh>
    <rPh sb="516" eb="518">
      <t>ハンザイ</t>
    </rPh>
    <rPh sb="520" eb="522">
      <t>タイサク</t>
    </rPh>
    <rPh sb="523" eb="525">
      <t>キョウカ</t>
    </rPh>
    <phoneticPr fontId="5"/>
  </si>
  <si>
    <t>　適切に予算を執行しており、このまま継続して事業を実施する。
　また、大麻事犯の検挙者が3000人を超え過去最多となり、ゲートウェイドラッグとも言われる大麻の取締や多様化する乱用薬物の取締など薬物乱用の撲滅に向けて一層の対応強化が求められる。</t>
    <rPh sb="1" eb="3">
      <t>テキセツ</t>
    </rPh>
    <rPh sb="4" eb="6">
      <t>ヨサン</t>
    </rPh>
    <rPh sb="7" eb="9">
      <t>シッコウ</t>
    </rPh>
    <rPh sb="18" eb="20">
      <t>ケイゾク</t>
    </rPh>
    <rPh sb="22" eb="24">
      <t>ジギョウ</t>
    </rPh>
    <rPh sb="25" eb="27">
      <t>ジッシ</t>
    </rPh>
    <rPh sb="48" eb="49">
      <t>ニン</t>
    </rPh>
    <rPh sb="50" eb="51">
      <t>コ</t>
    </rPh>
    <rPh sb="52" eb="54">
      <t>カコ</t>
    </rPh>
    <rPh sb="54" eb="56">
      <t>サイタ</t>
    </rPh>
    <rPh sb="72" eb="73">
      <t>イ</t>
    </rPh>
    <rPh sb="82" eb="85">
      <t>タヨウカ</t>
    </rPh>
    <rPh sb="87" eb="89">
      <t>ランヨウ</t>
    </rPh>
    <rPh sb="89" eb="91">
      <t>ヤクブツ</t>
    </rPh>
    <rPh sb="92" eb="94">
      <t>トリシマリ</t>
    </rPh>
    <rPh sb="96" eb="98">
      <t>ヤクブツ</t>
    </rPh>
    <rPh sb="98" eb="100">
      <t>ランヨウ</t>
    </rPh>
    <rPh sb="101" eb="103">
      <t>ボクメツ</t>
    </rPh>
    <rPh sb="104" eb="105">
      <t>ム</t>
    </rPh>
    <rPh sb="110" eb="112">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</si>
</sst>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68037</xdr:colOff>
      <xdr:row>740</xdr:row>
      <xdr:rowOff>204108</xdr:rowOff>
    </xdr:from>
    <xdr:to>
      <xdr:col>47</xdr:col>
      <xdr:colOff>77562</xdr:colOff>
      <xdr:row>777</xdr:row>
      <xdr:rowOff>43544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1" y="47203179"/>
          <a:ext cx="7765597" cy="10180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366</v>
      </c>
      <c r="AT2" s="218"/>
      <c r="AU2" s="218"/>
      <c r="AV2" s="52" t="str">
        <f>IF(AW2="", "", "-")</f>
        <v/>
      </c>
      <c r="AW2" s="395"/>
      <c r="AX2" s="395"/>
    </row>
    <row r="3" spans="1:50" ht="21" customHeight="1" thickBot="1" x14ac:dyDescent="0.2">
      <c r="A3" s="526" t="s">
        <v>529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544</v>
      </c>
      <c r="AK3" s="528"/>
      <c r="AL3" s="528"/>
      <c r="AM3" s="528"/>
      <c r="AN3" s="528"/>
      <c r="AO3" s="528"/>
      <c r="AP3" s="528"/>
      <c r="AQ3" s="528"/>
      <c r="AR3" s="528"/>
      <c r="AS3" s="528"/>
      <c r="AT3" s="528"/>
      <c r="AU3" s="528"/>
      <c r="AV3" s="528"/>
      <c r="AW3" s="528"/>
      <c r="AX3" s="24" t="s">
        <v>65</v>
      </c>
    </row>
    <row r="4" spans="1:50" ht="31.5" customHeight="1" x14ac:dyDescent="0.15">
      <c r="A4" s="725" t="s">
        <v>25</v>
      </c>
      <c r="B4" s="726"/>
      <c r="C4" s="726"/>
      <c r="D4" s="726"/>
      <c r="E4" s="726"/>
      <c r="F4" s="726"/>
      <c r="G4" s="701" t="s">
        <v>545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805</v>
      </c>
      <c r="AF4" s="707"/>
      <c r="AG4" s="707"/>
      <c r="AH4" s="707"/>
      <c r="AI4" s="707"/>
      <c r="AJ4" s="707"/>
      <c r="AK4" s="707"/>
      <c r="AL4" s="707"/>
      <c r="AM4" s="707"/>
      <c r="AN4" s="707"/>
      <c r="AO4" s="707"/>
      <c r="AP4" s="708"/>
      <c r="AQ4" s="709" t="s">
        <v>2</v>
      </c>
      <c r="AR4" s="704"/>
      <c r="AS4" s="704"/>
      <c r="AT4" s="704"/>
      <c r="AU4" s="704"/>
      <c r="AV4" s="704"/>
      <c r="AW4" s="704"/>
      <c r="AX4" s="710"/>
    </row>
    <row r="5" spans="1:50" ht="48" customHeight="1" x14ac:dyDescent="0.15">
      <c r="A5" s="711" t="s">
        <v>67</v>
      </c>
      <c r="B5" s="712"/>
      <c r="C5" s="712"/>
      <c r="D5" s="712"/>
      <c r="E5" s="712"/>
      <c r="F5" s="713"/>
      <c r="G5" s="561" t="s">
        <v>118</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806</v>
      </c>
      <c r="AF5" s="720"/>
      <c r="AG5" s="720"/>
      <c r="AH5" s="720"/>
      <c r="AI5" s="720"/>
      <c r="AJ5" s="720"/>
      <c r="AK5" s="720"/>
      <c r="AL5" s="720"/>
      <c r="AM5" s="720"/>
      <c r="AN5" s="720"/>
      <c r="AO5" s="720"/>
      <c r="AP5" s="721"/>
      <c r="AQ5" s="722" t="s">
        <v>547</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22.25" customHeight="1" x14ac:dyDescent="0.15">
      <c r="A7" s="832" t="s">
        <v>22</v>
      </c>
      <c r="B7" s="833"/>
      <c r="C7" s="833"/>
      <c r="D7" s="833"/>
      <c r="E7" s="833"/>
      <c r="F7" s="834"/>
      <c r="G7" s="835" t="s">
        <v>548</v>
      </c>
      <c r="H7" s="836"/>
      <c r="I7" s="836"/>
      <c r="J7" s="836"/>
      <c r="K7" s="836"/>
      <c r="L7" s="836"/>
      <c r="M7" s="836"/>
      <c r="N7" s="836"/>
      <c r="O7" s="836"/>
      <c r="P7" s="836"/>
      <c r="Q7" s="836"/>
      <c r="R7" s="836"/>
      <c r="S7" s="836"/>
      <c r="T7" s="836"/>
      <c r="U7" s="836"/>
      <c r="V7" s="836"/>
      <c r="W7" s="836"/>
      <c r="X7" s="837"/>
      <c r="Y7" s="393" t="s">
        <v>542</v>
      </c>
      <c r="Z7" s="294"/>
      <c r="AA7" s="294"/>
      <c r="AB7" s="294"/>
      <c r="AC7" s="294"/>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514</v>
      </c>
      <c r="Q13" s="98"/>
      <c r="R13" s="98"/>
      <c r="S13" s="98"/>
      <c r="T13" s="98"/>
      <c r="U13" s="98"/>
      <c r="V13" s="99"/>
      <c r="W13" s="97">
        <v>510</v>
      </c>
      <c r="X13" s="98"/>
      <c r="Y13" s="98"/>
      <c r="Z13" s="98"/>
      <c r="AA13" s="98"/>
      <c r="AB13" s="98"/>
      <c r="AC13" s="99"/>
      <c r="AD13" s="97">
        <v>515</v>
      </c>
      <c r="AE13" s="98"/>
      <c r="AF13" s="98"/>
      <c r="AG13" s="98"/>
      <c r="AH13" s="98"/>
      <c r="AI13" s="98"/>
      <c r="AJ13" s="99"/>
      <c r="AK13" s="97">
        <v>525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553</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554</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t="s">
        <v>557</v>
      </c>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555</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556</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514</v>
      </c>
      <c r="Q18" s="104"/>
      <c r="R18" s="104"/>
      <c r="S18" s="104"/>
      <c r="T18" s="104"/>
      <c r="U18" s="104"/>
      <c r="V18" s="105"/>
      <c r="W18" s="103">
        <f>SUM(W13:AC17)</f>
        <v>510</v>
      </c>
      <c r="X18" s="104"/>
      <c r="Y18" s="104"/>
      <c r="Z18" s="104"/>
      <c r="AA18" s="104"/>
      <c r="AB18" s="104"/>
      <c r="AC18" s="105"/>
      <c r="AD18" s="103">
        <f>SUM(AD13:AJ17)</f>
        <v>515</v>
      </c>
      <c r="AE18" s="104"/>
      <c r="AF18" s="104"/>
      <c r="AG18" s="104"/>
      <c r="AH18" s="104"/>
      <c r="AI18" s="104"/>
      <c r="AJ18" s="105"/>
      <c r="AK18" s="103">
        <f>SUM(AK13:AQ17)</f>
        <v>525</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502</v>
      </c>
      <c r="Q19" s="98"/>
      <c r="R19" s="98"/>
      <c r="S19" s="98"/>
      <c r="T19" s="98"/>
      <c r="U19" s="98"/>
      <c r="V19" s="99"/>
      <c r="W19" s="97">
        <v>499</v>
      </c>
      <c r="X19" s="98"/>
      <c r="Y19" s="98"/>
      <c r="Z19" s="98"/>
      <c r="AA19" s="98"/>
      <c r="AB19" s="98"/>
      <c r="AC19" s="99"/>
      <c r="AD19" s="97">
        <v>506</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0.97665369649805445</v>
      </c>
      <c r="Q20" s="542"/>
      <c r="R20" s="542"/>
      <c r="S20" s="542"/>
      <c r="T20" s="542"/>
      <c r="U20" s="542"/>
      <c r="V20" s="542"/>
      <c r="W20" s="542">
        <f t="shared" ref="W20" si="0">IF(W18=0, "-", SUM(W19)/W18)</f>
        <v>0.97843137254901957</v>
      </c>
      <c r="X20" s="542"/>
      <c r="Y20" s="542"/>
      <c r="Z20" s="542"/>
      <c r="AA20" s="542"/>
      <c r="AB20" s="542"/>
      <c r="AC20" s="542"/>
      <c r="AD20" s="542">
        <f t="shared" ref="AD20" si="1">IF(AD18=0, "-", SUM(AD19)/AD18)</f>
        <v>0.98252427184466018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5" t="s">
        <v>492</v>
      </c>
      <c r="H21" s="936"/>
      <c r="I21" s="936"/>
      <c r="J21" s="936"/>
      <c r="K21" s="936"/>
      <c r="L21" s="936"/>
      <c r="M21" s="936"/>
      <c r="N21" s="936"/>
      <c r="O21" s="936"/>
      <c r="P21" s="542">
        <f>IF(P19=0, "-", SUM(P19)/SUM(P13,P14))</f>
        <v>0.97665369649805445</v>
      </c>
      <c r="Q21" s="542"/>
      <c r="R21" s="542"/>
      <c r="S21" s="542"/>
      <c r="T21" s="542"/>
      <c r="U21" s="542"/>
      <c r="V21" s="542"/>
      <c r="W21" s="542">
        <f t="shared" ref="W21" si="2">IF(W19=0, "-", SUM(W19)/SUM(W13,W14))</f>
        <v>0.97843137254901957</v>
      </c>
      <c r="X21" s="542"/>
      <c r="Y21" s="542"/>
      <c r="Z21" s="542"/>
      <c r="AA21" s="542"/>
      <c r="AB21" s="542"/>
      <c r="AC21" s="542"/>
      <c r="AD21" s="542">
        <f t="shared" ref="AD21" si="3">IF(AD19=0, "-", SUM(AD19)/SUM(AD13,AD14))</f>
        <v>0.98252427184466018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390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77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57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525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486</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467</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568</v>
      </c>
      <c r="AR31" s="133"/>
      <c r="AS31" s="134" t="s">
        <v>356</v>
      </c>
      <c r="AT31" s="169"/>
      <c r="AU31" s="269" t="s">
        <v>565</v>
      </c>
      <c r="AV31" s="269"/>
      <c r="AW31" s="377" t="s">
        <v>300</v>
      </c>
      <c r="AX31" s="378"/>
    </row>
    <row r="32" spans="1:50" ht="23.25" customHeight="1" x14ac:dyDescent="0.15">
      <c r="A32" s="518"/>
      <c r="B32" s="516"/>
      <c r="C32" s="516"/>
      <c r="D32" s="516"/>
      <c r="E32" s="516"/>
      <c r="F32" s="517"/>
      <c r="G32" s="543" t="s">
        <v>562</v>
      </c>
      <c r="H32" s="544"/>
      <c r="I32" s="544"/>
      <c r="J32" s="544"/>
      <c r="K32" s="544"/>
      <c r="L32" s="544"/>
      <c r="M32" s="544"/>
      <c r="N32" s="544"/>
      <c r="O32" s="545"/>
      <c r="P32" s="158" t="s">
        <v>562</v>
      </c>
      <c r="Q32" s="158"/>
      <c r="R32" s="158"/>
      <c r="S32" s="158"/>
      <c r="T32" s="158"/>
      <c r="U32" s="158"/>
      <c r="V32" s="158"/>
      <c r="W32" s="158"/>
      <c r="X32" s="229"/>
      <c r="Y32" s="336" t="s">
        <v>12</v>
      </c>
      <c r="Z32" s="552"/>
      <c r="AA32" s="553"/>
      <c r="AB32" s="554" t="s">
        <v>564</v>
      </c>
      <c r="AC32" s="554"/>
      <c r="AD32" s="554"/>
      <c r="AE32" s="362" t="s">
        <v>565</v>
      </c>
      <c r="AF32" s="363"/>
      <c r="AG32" s="363"/>
      <c r="AH32" s="364"/>
      <c r="AI32" s="362" t="s">
        <v>567</v>
      </c>
      <c r="AJ32" s="363"/>
      <c r="AK32" s="363"/>
      <c r="AL32" s="364"/>
      <c r="AM32" s="362" t="s">
        <v>554</v>
      </c>
      <c r="AN32" s="363"/>
      <c r="AO32" s="363"/>
      <c r="AP32" s="364"/>
      <c r="AQ32" s="100" t="s">
        <v>565</v>
      </c>
      <c r="AR32" s="101"/>
      <c r="AS32" s="101"/>
      <c r="AT32" s="102"/>
      <c r="AU32" s="363" t="s">
        <v>565</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557</v>
      </c>
      <c r="AC33" s="525"/>
      <c r="AD33" s="525"/>
      <c r="AE33" s="362" t="s">
        <v>566</v>
      </c>
      <c r="AF33" s="363"/>
      <c r="AG33" s="363"/>
      <c r="AH33" s="364"/>
      <c r="AI33" s="362" t="s">
        <v>566</v>
      </c>
      <c r="AJ33" s="363"/>
      <c r="AK33" s="363"/>
      <c r="AL33" s="364"/>
      <c r="AM33" s="362" t="s">
        <v>565</v>
      </c>
      <c r="AN33" s="363"/>
      <c r="AO33" s="363"/>
      <c r="AP33" s="364"/>
      <c r="AQ33" s="100" t="s">
        <v>565</v>
      </c>
      <c r="AR33" s="101"/>
      <c r="AS33" s="101"/>
      <c r="AT33" s="102"/>
      <c r="AU33" s="363" t="s">
        <v>565</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565</v>
      </c>
      <c r="AF34" s="363"/>
      <c r="AG34" s="363"/>
      <c r="AH34" s="363"/>
      <c r="AI34" s="362" t="s">
        <v>565</v>
      </c>
      <c r="AJ34" s="363"/>
      <c r="AK34" s="363"/>
      <c r="AL34" s="364"/>
      <c r="AM34" s="362" t="s">
        <v>565</v>
      </c>
      <c r="AN34" s="363"/>
      <c r="AO34" s="363"/>
      <c r="AP34" s="364"/>
      <c r="AQ34" s="100" t="s">
        <v>565</v>
      </c>
      <c r="AR34" s="101"/>
      <c r="AS34" s="101"/>
      <c r="AT34" s="102"/>
      <c r="AU34" s="363" t="s">
        <v>565</v>
      </c>
      <c r="AV34" s="363"/>
      <c r="AW34" s="363"/>
      <c r="AX34" s="365"/>
    </row>
    <row r="35" spans="1:50" ht="23.25" customHeight="1" x14ac:dyDescent="0.15">
      <c r="A35" s="906" t="s">
        <v>522</v>
      </c>
      <c r="B35" s="907"/>
      <c r="C35" s="907"/>
      <c r="D35" s="907"/>
      <c r="E35" s="907"/>
      <c r="F35" s="908"/>
      <c r="G35" s="912" t="s">
        <v>563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4" t="s">
        <v>486</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6" t="s">
        <v>522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4" t="s">
        <v>486</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6" t="s">
        <v>522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5" t="s">
        <v>486</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6" t="s">
        <v>522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5" t="s">
        <v>486</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6" t="s">
        <v>522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4" t="s">
        <v>487</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482</v>
      </c>
      <c r="X65" s="876"/>
      <c r="Y65" s="879"/>
      <c r="Z65" s="879"/>
      <c r="AA65" s="880"/>
      <c r="AB65" s="873" t="s">
        <v>11</v>
      </c>
      <c r="AC65" s="869"/>
      <c r="AD65" s="870"/>
      <c r="AE65" s="366" t="s">
        <v>357</v>
      </c>
      <c r="AF65" s="367"/>
      <c r="AG65" s="367"/>
      <c r="AH65" s="368"/>
      <c r="AI65" s="366" t="s">
        <v>363</v>
      </c>
      <c r="AJ65" s="367"/>
      <c r="AK65" s="367"/>
      <c r="AL65" s="368"/>
      <c r="AM65" s="373" t="s">
        <v>467</v>
      </c>
      <c r="AN65" s="373"/>
      <c r="AO65" s="373"/>
      <c r="AP65" s="366"/>
      <c r="AQ65" s="873" t="s">
        <v>355</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485</v>
      </c>
      <c r="AX66" s="987"/>
    </row>
    <row r="67" spans="1:50" ht="23.25" hidden="1" customHeight="1" x14ac:dyDescent="0.15">
      <c r="A67" s="857"/>
      <c r="B67" s="858"/>
      <c r="C67" s="858"/>
      <c r="D67" s="858"/>
      <c r="E67" s="858"/>
      <c r="F67" s="859"/>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512</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512</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513</v>
      </c>
      <c r="AC69" s="984"/>
      <c r="AD69" s="984"/>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493</v>
      </c>
      <c r="B70" s="858"/>
      <c r="C70" s="858"/>
      <c r="D70" s="858"/>
      <c r="E70" s="858"/>
      <c r="F70" s="859"/>
      <c r="G70" s="948" t="s">
        <v>365</v>
      </c>
      <c r="H70" s="949"/>
      <c r="I70" s="949"/>
      <c r="J70" s="949"/>
      <c r="K70" s="949"/>
      <c r="L70" s="949"/>
      <c r="M70" s="949"/>
      <c r="N70" s="949"/>
      <c r="O70" s="949"/>
      <c r="P70" s="949"/>
      <c r="Q70" s="949"/>
      <c r="R70" s="949"/>
      <c r="S70" s="949"/>
      <c r="T70" s="949"/>
      <c r="U70" s="949"/>
      <c r="V70" s="949"/>
      <c r="W70" s="952" t="s">
        <v>511</v>
      </c>
      <c r="X70" s="953"/>
      <c r="Y70" s="958" t="s">
        <v>12</v>
      </c>
      <c r="Z70" s="958"/>
      <c r="AA70" s="959"/>
      <c r="AB70" s="960" t="s">
        <v>512</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512</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513</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487</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525</v>
      </c>
      <c r="B78" s="921"/>
      <c r="C78" s="921"/>
      <c r="D78" s="921"/>
      <c r="E78" s="918" t="s">
        <v>460</v>
      </c>
      <c r="F78" s="919"/>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481</v>
      </c>
      <c r="AP79" s="146"/>
      <c r="AQ79" s="146"/>
      <c r="AR79" s="81" t="s">
        <v>479</v>
      </c>
      <c r="AS79" s="145"/>
      <c r="AT79" s="146"/>
      <c r="AU79" s="146"/>
      <c r="AV79" s="146"/>
      <c r="AW79" s="146"/>
      <c r="AX79" s="147"/>
    </row>
    <row r="80" spans="1:50" ht="18.75" customHeight="1" x14ac:dyDescent="0.15">
      <c r="A80" s="522" t="s">
        <v>266</v>
      </c>
      <c r="B80" s="852" t="s">
        <v>478</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3"/>
      <c r="B81" s="855"/>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3"/>
      <c r="B82" s="855"/>
      <c r="C82" s="555"/>
      <c r="D82" s="555"/>
      <c r="E82" s="555"/>
      <c r="F82" s="556"/>
      <c r="G82" s="504" t="s">
        <v>569</v>
      </c>
      <c r="H82" s="504"/>
      <c r="I82" s="504"/>
      <c r="J82" s="504"/>
      <c r="K82" s="504"/>
      <c r="L82" s="504"/>
      <c r="M82" s="504"/>
      <c r="N82" s="504"/>
      <c r="O82" s="504"/>
      <c r="P82" s="504"/>
      <c r="Q82" s="504"/>
      <c r="R82" s="504"/>
      <c r="S82" s="504"/>
      <c r="T82" s="504"/>
      <c r="U82" s="504"/>
      <c r="V82" s="504"/>
      <c r="W82" s="504"/>
      <c r="X82" s="504"/>
      <c r="Y82" s="504"/>
      <c r="Z82" s="504"/>
      <c r="AA82" s="755"/>
      <c r="AB82" s="503" t="s">
        <v>654</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t="s">
        <v>586</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3"/>
      <c r="B87" s="555"/>
      <c r="C87" s="555"/>
      <c r="D87" s="555"/>
      <c r="E87" s="555"/>
      <c r="F87" s="556"/>
      <c r="G87" s="228" t="s">
        <v>570</v>
      </c>
      <c r="H87" s="158"/>
      <c r="I87" s="158"/>
      <c r="J87" s="158"/>
      <c r="K87" s="158"/>
      <c r="L87" s="158"/>
      <c r="M87" s="158"/>
      <c r="N87" s="158"/>
      <c r="O87" s="229"/>
      <c r="P87" s="158" t="s">
        <v>571</v>
      </c>
      <c r="Q87" s="805"/>
      <c r="R87" s="805"/>
      <c r="S87" s="805"/>
      <c r="T87" s="805"/>
      <c r="U87" s="805"/>
      <c r="V87" s="805"/>
      <c r="W87" s="805"/>
      <c r="X87" s="806"/>
      <c r="Y87" s="758" t="s">
        <v>62</v>
      </c>
      <c r="Z87" s="759"/>
      <c r="AA87" s="760"/>
      <c r="AB87" s="554" t="s">
        <v>584</v>
      </c>
      <c r="AC87" s="554"/>
      <c r="AD87" s="554"/>
      <c r="AE87" s="362">
        <v>623</v>
      </c>
      <c r="AF87" s="363"/>
      <c r="AG87" s="363"/>
      <c r="AH87" s="363"/>
      <c r="AI87" s="362">
        <v>647</v>
      </c>
      <c r="AJ87" s="363"/>
      <c r="AK87" s="363"/>
      <c r="AL87" s="363"/>
      <c r="AM87" s="362">
        <v>647</v>
      </c>
      <c r="AN87" s="363"/>
      <c r="AO87" s="363"/>
      <c r="AP87" s="363"/>
      <c r="AQ87" s="100" t="s">
        <v>589</v>
      </c>
      <c r="AR87" s="101"/>
      <c r="AS87" s="101"/>
      <c r="AT87" s="102"/>
      <c r="AU87" s="363">
        <v>639</v>
      </c>
      <c r="AV87" s="363"/>
      <c r="AW87" s="363"/>
      <c r="AX87" s="365"/>
    </row>
    <row r="88" spans="1:60" ht="23.25"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t="s">
        <v>585</v>
      </c>
      <c r="AC88" s="525"/>
      <c r="AD88" s="525"/>
      <c r="AE88" s="362" t="s">
        <v>586</v>
      </c>
      <c r="AF88" s="363"/>
      <c r="AG88" s="363"/>
      <c r="AH88" s="363"/>
      <c r="AI88" s="362" t="s">
        <v>588</v>
      </c>
      <c r="AJ88" s="363"/>
      <c r="AK88" s="363"/>
      <c r="AL88" s="363"/>
      <c r="AM88" s="362" t="s">
        <v>587</v>
      </c>
      <c r="AN88" s="363"/>
      <c r="AO88" s="363"/>
      <c r="AP88" s="363"/>
      <c r="AQ88" s="100" t="s">
        <v>587</v>
      </c>
      <c r="AR88" s="101"/>
      <c r="AS88" s="101"/>
      <c r="AT88" s="102"/>
      <c r="AU88" s="363" t="s">
        <v>587</v>
      </c>
      <c r="AV88" s="363"/>
      <c r="AW88" s="363"/>
      <c r="AX88" s="365"/>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2" t="s">
        <v>587</v>
      </c>
      <c r="AF89" s="363"/>
      <c r="AG89" s="363"/>
      <c r="AH89" s="363"/>
      <c r="AI89" s="362" t="s">
        <v>586</v>
      </c>
      <c r="AJ89" s="363"/>
      <c r="AK89" s="363"/>
      <c r="AL89" s="363"/>
      <c r="AM89" s="362" t="s">
        <v>588</v>
      </c>
      <c r="AN89" s="363"/>
      <c r="AO89" s="363"/>
      <c r="AP89" s="363"/>
      <c r="AQ89" s="100" t="s">
        <v>587</v>
      </c>
      <c r="AR89" s="101"/>
      <c r="AS89" s="101"/>
      <c r="AT89" s="102"/>
      <c r="AU89" s="363" t="s">
        <v>587</v>
      </c>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488</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467</v>
      </c>
      <c r="AN100" s="830"/>
      <c r="AO100" s="830"/>
      <c r="AP100" s="831"/>
      <c r="AQ100" s="937" t="s">
        <v>489</v>
      </c>
      <c r="AR100" s="938"/>
      <c r="AS100" s="938"/>
      <c r="AT100" s="939"/>
      <c r="AU100" s="937" t="s">
        <v>535</v>
      </c>
      <c r="AV100" s="938"/>
      <c r="AW100" s="938"/>
      <c r="AX100" s="940"/>
    </row>
    <row r="101" spans="1:60" ht="23.25" customHeight="1" x14ac:dyDescent="0.15">
      <c r="A101" s="494"/>
      <c r="B101" s="495"/>
      <c r="C101" s="495"/>
      <c r="D101" s="495"/>
      <c r="E101" s="495"/>
      <c r="F101" s="496"/>
      <c r="G101" s="158" t="s">
        <v>571</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584</v>
      </c>
      <c r="AC101" s="554"/>
      <c r="AD101" s="554"/>
      <c r="AE101" s="362">
        <v>623</v>
      </c>
      <c r="AF101" s="363"/>
      <c r="AG101" s="363"/>
      <c r="AH101" s="364"/>
      <c r="AI101" s="362">
        <v>647</v>
      </c>
      <c r="AJ101" s="363"/>
      <c r="AK101" s="363"/>
      <c r="AL101" s="364"/>
      <c r="AM101" s="362">
        <v>647</v>
      </c>
      <c r="AN101" s="363"/>
      <c r="AO101" s="363"/>
      <c r="AP101" s="364"/>
      <c r="AQ101" s="362" t="s">
        <v>588</v>
      </c>
      <c r="AR101" s="363"/>
      <c r="AS101" s="363"/>
      <c r="AT101" s="364"/>
      <c r="AU101" s="362" t="s">
        <v>588</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588</v>
      </c>
      <c r="AC102" s="554"/>
      <c r="AD102" s="554"/>
      <c r="AE102" s="356" t="s">
        <v>588</v>
      </c>
      <c r="AF102" s="356"/>
      <c r="AG102" s="356"/>
      <c r="AH102" s="356"/>
      <c r="AI102" s="356" t="s">
        <v>588</v>
      </c>
      <c r="AJ102" s="356"/>
      <c r="AK102" s="356"/>
      <c r="AL102" s="356"/>
      <c r="AM102" s="356" t="s">
        <v>588</v>
      </c>
      <c r="AN102" s="356"/>
      <c r="AO102" s="356"/>
      <c r="AP102" s="356"/>
      <c r="AQ102" s="820" t="s">
        <v>588</v>
      </c>
      <c r="AR102" s="821"/>
      <c r="AS102" s="821"/>
      <c r="AT102" s="822"/>
      <c r="AU102" s="820" t="s">
        <v>588</v>
      </c>
      <c r="AV102" s="821"/>
      <c r="AW102" s="821"/>
      <c r="AX102" s="822"/>
    </row>
    <row r="103" spans="1:60" ht="31.5" hidden="1" customHeight="1" x14ac:dyDescent="0.15">
      <c r="A103" s="491" t="s">
        <v>488</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535</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91" t="s">
        <v>488</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535</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91" t="s">
        <v>488</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1" t="s">
        <v>488</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467</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577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591</v>
      </c>
      <c r="AC116" s="299"/>
      <c r="AD116" s="300"/>
      <c r="AE116" s="356">
        <v>805045</v>
      </c>
      <c r="AF116" s="356"/>
      <c r="AG116" s="356"/>
      <c r="AH116" s="356"/>
      <c r="AI116" s="356">
        <v>771907</v>
      </c>
      <c r="AJ116" s="356"/>
      <c r="AK116" s="356"/>
      <c r="AL116" s="356"/>
      <c r="AM116" s="356">
        <v>781399</v>
      </c>
      <c r="AN116" s="356"/>
      <c r="AO116" s="356"/>
      <c r="AP116" s="356"/>
      <c r="AQ116" s="362" t="s">
        <v>588</v>
      </c>
      <c r="AR116" s="363"/>
      <c r="AS116" s="363"/>
      <c r="AT116" s="363"/>
      <c r="AU116" s="363"/>
      <c r="AV116" s="363"/>
      <c r="AW116" s="363"/>
      <c r="AX116" s="365"/>
    </row>
    <row r="117" spans="1:50" ht="72.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590</v>
      </c>
      <c r="AC117" s="340"/>
      <c r="AD117" s="341"/>
      <c r="AE117" s="304" t="s">
        <v>592</v>
      </c>
      <c r="AF117" s="304"/>
      <c r="AG117" s="304"/>
      <c r="AH117" s="304"/>
      <c r="AI117" s="304" t="s">
        <v>593</v>
      </c>
      <c r="AJ117" s="304"/>
      <c r="AK117" s="304"/>
      <c r="AL117" s="304"/>
      <c r="AM117" s="304" t="s">
        <v>804</v>
      </c>
      <c r="AN117" s="304"/>
      <c r="AO117" s="304"/>
      <c r="AP117" s="304"/>
      <c r="AQ117" s="304" t="s">
        <v>594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3" customHeight="1" x14ac:dyDescent="0.15">
      <c r="A130" s="1002" t="s">
        <v>369</v>
      </c>
      <c r="B130" s="1000"/>
      <c r="C130" s="999" t="s">
        <v>366</v>
      </c>
      <c r="D130" s="1000"/>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75" customHeight="1" x14ac:dyDescent="0.15">
      <c r="A131" s="1003"/>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594</v>
      </c>
      <c r="AR133" s="269"/>
      <c r="AS133" s="134" t="s">
        <v>356</v>
      </c>
      <c r="AT133" s="169"/>
      <c r="AU133" s="133" t="s">
        <v>599</v>
      </c>
      <c r="AV133" s="133"/>
      <c r="AW133" s="134" t="s">
        <v>300</v>
      </c>
      <c r="AX133" s="135"/>
    </row>
    <row r="134" spans="1:50" ht="39.75" customHeight="1" x14ac:dyDescent="0.15">
      <c r="A134" s="1003"/>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595</v>
      </c>
      <c r="AC134" s="219"/>
      <c r="AD134" s="219"/>
      <c r="AE134" s="264">
        <v>13887</v>
      </c>
      <c r="AF134" s="101"/>
      <c r="AG134" s="101"/>
      <c r="AH134" s="101"/>
      <c r="AI134" s="264">
        <v>13841</v>
      </c>
      <c r="AJ134" s="101"/>
      <c r="AK134" s="101"/>
      <c r="AL134" s="101"/>
      <c r="AM134" s="264">
        <v>14019</v>
      </c>
      <c r="AN134" s="101"/>
      <c r="AO134" s="101"/>
      <c r="AP134" s="101"/>
      <c r="AQ134" s="264" t="s">
        <v>598</v>
      </c>
      <c r="AR134" s="101"/>
      <c r="AS134" s="101"/>
      <c r="AT134" s="101"/>
      <c r="AU134" s="264" t="s">
        <v>597</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552</v>
      </c>
      <c r="AC135" s="130"/>
      <c r="AD135" s="130"/>
      <c r="AE135" s="264" t="s">
        <v>552</v>
      </c>
      <c r="AF135" s="101"/>
      <c r="AG135" s="101"/>
      <c r="AH135" s="101"/>
      <c r="AI135" s="264" t="s">
        <v>552</v>
      </c>
      <c r="AJ135" s="101"/>
      <c r="AK135" s="101"/>
      <c r="AL135" s="101"/>
      <c r="AM135" s="264" t="s">
        <v>596</v>
      </c>
      <c r="AN135" s="101"/>
      <c r="AO135" s="101"/>
      <c r="AP135" s="101"/>
      <c r="AQ135" s="264" t="s">
        <v>597</v>
      </c>
      <c r="AR135" s="101"/>
      <c r="AS135" s="101"/>
      <c r="AT135" s="101"/>
      <c r="AU135" s="264" t="s">
        <v>599</v>
      </c>
      <c r="AV135" s="101"/>
      <c r="AW135" s="101"/>
      <c r="AX135" s="220"/>
    </row>
    <row r="136" spans="1:50" ht="18.75"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600</v>
      </c>
      <c r="AR137" s="269"/>
      <c r="AS137" s="134" t="s">
        <v>356</v>
      </c>
      <c r="AT137" s="169"/>
      <c r="AU137" s="133" t="s">
        <v>600</v>
      </c>
      <c r="AV137" s="133"/>
      <c r="AW137" s="134" t="s">
        <v>300</v>
      </c>
      <c r="AX137" s="135"/>
    </row>
    <row r="138" spans="1:50" ht="39.75" customHeight="1" x14ac:dyDescent="0.15">
      <c r="A138" s="1003"/>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595</v>
      </c>
      <c r="AC138" s="219"/>
      <c r="AD138" s="219"/>
      <c r="AE138" s="264">
        <v>11200</v>
      </c>
      <c r="AF138" s="101"/>
      <c r="AG138" s="101"/>
      <c r="AH138" s="101"/>
      <c r="AI138" s="264">
        <v>10607</v>
      </c>
      <c r="AJ138" s="101"/>
      <c r="AK138" s="101"/>
      <c r="AL138" s="101"/>
      <c r="AM138" s="264">
        <v>10284</v>
      </c>
      <c r="AN138" s="101"/>
      <c r="AO138" s="101"/>
      <c r="AP138" s="101"/>
      <c r="AQ138" s="264" t="s">
        <v>552</v>
      </c>
      <c r="AR138" s="101"/>
      <c r="AS138" s="101"/>
      <c r="AT138" s="101"/>
      <c r="AU138" s="264" t="s">
        <v>552</v>
      </c>
      <c r="AV138" s="101"/>
      <c r="AW138" s="101"/>
      <c r="AX138" s="220"/>
    </row>
    <row r="139" spans="1:50" ht="39.75"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552</v>
      </c>
      <c r="AC139" s="130"/>
      <c r="AD139" s="130"/>
      <c r="AE139" s="264" t="s">
        <v>552</v>
      </c>
      <c r="AF139" s="101"/>
      <c r="AG139" s="101"/>
      <c r="AH139" s="101"/>
      <c r="AI139" s="264" t="s">
        <v>552</v>
      </c>
      <c r="AJ139" s="101"/>
      <c r="AK139" s="101"/>
      <c r="AL139" s="101"/>
      <c r="AM139" s="264" t="s">
        <v>552</v>
      </c>
      <c r="AN139" s="101"/>
      <c r="AO139" s="101"/>
      <c r="AP139" s="101"/>
      <c r="AQ139" s="264" t="s">
        <v>552</v>
      </c>
      <c r="AR139" s="101"/>
      <c r="AS139" s="101"/>
      <c r="AT139" s="101"/>
      <c r="AU139" s="264" t="s">
        <v>552</v>
      </c>
      <c r="AV139" s="101"/>
      <c r="AW139" s="101"/>
      <c r="AX139" s="220"/>
    </row>
    <row r="140" spans="1:50" ht="18.75"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600</v>
      </c>
      <c r="AR141" s="269"/>
      <c r="AS141" s="134" t="s">
        <v>356</v>
      </c>
      <c r="AT141" s="169"/>
      <c r="AU141" s="133" t="s">
        <v>601</v>
      </c>
      <c r="AV141" s="133"/>
      <c r="AW141" s="134" t="s">
        <v>300</v>
      </c>
      <c r="AX141" s="135"/>
    </row>
    <row r="142" spans="1:50" ht="39.75" customHeight="1" x14ac:dyDescent="0.15">
      <c r="A142" s="1003"/>
      <c r="B142" s="250"/>
      <c r="C142" s="249"/>
      <c r="D142" s="250"/>
      <c r="E142" s="249"/>
      <c r="F142" s="312"/>
      <c r="G142" s="228" t="s">
        <v>582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595</v>
      </c>
      <c r="AC142" s="219"/>
      <c r="AD142" s="219"/>
      <c r="AE142" s="264">
        <v>2167</v>
      </c>
      <c r="AF142" s="101"/>
      <c r="AG142" s="101"/>
      <c r="AH142" s="101"/>
      <c r="AI142" s="264">
        <v>2722</v>
      </c>
      <c r="AJ142" s="101"/>
      <c r="AK142" s="101"/>
      <c r="AL142" s="101"/>
      <c r="AM142" s="264">
        <v>3218</v>
      </c>
      <c r="AN142" s="101"/>
      <c r="AO142" s="101"/>
      <c r="AP142" s="101"/>
      <c r="AQ142" s="264" t="s">
        <v>552</v>
      </c>
      <c r="AR142" s="101"/>
      <c r="AS142" s="101"/>
      <c r="AT142" s="101"/>
      <c r="AU142" s="264" t="s">
        <v>552</v>
      </c>
      <c r="AV142" s="101"/>
      <c r="AW142" s="101"/>
      <c r="AX142" s="220"/>
    </row>
    <row r="143" spans="1:50" ht="39.75"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552</v>
      </c>
      <c r="AC143" s="130"/>
      <c r="AD143" s="130"/>
      <c r="AE143" s="264" t="s">
        <v>552</v>
      </c>
      <c r="AF143" s="101"/>
      <c r="AG143" s="101"/>
      <c r="AH143" s="101"/>
      <c r="AI143" s="264" t="s">
        <v>552</v>
      </c>
      <c r="AJ143" s="101"/>
      <c r="AK143" s="101"/>
      <c r="AL143" s="101"/>
      <c r="AM143" s="264" t="s">
        <v>552</v>
      </c>
      <c r="AN143" s="101"/>
      <c r="AO143" s="101"/>
      <c r="AP143" s="101"/>
      <c r="AQ143" s="264" t="s">
        <v>552</v>
      </c>
      <c r="AR143" s="101"/>
      <c r="AS143" s="101"/>
      <c r="AT143" s="101"/>
      <c r="AU143" s="264" t="s">
        <v>552</v>
      </c>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7.25" customHeight="1" x14ac:dyDescent="0.15">
      <c r="A189" s="1003"/>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4.75" customHeight="1" x14ac:dyDescent="0.15">
      <c r="A430" s="1003"/>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572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356</v>
      </c>
      <c r="AH432" s="169"/>
      <c r="AI432" s="179"/>
      <c r="AJ432" s="179"/>
      <c r="AK432" s="179"/>
      <c r="AL432" s="174"/>
      <c r="AM432" s="179"/>
      <c r="AN432" s="179"/>
      <c r="AO432" s="179"/>
      <c r="AP432" s="174"/>
      <c r="AQ432" s="215" t="s">
        <v>557</v>
      </c>
      <c r="AR432" s="133"/>
      <c r="AS432" s="134" t="s">
        <v>356</v>
      </c>
      <c r="AT432" s="169"/>
      <c r="AU432" s="133" t="s">
        <v>620</v>
      </c>
      <c r="AV432" s="133"/>
      <c r="AW432" s="134" t="s">
        <v>300</v>
      </c>
      <c r="AX432" s="135"/>
    </row>
    <row r="433" spans="1:50" ht="23.25" customHeight="1" x14ac:dyDescent="0.15">
      <c r="A433" s="1003"/>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573</v>
      </c>
      <c r="AC433" s="130"/>
      <c r="AD433" s="130"/>
      <c r="AE433" s="100" t="s">
        <v>572</v>
      </c>
      <c r="AF433" s="101"/>
      <c r="AG433" s="101"/>
      <c r="AH433" s="101"/>
      <c r="AI433" s="100" t="s">
        <v>572</v>
      </c>
      <c r="AJ433" s="101"/>
      <c r="AK433" s="101"/>
      <c r="AL433" s="101"/>
      <c r="AM433" s="100" t="s">
        <v>572</v>
      </c>
      <c r="AN433" s="101"/>
      <c r="AO433" s="101"/>
      <c r="AP433" s="101"/>
      <c r="AQ433" s="100" t="s">
        <v>557</v>
      </c>
      <c r="AR433" s="101"/>
      <c r="AS433" s="101"/>
      <c r="AT433" s="102"/>
      <c r="AU433" s="101" t="s">
        <v>557</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572</v>
      </c>
      <c r="AF434" s="101"/>
      <c r="AG434" s="101"/>
      <c r="AH434" s="102"/>
      <c r="AI434" s="100" t="s">
        <v>572</v>
      </c>
      <c r="AJ434" s="101"/>
      <c r="AK434" s="101"/>
      <c r="AL434" s="102"/>
      <c r="AM434" s="100" t="s">
        <v>572</v>
      </c>
      <c r="AN434" s="101"/>
      <c r="AO434" s="101"/>
      <c r="AP434" s="102"/>
      <c r="AQ434" s="100" t="s">
        <v>553</v>
      </c>
      <c r="AR434" s="101"/>
      <c r="AS434" s="101"/>
      <c r="AT434" s="102"/>
      <c r="AU434" s="101" t="s">
        <v>564</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572</v>
      </c>
      <c r="AJ435" s="101"/>
      <c r="AK435" s="101"/>
      <c r="AL435" s="102"/>
      <c r="AM435" s="100" t="s">
        <v>572</v>
      </c>
      <c r="AN435" s="101"/>
      <c r="AO435" s="101"/>
      <c r="AP435" s="102"/>
      <c r="AQ435" s="100" t="s">
        <v>575</v>
      </c>
      <c r="AR435" s="101"/>
      <c r="AS435" s="101"/>
      <c r="AT435" s="102"/>
      <c r="AU435" s="101" t="s">
        <v>576</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553</v>
      </c>
      <c r="AR457" s="133"/>
      <c r="AS457" s="134" t="s">
        <v>356</v>
      </c>
      <c r="AT457" s="169"/>
      <c r="AU457" s="133" t="s">
        <v>557</v>
      </c>
      <c r="AV457" s="133"/>
      <c r="AW457" s="134" t="s">
        <v>300</v>
      </c>
      <c r="AX457" s="135"/>
    </row>
    <row r="458" spans="1:50" ht="23.25" customHeight="1" x14ac:dyDescent="0.15">
      <c r="A458" s="1003"/>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574</v>
      </c>
      <c r="AC458" s="130"/>
      <c r="AD458" s="130"/>
      <c r="AE458" s="100" t="s">
        <v>572</v>
      </c>
      <c r="AF458" s="101"/>
      <c r="AG458" s="101"/>
      <c r="AH458" s="101"/>
      <c r="AI458" s="100" t="s">
        <v>572</v>
      </c>
      <c r="AJ458" s="101"/>
      <c r="AK458" s="101"/>
      <c r="AL458" s="101"/>
      <c r="AM458" s="100" t="s">
        <v>572</v>
      </c>
      <c r="AN458" s="101"/>
      <c r="AO458" s="101"/>
      <c r="AP458" s="101"/>
      <c r="AQ458" s="100" t="s">
        <v>557</v>
      </c>
      <c r="AR458" s="101"/>
      <c r="AS458" s="101"/>
      <c r="AT458" s="102"/>
      <c r="AU458" s="101" t="s">
        <v>553</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562</v>
      </c>
      <c r="AF459" s="101"/>
      <c r="AG459" s="101"/>
      <c r="AH459" s="102"/>
      <c r="AI459" s="100" t="s">
        <v>562</v>
      </c>
      <c r="AJ459" s="101"/>
      <c r="AK459" s="101"/>
      <c r="AL459" s="102"/>
      <c r="AM459" s="100" t="s">
        <v>562</v>
      </c>
      <c r="AN459" s="101"/>
      <c r="AO459" s="101"/>
      <c r="AP459" s="102"/>
      <c r="AQ459" s="100" t="s">
        <v>557</v>
      </c>
      <c r="AR459" s="101"/>
      <c r="AS459" s="101"/>
      <c r="AT459" s="102"/>
      <c r="AU459" s="101" t="s">
        <v>557</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572</v>
      </c>
      <c r="AJ460" s="101"/>
      <c r="AK460" s="101"/>
      <c r="AL460" s="102"/>
      <c r="AM460" s="100" t="s">
        <v>572</v>
      </c>
      <c r="AN460" s="101"/>
      <c r="AO460" s="101"/>
      <c r="AP460" s="102"/>
      <c r="AQ460" s="100" t="s">
        <v>564</v>
      </c>
      <c r="AR460" s="101"/>
      <c r="AS460" s="101"/>
      <c r="AT460" s="102"/>
      <c r="AU460" s="101" t="s">
        <v>557</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0.5" customHeight="1" x14ac:dyDescent="0.15">
      <c r="A482" s="1003"/>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2.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546</v>
      </c>
      <c r="AE702" s="905"/>
      <c r="AF702" s="905"/>
      <c r="AG702" s="891" t="s">
        <v>604</v>
      </c>
      <c r="AH702" s="892"/>
      <c r="AI702" s="892"/>
      <c r="AJ702" s="892"/>
      <c r="AK702" s="892"/>
      <c r="AL702" s="892"/>
      <c r="AM702" s="892"/>
      <c r="AN702" s="892"/>
      <c r="AO702" s="892"/>
      <c r="AP702" s="892"/>
      <c r="AQ702" s="892"/>
      <c r="AR702" s="892"/>
      <c r="AS702" s="892"/>
      <c r="AT702" s="892"/>
      <c r="AU702" s="892"/>
      <c r="AV702" s="892"/>
      <c r="AW702" s="892"/>
      <c r="AX702" s="893"/>
    </row>
    <row r="703" spans="1:50" ht="68.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546</v>
      </c>
      <c r="AE703" s="152"/>
      <c r="AF703" s="152"/>
      <c r="AG703" s="667" t="s">
        <v>605</v>
      </c>
      <c r="AH703" s="668"/>
      <c r="AI703" s="668"/>
      <c r="AJ703" s="668"/>
      <c r="AK703" s="668"/>
      <c r="AL703" s="668"/>
      <c r="AM703" s="668"/>
      <c r="AN703" s="668"/>
      <c r="AO703" s="668"/>
      <c r="AP703" s="668"/>
      <c r="AQ703" s="668"/>
      <c r="AR703" s="668"/>
      <c r="AS703" s="668"/>
      <c r="AT703" s="668"/>
      <c r="AU703" s="668"/>
      <c r="AV703" s="668"/>
      <c r="AW703" s="668"/>
      <c r="AX703" s="669"/>
    </row>
    <row r="704" spans="1:50" ht="47.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546</v>
      </c>
      <c r="AE704" s="589"/>
      <c r="AF704" s="589"/>
      <c r="AG704" s="432" t="s">
        <v>606</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621</v>
      </c>
      <c r="AE705" s="736"/>
      <c r="AF705" s="736"/>
      <c r="AG705" s="157" t="s">
        <v>664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622</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451</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622</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602</v>
      </c>
      <c r="AE708" s="671"/>
      <c r="AF708" s="671"/>
      <c r="AG708" s="529" t="s">
        <v>603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546</v>
      </c>
      <c r="AE709" s="152"/>
      <c r="AF709" s="152"/>
      <c r="AG709" s="667" t="s">
        <v>607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602</v>
      </c>
      <c r="AE710" s="152"/>
      <c r="AF710" s="152"/>
      <c r="AG710" s="667" t="s">
        <v>552</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546</v>
      </c>
      <c r="AE711" s="152"/>
      <c r="AF711" s="152"/>
      <c r="AG711" s="667" t="s">
        <v>608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602</v>
      </c>
      <c r="AE712" s="589"/>
      <c r="AF712" s="589"/>
      <c r="AG712" s="597" t="s">
        <v>597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602</v>
      </c>
      <c r="AE713" s="152"/>
      <c r="AF713" s="153"/>
      <c r="AG713" s="667" t="s">
        <v>600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602</v>
      </c>
      <c r="AE714" s="595"/>
      <c r="AF714" s="596"/>
      <c r="AG714" s="692" t="s">
        <v>600</v>
      </c>
      <c r="AH714" s="693"/>
      <c r="AI714" s="693"/>
      <c r="AJ714" s="693"/>
      <c r="AK714" s="693"/>
      <c r="AL714" s="693"/>
      <c r="AM714" s="693"/>
      <c r="AN714" s="693"/>
      <c r="AO714" s="693"/>
      <c r="AP714" s="693"/>
      <c r="AQ714" s="693"/>
      <c r="AR714" s="693"/>
      <c r="AS714" s="693"/>
      <c r="AT714" s="693"/>
      <c r="AU714" s="693"/>
      <c r="AV714" s="693"/>
      <c r="AW714" s="693"/>
      <c r="AX714" s="694"/>
    </row>
    <row r="715" spans="1:50" ht="97.5" customHeight="1" x14ac:dyDescent="0.15">
      <c r="A715" s="624" t="s">
        <v>40</v>
      </c>
      <c r="B715" s="657"/>
      <c r="C715" s="662" t="s">
        <v>457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546</v>
      </c>
      <c r="AE715" s="671"/>
      <c r="AF715" s="780"/>
      <c r="AG715" s="529" t="s">
        <v>609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602</v>
      </c>
      <c r="AE716" s="762"/>
      <c r="AF716" s="762"/>
      <c r="AG716" s="667" t="s">
        <v>552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602</v>
      </c>
      <c r="AE717" s="152"/>
      <c r="AF717" s="152"/>
      <c r="AG717" s="667" t="s">
        <v>552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602</v>
      </c>
      <c r="AE718" s="152"/>
      <c r="AF718" s="152"/>
      <c r="AG718" s="160" t="s">
        <v>552</v>
      </c>
      <c r="AH718" s="161"/>
      <c r="AI718" s="161"/>
      <c r="AJ718" s="161"/>
      <c r="AK718" s="161"/>
      <c r="AL718" s="161"/>
      <c r="AM718" s="161"/>
      <c r="AN718" s="161"/>
      <c r="AO718" s="161"/>
      <c r="AP718" s="161"/>
      <c r="AQ718" s="161"/>
      <c r="AR718" s="161"/>
      <c r="AS718" s="161"/>
      <c r="AT718" s="161"/>
      <c r="AU718" s="161"/>
      <c r="AV718" s="161"/>
      <c r="AW718" s="161"/>
      <c r="AX718" s="162"/>
    </row>
    <row r="719" spans="1:50" ht="7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546</v>
      </c>
      <c r="AE719" s="671"/>
      <c r="AF719" s="671"/>
      <c r="AG719" s="157" t="s">
        <v>612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4" t="s">
        <v>475</v>
      </c>
      <c r="D720" s="942"/>
      <c r="E720" s="942"/>
      <c r="F720" s="945"/>
      <c r="G720" s="941" t="s">
        <v>476</v>
      </c>
      <c r="H720" s="942"/>
      <c r="I720" s="942"/>
      <c r="J720" s="942"/>
      <c r="K720" s="942"/>
      <c r="L720" s="942"/>
      <c r="M720" s="942"/>
      <c r="N720" s="941" t="s">
        <v>480</v>
      </c>
      <c r="O720" s="942"/>
      <c r="P720" s="942"/>
      <c r="Q720" s="942"/>
      <c r="R720" s="942"/>
      <c r="S720" s="942"/>
      <c r="T720" s="942"/>
      <c r="U720" s="942"/>
      <c r="V720" s="942"/>
      <c r="W720" s="942"/>
      <c r="X720" s="942"/>
      <c r="Y720" s="942"/>
      <c r="Z720" s="942"/>
      <c r="AA720" s="942"/>
      <c r="AB720" s="942"/>
      <c r="AC720" s="942"/>
      <c r="AD720" s="942"/>
      <c r="AE720" s="942"/>
      <c r="AF720" s="943"/>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6" t="s">
        <v>544</v>
      </c>
      <c r="D721" s="927"/>
      <c r="E721" s="927"/>
      <c r="F721" s="928"/>
      <c r="G721" s="946"/>
      <c r="H721" s="947"/>
      <c r="I721" s="83" t="str">
        <f>IF(OR(G721="　", G721=""), "", "-")</f>
        <v/>
      </c>
      <c r="J721" s="925">
        <v>361</v>
      </c>
      <c r="K721" s="925"/>
      <c r="L721" s="83" t="str">
        <f>IF(M721="","","-")</f>
        <v/>
      </c>
      <c r="M721" s="84"/>
      <c r="N721" s="922" t="s">
        <v>610</v>
      </c>
      <c r="O721" s="923"/>
      <c r="P721" s="923"/>
      <c r="Q721" s="923"/>
      <c r="R721" s="923"/>
      <c r="S721" s="923"/>
      <c r="T721" s="923"/>
      <c r="U721" s="923"/>
      <c r="V721" s="923"/>
      <c r="W721" s="923"/>
      <c r="X721" s="923"/>
      <c r="Y721" s="923"/>
      <c r="Z721" s="923"/>
      <c r="AA721" s="923"/>
      <c r="AB721" s="923"/>
      <c r="AC721" s="923"/>
      <c r="AD721" s="923"/>
      <c r="AE721" s="923"/>
      <c r="AF721" s="924"/>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6" t="s">
        <v>544</v>
      </c>
      <c r="D722" s="927"/>
      <c r="E722" s="927"/>
      <c r="F722" s="928"/>
      <c r="G722" s="946"/>
      <c r="H722" s="947"/>
      <c r="I722" s="83" t="str">
        <f t="shared" ref="I722:I725" si="4">IF(OR(G722="　", G722=""), "", "-")</f>
        <v/>
      </c>
      <c r="J722" s="925">
        <v>362</v>
      </c>
      <c r="K722" s="925"/>
      <c r="L722" s="83" t="str">
        <f t="shared" ref="L722:L725" si="5">IF(M722="","","-")</f>
        <v/>
      </c>
      <c r="M722" s="84"/>
      <c r="N722" s="922" t="s">
        <v>611</v>
      </c>
      <c r="O722" s="923"/>
      <c r="P722" s="923"/>
      <c r="Q722" s="923"/>
      <c r="R722" s="923"/>
      <c r="S722" s="923"/>
      <c r="T722" s="923"/>
      <c r="U722" s="923"/>
      <c r="V722" s="923"/>
      <c r="W722" s="923"/>
      <c r="X722" s="923"/>
      <c r="Y722" s="923"/>
      <c r="Z722" s="923"/>
      <c r="AA722" s="923"/>
      <c r="AB722" s="923"/>
      <c r="AC722" s="923"/>
      <c r="AD722" s="923"/>
      <c r="AE722" s="923"/>
      <c r="AF722" s="924"/>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199.5" customHeight="1" x14ac:dyDescent="0.15">
      <c r="A726" s="624" t="s">
        <v>48</v>
      </c>
      <c r="B726" s="625"/>
      <c r="C726" s="447" t="s">
        <v>53</v>
      </c>
      <c r="D726" s="584"/>
      <c r="E726" s="584"/>
      <c r="F726" s="585"/>
      <c r="G726" s="800" t="s">
        <v>807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808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9"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0.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4.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3"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430</v>
      </c>
      <c r="B737" s="117"/>
      <c r="C737" s="117"/>
      <c r="D737" s="118"/>
      <c r="E737" s="111" t="s">
        <v>613</v>
      </c>
      <c r="F737" s="111"/>
      <c r="G737" s="111"/>
      <c r="H737" s="111"/>
      <c r="I737" s="111"/>
      <c r="J737" s="111"/>
      <c r="K737" s="111"/>
      <c r="L737" s="111"/>
      <c r="M737" s="111"/>
      <c r="N737" s="112" t="s">
        <v>358</v>
      </c>
      <c r="O737" s="112"/>
      <c r="P737" s="112"/>
      <c r="Q737" s="112"/>
      <c r="R737" s="111" t="s">
        <v>614</v>
      </c>
      <c r="S737" s="111"/>
      <c r="T737" s="111"/>
      <c r="U737" s="111"/>
      <c r="V737" s="111"/>
      <c r="W737" s="111"/>
      <c r="X737" s="111"/>
      <c r="Y737" s="111"/>
      <c r="Z737" s="111"/>
      <c r="AA737" s="112" t="s">
        <v>359</v>
      </c>
      <c r="AB737" s="112"/>
      <c r="AC737" s="112"/>
      <c r="AD737" s="112"/>
      <c r="AE737" s="111" t="s">
        <v>615</v>
      </c>
      <c r="AF737" s="111"/>
      <c r="AG737" s="111"/>
      <c r="AH737" s="111"/>
      <c r="AI737" s="111"/>
      <c r="AJ737" s="111"/>
      <c r="AK737" s="111"/>
      <c r="AL737" s="111"/>
      <c r="AM737" s="111"/>
      <c r="AN737" s="112" t="s">
        <v>360</v>
      </c>
      <c r="AO737" s="112"/>
      <c r="AP737" s="112"/>
      <c r="AQ737" s="112"/>
      <c r="AR737" s="113" t="s">
        <v>616</v>
      </c>
      <c r="AS737" s="114"/>
      <c r="AT737" s="114"/>
      <c r="AU737" s="114"/>
      <c r="AV737" s="114"/>
      <c r="AW737" s="114"/>
      <c r="AX737" s="115"/>
      <c r="AY737" s="89"/>
      <c r="AZ737" s="89"/>
    </row>
    <row r="738" spans="1:52" ht="24.75" customHeight="1" x14ac:dyDescent="0.15">
      <c r="A738" s="116" t="s">
        <v>361</v>
      </c>
      <c r="B738" s="117"/>
      <c r="C738" s="117"/>
      <c r="D738" s="118"/>
      <c r="E738" s="111" t="s">
        <v>617</v>
      </c>
      <c r="F738" s="111"/>
      <c r="G738" s="111"/>
      <c r="H738" s="111"/>
      <c r="I738" s="111"/>
      <c r="J738" s="111"/>
      <c r="K738" s="111"/>
      <c r="L738" s="111"/>
      <c r="M738" s="111"/>
      <c r="N738" s="112" t="s">
        <v>362</v>
      </c>
      <c r="O738" s="112"/>
      <c r="P738" s="112"/>
      <c r="Q738" s="112"/>
      <c r="R738" s="111" t="s">
        <v>618</v>
      </c>
      <c r="S738" s="111"/>
      <c r="T738" s="111"/>
      <c r="U738" s="111"/>
      <c r="V738" s="111"/>
      <c r="W738" s="111"/>
      <c r="X738" s="111"/>
      <c r="Y738" s="111"/>
      <c r="Z738" s="111"/>
      <c r="AA738" s="112" t="s">
        <v>477</v>
      </c>
      <c r="AB738" s="112"/>
      <c r="AC738" s="112"/>
      <c r="AD738" s="112"/>
      <c r="AE738" s="111" t="s">
        <v>619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t="s">
        <v>479</v>
      </c>
      <c r="J739" s="106"/>
      <c r="K739" s="91" t="str">
        <f>IF(OR(I739="　", I739=""), "", "-")</f>
        <v/>
      </c>
      <c r="L739" s="107">
        <v>359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528</v>
      </c>
      <c r="B779" s="764"/>
      <c r="C779" s="764"/>
      <c r="D779" s="764"/>
      <c r="E779" s="764"/>
      <c r="F779" s="765"/>
      <c r="G779" s="443" t="s">
        <v>668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674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669</v>
      </c>
      <c r="H781" s="453"/>
      <c r="I781" s="453"/>
      <c r="J781" s="453"/>
      <c r="K781" s="454"/>
      <c r="L781" s="455" t="s">
        <v>670</v>
      </c>
      <c r="M781" s="456"/>
      <c r="N781" s="456"/>
      <c r="O781" s="456"/>
      <c r="P781" s="456"/>
      <c r="Q781" s="456"/>
      <c r="R781" s="456"/>
      <c r="S781" s="456"/>
      <c r="T781" s="456"/>
      <c r="U781" s="456"/>
      <c r="V781" s="456"/>
      <c r="W781" s="456"/>
      <c r="X781" s="457"/>
      <c r="Y781" s="458">
        <v>2</v>
      </c>
      <c r="Z781" s="459"/>
      <c r="AA781" s="459"/>
      <c r="AB781" s="560"/>
      <c r="AC781" s="452" t="s">
        <v>676</v>
      </c>
      <c r="AD781" s="453"/>
      <c r="AE781" s="453"/>
      <c r="AF781" s="453"/>
      <c r="AG781" s="454"/>
      <c r="AH781" s="455" t="s">
        <v>675</v>
      </c>
      <c r="AI781" s="456"/>
      <c r="AJ781" s="456"/>
      <c r="AK781" s="456"/>
      <c r="AL781" s="456"/>
      <c r="AM781" s="456"/>
      <c r="AN781" s="456"/>
      <c r="AO781" s="456"/>
      <c r="AP781" s="456"/>
      <c r="AQ781" s="456"/>
      <c r="AR781" s="456"/>
      <c r="AS781" s="456"/>
      <c r="AT781" s="457"/>
      <c r="AU781" s="458">
        <v>50.7</v>
      </c>
      <c r="AV781" s="459"/>
      <c r="AW781" s="459"/>
      <c r="AX781" s="460"/>
    </row>
    <row r="782" spans="1:50" ht="24.75" customHeight="1" x14ac:dyDescent="0.15">
      <c r="A782" s="559"/>
      <c r="B782" s="766"/>
      <c r="C782" s="766"/>
      <c r="D782" s="766"/>
      <c r="E782" s="766"/>
      <c r="F782" s="767"/>
      <c r="G782" s="346" t="s">
        <v>671</v>
      </c>
      <c r="H782" s="347"/>
      <c r="I782" s="347"/>
      <c r="J782" s="347"/>
      <c r="K782" s="348"/>
      <c r="L782" s="399" t="s">
        <v>672</v>
      </c>
      <c r="M782" s="400"/>
      <c r="N782" s="400"/>
      <c r="O782" s="400"/>
      <c r="P782" s="400"/>
      <c r="Q782" s="400"/>
      <c r="R782" s="400"/>
      <c r="S782" s="400"/>
      <c r="T782" s="400"/>
      <c r="U782" s="400"/>
      <c r="V782" s="400"/>
      <c r="W782" s="400"/>
      <c r="X782" s="401"/>
      <c r="Y782" s="396">
        <v>1.5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3.5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50.7</v>
      </c>
      <c r="AV791" s="413"/>
      <c r="AW791" s="413"/>
      <c r="AX791" s="415"/>
    </row>
    <row r="792" spans="1:50" ht="24.75" customHeight="1" x14ac:dyDescent="0.15">
      <c r="A792" s="559"/>
      <c r="B792" s="766"/>
      <c r="C792" s="766"/>
      <c r="D792" s="766"/>
      <c r="E792" s="766"/>
      <c r="F792" s="767"/>
      <c r="G792" s="443" t="s">
        <v>737</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741</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6"/>
      <c r="C794" s="766"/>
      <c r="D794" s="766"/>
      <c r="E794" s="766"/>
      <c r="F794" s="767"/>
      <c r="G794" s="452" t="s">
        <v>738</v>
      </c>
      <c r="H794" s="453"/>
      <c r="I794" s="453"/>
      <c r="J794" s="453"/>
      <c r="K794" s="454"/>
      <c r="L794" s="455" t="s">
        <v>739</v>
      </c>
      <c r="M794" s="456"/>
      <c r="N794" s="456"/>
      <c r="O794" s="456"/>
      <c r="P794" s="456"/>
      <c r="Q794" s="456"/>
      <c r="R794" s="456"/>
      <c r="S794" s="456"/>
      <c r="T794" s="456"/>
      <c r="U794" s="456"/>
      <c r="V794" s="456"/>
      <c r="W794" s="456"/>
      <c r="X794" s="457"/>
      <c r="Y794" s="458">
        <v>2.1</v>
      </c>
      <c r="Z794" s="459"/>
      <c r="AA794" s="459"/>
      <c r="AB794" s="560"/>
      <c r="AC794" s="452" t="s">
        <v>743</v>
      </c>
      <c r="AD794" s="453"/>
      <c r="AE794" s="453"/>
      <c r="AF794" s="453"/>
      <c r="AG794" s="454"/>
      <c r="AH794" s="455" t="s">
        <v>742</v>
      </c>
      <c r="AI794" s="456"/>
      <c r="AJ794" s="456"/>
      <c r="AK794" s="456"/>
      <c r="AL794" s="456"/>
      <c r="AM794" s="456"/>
      <c r="AN794" s="456"/>
      <c r="AO794" s="456"/>
      <c r="AP794" s="456"/>
      <c r="AQ794" s="456"/>
      <c r="AR794" s="456"/>
      <c r="AS794" s="456"/>
      <c r="AT794" s="457"/>
      <c r="AU794" s="458">
        <v>4.5999999999999996</v>
      </c>
      <c r="AV794" s="459"/>
      <c r="AW794" s="459"/>
      <c r="AX794" s="460"/>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2.1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4.5999999999999996</v>
      </c>
      <c r="AV804" s="413"/>
      <c r="AW804" s="413"/>
      <c r="AX804" s="415"/>
    </row>
    <row r="805" spans="1:50" ht="24.75" customHeight="1" x14ac:dyDescent="0.15">
      <c r="A805" s="559"/>
      <c r="B805" s="766"/>
      <c r="C805" s="766"/>
      <c r="D805" s="766"/>
      <c r="E805" s="766"/>
      <c r="F805" s="767"/>
      <c r="G805" s="443" t="s">
        <v>765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779</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59"/>
      <c r="B807" s="766"/>
      <c r="C807" s="766"/>
      <c r="D807" s="766"/>
      <c r="E807" s="766"/>
      <c r="F807" s="767"/>
      <c r="G807" s="452" t="s">
        <v>767</v>
      </c>
      <c r="H807" s="453"/>
      <c r="I807" s="453"/>
      <c r="J807" s="453"/>
      <c r="K807" s="454"/>
      <c r="L807" s="455" t="s">
        <v>766</v>
      </c>
      <c r="M807" s="456"/>
      <c r="N807" s="456"/>
      <c r="O807" s="456"/>
      <c r="P807" s="456"/>
      <c r="Q807" s="456"/>
      <c r="R807" s="456"/>
      <c r="S807" s="456"/>
      <c r="T807" s="456"/>
      <c r="U807" s="456"/>
      <c r="V807" s="456"/>
      <c r="W807" s="456"/>
      <c r="X807" s="457"/>
      <c r="Y807" s="458">
        <v>5</v>
      </c>
      <c r="Z807" s="459"/>
      <c r="AA807" s="459"/>
      <c r="AB807" s="560"/>
      <c r="AC807" s="452" t="s">
        <v>780</v>
      </c>
      <c r="AD807" s="453"/>
      <c r="AE807" s="453"/>
      <c r="AF807" s="453"/>
      <c r="AG807" s="454"/>
      <c r="AH807" s="455" t="s">
        <v>780</v>
      </c>
      <c r="AI807" s="456"/>
      <c r="AJ807" s="456"/>
      <c r="AK807" s="456"/>
      <c r="AL807" s="456"/>
      <c r="AM807" s="456"/>
      <c r="AN807" s="456"/>
      <c r="AO807" s="456"/>
      <c r="AP807" s="456"/>
      <c r="AQ807" s="456"/>
      <c r="AR807" s="456"/>
      <c r="AS807" s="456"/>
      <c r="AT807" s="457"/>
      <c r="AU807" s="458">
        <v>42.8</v>
      </c>
      <c r="AV807" s="459"/>
      <c r="AW807" s="459"/>
      <c r="AX807" s="460"/>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42.8</v>
      </c>
      <c r="AV817" s="413"/>
      <c r="AW817" s="413"/>
      <c r="AX817" s="415"/>
    </row>
    <row r="818" spans="1:50" ht="24.75" customHeight="1" x14ac:dyDescent="0.15">
      <c r="A818" s="559"/>
      <c r="B818" s="766"/>
      <c r="C818" s="766"/>
      <c r="D818" s="766"/>
      <c r="E818" s="766"/>
      <c r="F818" s="767"/>
      <c r="G818" s="443" t="s">
        <v>792</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59"/>
      <c r="B820" s="766"/>
      <c r="C820" s="766"/>
      <c r="D820" s="766"/>
      <c r="E820" s="766"/>
      <c r="F820" s="767"/>
      <c r="G820" s="452" t="s">
        <v>793</v>
      </c>
      <c r="H820" s="453"/>
      <c r="I820" s="453"/>
      <c r="J820" s="453"/>
      <c r="K820" s="454"/>
      <c r="L820" s="455" t="s">
        <v>794</v>
      </c>
      <c r="M820" s="456"/>
      <c r="N820" s="456"/>
      <c r="O820" s="456"/>
      <c r="P820" s="456"/>
      <c r="Q820" s="456"/>
      <c r="R820" s="456"/>
      <c r="S820" s="456"/>
      <c r="T820" s="456"/>
      <c r="U820" s="456"/>
      <c r="V820" s="456"/>
      <c r="W820" s="456"/>
      <c r="X820" s="457"/>
      <c r="Y820" s="458">
        <v>0.3</v>
      </c>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0.3</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4" t="s">
        <v>481</v>
      </c>
      <c r="AM831" s="965"/>
      <c r="AN831" s="965"/>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27"/>
      <c r="AP836" s="428" t="s">
        <v>432</v>
      </c>
      <c r="AQ836" s="428"/>
      <c r="AR836" s="428"/>
      <c r="AS836" s="428"/>
      <c r="AT836" s="428"/>
      <c r="AU836" s="428"/>
      <c r="AV836" s="428"/>
      <c r="AW836" s="428"/>
      <c r="AX836" s="428"/>
    </row>
    <row r="837" spans="1:50" ht="30" customHeight="1" x14ac:dyDescent="0.15">
      <c r="A837" s="402">
        <v>1</v>
      </c>
      <c r="B837" s="402">
        <v>1</v>
      </c>
      <c r="C837" s="901" t="s">
        <v>667</v>
      </c>
      <c r="D837" s="430" t="s">
        <v>623</v>
      </c>
      <c r="E837" s="430" t="s">
        <v>623</v>
      </c>
      <c r="F837" s="430" t="s">
        <v>623</v>
      </c>
      <c r="G837" s="430" t="s">
        <v>623</v>
      </c>
      <c r="H837" s="430" t="s">
        <v>623</v>
      </c>
      <c r="I837" s="431" t="s">
        <v>623</v>
      </c>
      <c r="J837" s="417" t="s">
        <v>624</v>
      </c>
      <c r="K837" s="418" t="s">
        <v>624</v>
      </c>
      <c r="L837" s="418" t="s">
        <v>624</v>
      </c>
      <c r="M837" s="418" t="s">
        <v>624</v>
      </c>
      <c r="N837" s="418" t="s">
        <v>624</v>
      </c>
      <c r="O837" s="418" t="s">
        <v>624</v>
      </c>
      <c r="P837" s="425" t="s">
        <v>670</v>
      </c>
      <c r="Q837" s="315" t="s">
        <v>625</v>
      </c>
      <c r="R837" s="315" t="s">
        <v>625</v>
      </c>
      <c r="S837" s="315" t="s">
        <v>625</v>
      </c>
      <c r="T837" s="315" t="s">
        <v>625</v>
      </c>
      <c r="U837" s="315" t="s">
        <v>625</v>
      </c>
      <c r="V837" s="315" t="s">
        <v>625</v>
      </c>
      <c r="W837" s="315" t="s">
        <v>625</v>
      </c>
      <c r="X837" s="315" t="s">
        <v>625</v>
      </c>
      <c r="Y837" s="316">
        <v>2.0249999999999999</v>
      </c>
      <c r="Z837" s="317">
        <v>2025000</v>
      </c>
      <c r="AA837" s="317">
        <v>2025000</v>
      </c>
      <c r="AB837" s="318">
        <v>2025000</v>
      </c>
      <c r="AC837" s="326" t="s">
        <v>514</v>
      </c>
      <c r="AD837" s="426" t="s">
        <v>626</v>
      </c>
      <c r="AE837" s="426" t="s">
        <v>626</v>
      </c>
      <c r="AF837" s="426" t="s">
        <v>626</v>
      </c>
      <c r="AG837" s="426" t="s">
        <v>626</v>
      </c>
      <c r="AH837" s="419">
        <v>1</v>
      </c>
      <c r="AI837" s="420">
        <v>1</v>
      </c>
      <c r="AJ837" s="420">
        <v>1</v>
      </c>
      <c r="AK837" s="420">
        <v>1</v>
      </c>
      <c r="AL837" s="323">
        <v>81.36</v>
      </c>
      <c r="AM837" s="324">
        <v>0.81359999999999999</v>
      </c>
      <c r="AN837" s="324">
        <v>0.81359999999999999</v>
      </c>
      <c r="AO837" s="325">
        <v>0.81359999999999999</v>
      </c>
      <c r="AP837" s="319"/>
      <c r="AQ837" s="319"/>
      <c r="AR837" s="319"/>
      <c r="AS837" s="319"/>
      <c r="AT837" s="319"/>
      <c r="AU837" s="319"/>
      <c r="AV837" s="319"/>
      <c r="AW837" s="319"/>
      <c r="AX837" s="319"/>
    </row>
    <row r="838" spans="1:50" ht="30" customHeight="1" x14ac:dyDescent="0.15">
      <c r="A838" s="402">
        <v>2</v>
      </c>
      <c r="B838" s="402">
        <v>1</v>
      </c>
      <c r="C838" s="429" t="s">
        <v>623</v>
      </c>
      <c r="D838" s="430" t="s">
        <v>623</v>
      </c>
      <c r="E838" s="430" t="s">
        <v>623</v>
      </c>
      <c r="F838" s="430" t="s">
        <v>623</v>
      </c>
      <c r="G838" s="430" t="s">
        <v>623</v>
      </c>
      <c r="H838" s="430" t="s">
        <v>623</v>
      </c>
      <c r="I838" s="431" t="s">
        <v>623</v>
      </c>
      <c r="J838" s="417" t="s">
        <v>624</v>
      </c>
      <c r="K838" s="418" t="s">
        <v>624</v>
      </c>
      <c r="L838" s="418" t="s">
        <v>624</v>
      </c>
      <c r="M838" s="418" t="s">
        <v>624</v>
      </c>
      <c r="N838" s="418" t="s">
        <v>624</v>
      </c>
      <c r="O838" s="418" t="s">
        <v>624</v>
      </c>
      <c r="P838" s="315" t="s">
        <v>627</v>
      </c>
      <c r="Q838" s="315" t="s">
        <v>627</v>
      </c>
      <c r="R838" s="315" t="s">
        <v>627</v>
      </c>
      <c r="S838" s="315" t="s">
        <v>627</v>
      </c>
      <c r="T838" s="315" t="s">
        <v>627</v>
      </c>
      <c r="U838" s="315" t="s">
        <v>627</v>
      </c>
      <c r="V838" s="315" t="s">
        <v>627</v>
      </c>
      <c r="W838" s="315" t="s">
        <v>627</v>
      </c>
      <c r="X838" s="315" t="s">
        <v>627</v>
      </c>
      <c r="Y838" s="316">
        <v>1.4762839999999999</v>
      </c>
      <c r="Z838" s="317">
        <v>1476284</v>
      </c>
      <c r="AA838" s="317">
        <v>1476284</v>
      </c>
      <c r="AB838" s="318">
        <v>1476284</v>
      </c>
      <c r="AC838" s="326" t="s">
        <v>520</v>
      </c>
      <c r="AD838" s="326" t="s">
        <v>628</v>
      </c>
      <c r="AE838" s="326" t="s">
        <v>628</v>
      </c>
      <c r="AF838" s="326" t="s">
        <v>628</v>
      </c>
      <c r="AG838" s="326" t="s">
        <v>628</v>
      </c>
      <c r="AH838" s="419" t="s">
        <v>552</v>
      </c>
      <c r="AI838" s="420" t="s">
        <v>552</v>
      </c>
      <c r="AJ838" s="420" t="s">
        <v>552</v>
      </c>
      <c r="AK838" s="420" t="s">
        <v>552</v>
      </c>
      <c r="AL838" s="421" t="s">
        <v>552</v>
      </c>
      <c r="AM838" s="422" t="s">
        <v>552</v>
      </c>
      <c r="AN838" s="422" t="s">
        <v>552</v>
      </c>
      <c r="AO838" s="423" t="s">
        <v>552</v>
      </c>
      <c r="AP838" s="319"/>
      <c r="AQ838" s="319"/>
      <c r="AR838" s="319"/>
      <c r="AS838" s="319"/>
      <c r="AT838" s="319"/>
      <c r="AU838" s="319"/>
      <c r="AV838" s="319"/>
      <c r="AW838" s="319"/>
      <c r="AX838" s="319"/>
    </row>
    <row r="839" spans="1:50" ht="30" customHeight="1" x14ac:dyDescent="0.15">
      <c r="A839" s="402">
        <v>3</v>
      </c>
      <c r="B839" s="402">
        <v>1</v>
      </c>
      <c r="C839" s="901" t="s">
        <v>629</v>
      </c>
      <c r="D839" s="902" t="s">
        <v>629</v>
      </c>
      <c r="E839" s="902" t="s">
        <v>629</v>
      </c>
      <c r="F839" s="902" t="s">
        <v>629</v>
      </c>
      <c r="G839" s="902" t="s">
        <v>629</v>
      </c>
      <c r="H839" s="902" t="s">
        <v>629</v>
      </c>
      <c r="I839" s="903" t="s">
        <v>629</v>
      </c>
      <c r="J839" s="417" t="s">
        <v>630</v>
      </c>
      <c r="K839" s="418" t="s">
        <v>630</v>
      </c>
      <c r="L839" s="418" t="s">
        <v>630</v>
      </c>
      <c r="M839" s="418" t="s">
        <v>630</v>
      </c>
      <c r="N839" s="418" t="s">
        <v>630</v>
      </c>
      <c r="O839" s="418" t="s">
        <v>630</v>
      </c>
      <c r="P839" s="425" t="s">
        <v>631</v>
      </c>
      <c r="Q839" s="315" t="s">
        <v>631</v>
      </c>
      <c r="R839" s="315" t="s">
        <v>631</v>
      </c>
      <c r="S839" s="315" t="s">
        <v>631</v>
      </c>
      <c r="T839" s="315" t="s">
        <v>631</v>
      </c>
      <c r="U839" s="315" t="s">
        <v>631</v>
      </c>
      <c r="V839" s="315" t="s">
        <v>631</v>
      </c>
      <c r="W839" s="315" t="s">
        <v>631</v>
      </c>
      <c r="X839" s="315" t="s">
        <v>631</v>
      </c>
      <c r="Y839" s="316">
        <v>3.2272560000000001</v>
      </c>
      <c r="Z839" s="317">
        <v>3227256</v>
      </c>
      <c r="AA839" s="317">
        <v>3227256</v>
      </c>
      <c r="AB839" s="318">
        <v>3227256</v>
      </c>
      <c r="AC839" s="326" t="s">
        <v>626</v>
      </c>
      <c r="AD839" s="326" t="s">
        <v>626</v>
      </c>
      <c r="AE839" s="326" t="s">
        <v>626</v>
      </c>
      <c r="AF839" s="326" t="s">
        <v>626</v>
      </c>
      <c r="AG839" s="326" t="s">
        <v>626</v>
      </c>
      <c r="AH839" s="321">
        <v>2</v>
      </c>
      <c r="AI839" s="322">
        <v>2</v>
      </c>
      <c r="AJ839" s="322">
        <v>2</v>
      </c>
      <c r="AK839" s="322">
        <v>2</v>
      </c>
      <c r="AL839" s="323">
        <v>66.09</v>
      </c>
      <c r="AM839" s="324">
        <v>0.66090000000000004</v>
      </c>
      <c r="AN839" s="324">
        <v>0.66090000000000004</v>
      </c>
      <c r="AO839" s="325">
        <v>0.66090000000000004</v>
      </c>
      <c r="AP839" s="319"/>
      <c r="AQ839" s="319"/>
      <c r="AR839" s="319"/>
      <c r="AS839" s="319"/>
      <c r="AT839" s="319"/>
      <c r="AU839" s="319"/>
      <c r="AV839" s="319"/>
      <c r="AW839" s="319"/>
      <c r="AX839" s="319"/>
    </row>
    <row r="840" spans="1:50" ht="30" customHeight="1" x14ac:dyDescent="0.15">
      <c r="A840" s="402">
        <v>4</v>
      </c>
      <c r="B840" s="402">
        <v>1</v>
      </c>
      <c r="C840" s="901" t="s">
        <v>632</v>
      </c>
      <c r="D840" s="902" t="s">
        <v>632</v>
      </c>
      <c r="E840" s="902" t="s">
        <v>632</v>
      </c>
      <c r="F840" s="902" t="s">
        <v>632</v>
      </c>
      <c r="G840" s="902" t="s">
        <v>632</v>
      </c>
      <c r="H840" s="902" t="s">
        <v>632</v>
      </c>
      <c r="I840" s="903" t="s">
        <v>632</v>
      </c>
      <c r="J840" s="417" t="s">
        <v>633</v>
      </c>
      <c r="K840" s="418" t="s">
        <v>633</v>
      </c>
      <c r="L840" s="418" t="s">
        <v>633</v>
      </c>
      <c r="M840" s="418" t="s">
        <v>633</v>
      </c>
      <c r="N840" s="418" t="s">
        <v>633</v>
      </c>
      <c r="O840" s="418" t="s">
        <v>633</v>
      </c>
      <c r="P840" s="425" t="s">
        <v>634</v>
      </c>
      <c r="Q840" s="315" t="s">
        <v>634</v>
      </c>
      <c r="R840" s="315" t="s">
        <v>634</v>
      </c>
      <c r="S840" s="315" t="s">
        <v>634</v>
      </c>
      <c r="T840" s="315" t="s">
        <v>634</v>
      </c>
      <c r="U840" s="315" t="s">
        <v>634</v>
      </c>
      <c r="V840" s="315" t="s">
        <v>634</v>
      </c>
      <c r="W840" s="315" t="s">
        <v>634</v>
      </c>
      <c r="X840" s="315" t="s">
        <v>634</v>
      </c>
      <c r="Y840" s="316">
        <v>2.3256299999999999</v>
      </c>
      <c r="Z840" s="317">
        <v>2325630</v>
      </c>
      <c r="AA840" s="317">
        <v>2325630</v>
      </c>
      <c r="AB840" s="318">
        <v>2325630</v>
      </c>
      <c r="AC840" s="326" t="s">
        <v>635</v>
      </c>
      <c r="AD840" s="326" t="s">
        <v>635</v>
      </c>
      <c r="AE840" s="326" t="s">
        <v>635</v>
      </c>
      <c r="AF840" s="326" t="s">
        <v>635</v>
      </c>
      <c r="AG840" s="326" t="s">
        <v>635</v>
      </c>
      <c r="AH840" s="321">
        <v>2</v>
      </c>
      <c r="AI840" s="322">
        <v>2</v>
      </c>
      <c r="AJ840" s="322">
        <v>2</v>
      </c>
      <c r="AK840" s="322">
        <v>2</v>
      </c>
      <c r="AL840" s="323">
        <v>75.58</v>
      </c>
      <c r="AM840" s="324">
        <v>0.75580000000000003</v>
      </c>
      <c r="AN840" s="324">
        <v>0.75580000000000003</v>
      </c>
      <c r="AO840" s="325">
        <v>0.75580000000000003</v>
      </c>
      <c r="AP840" s="319"/>
      <c r="AQ840" s="319"/>
      <c r="AR840" s="319"/>
      <c r="AS840" s="319"/>
      <c r="AT840" s="319"/>
      <c r="AU840" s="319"/>
      <c r="AV840" s="319"/>
      <c r="AW840" s="319"/>
      <c r="AX840" s="319"/>
    </row>
    <row r="841" spans="1:50" ht="30" customHeight="1" x14ac:dyDescent="0.15">
      <c r="A841" s="402">
        <v>5</v>
      </c>
      <c r="B841" s="402">
        <v>1</v>
      </c>
      <c r="C841" s="429" t="s">
        <v>636</v>
      </c>
      <c r="D841" s="430" t="s">
        <v>636</v>
      </c>
      <c r="E841" s="430" t="s">
        <v>636</v>
      </c>
      <c r="F841" s="430" t="s">
        <v>636</v>
      </c>
      <c r="G841" s="430" t="s">
        <v>636</v>
      </c>
      <c r="H841" s="430" t="s">
        <v>636</v>
      </c>
      <c r="I841" s="431" t="s">
        <v>636</v>
      </c>
      <c r="J841" s="417" t="s">
        <v>637</v>
      </c>
      <c r="K841" s="418" t="s">
        <v>637</v>
      </c>
      <c r="L841" s="418" t="s">
        <v>637</v>
      </c>
      <c r="M841" s="418" t="s">
        <v>637</v>
      </c>
      <c r="N841" s="418" t="s">
        <v>637</v>
      </c>
      <c r="O841" s="418" t="s">
        <v>637</v>
      </c>
      <c r="P841" s="315" t="s">
        <v>634</v>
      </c>
      <c r="Q841" s="315" t="s">
        <v>634</v>
      </c>
      <c r="R841" s="315" t="s">
        <v>634</v>
      </c>
      <c r="S841" s="315" t="s">
        <v>634</v>
      </c>
      <c r="T841" s="315" t="s">
        <v>634</v>
      </c>
      <c r="U841" s="315" t="s">
        <v>634</v>
      </c>
      <c r="V841" s="315" t="s">
        <v>634</v>
      </c>
      <c r="W841" s="315" t="s">
        <v>634</v>
      </c>
      <c r="X841" s="315" t="s">
        <v>634</v>
      </c>
      <c r="Y841" s="316">
        <v>2.2223980000000001</v>
      </c>
      <c r="Z841" s="317">
        <v>2222398</v>
      </c>
      <c r="AA841" s="317">
        <v>2222398</v>
      </c>
      <c r="AB841" s="318">
        <v>2222398</v>
      </c>
      <c r="AC841" s="320" t="s">
        <v>635</v>
      </c>
      <c r="AD841" s="320" t="s">
        <v>635</v>
      </c>
      <c r="AE841" s="320" t="s">
        <v>635</v>
      </c>
      <c r="AF841" s="320" t="s">
        <v>635</v>
      </c>
      <c r="AG841" s="320" t="s">
        <v>635</v>
      </c>
      <c r="AH841" s="321">
        <v>3</v>
      </c>
      <c r="AI841" s="322">
        <v>3</v>
      </c>
      <c r="AJ841" s="322">
        <v>3</v>
      </c>
      <c r="AK841" s="322">
        <v>3</v>
      </c>
      <c r="AL841" s="323">
        <v>68.25</v>
      </c>
      <c r="AM841" s="324">
        <v>0.6825</v>
      </c>
      <c r="AN841" s="324">
        <v>0.6825</v>
      </c>
      <c r="AO841" s="325">
        <v>0.6825</v>
      </c>
      <c r="AP841" s="319"/>
      <c r="AQ841" s="319"/>
      <c r="AR841" s="319"/>
      <c r="AS841" s="319"/>
      <c r="AT841" s="319"/>
      <c r="AU841" s="319"/>
      <c r="AV841" s="319"/>
      <c r="AW841" s="319"/>
      <c r="AX841" s="319"/>
    </row>
    <row r="842" spans="1:50" ht="30" customHeight="1" x14ac:dyDescent="0.15">
      <c r="A842" s="402">
        <v>6</v>
      </c>
      <c r="B842" s="402">
        <v>1</v>
      </c>
      <c r="C842" s="429" t="s">
        <v>636</v>
      </c>
      <c r="D842" s="430" t="s">
        <v>636</v>
      </c>
      <c r="E842" s="430" t="s">
        <v>636</v>
      </c>
      <c r="F842" s="430" t="s">
        <v>636</v>
      </c>
      <c r="G842" s="430" t="s">
        <v>636</v>
      </c>
      <c r="H842" s="430" t="s">
        <v>636</v>
      </c>
      <c r="I842" s="431" t="s">
        <v>636</v>
      </c>
      <c r="J842" s="417" t="s">
        <v>637</v>
      </c>
      <c r="K842" s="418" t="s">
        <v>637</v>
      </c>
      <c r="L842" s="418" t="s">
        <v>637</v>
      </c>
      <c r="M842" s="418" t="s">
        <v>637</v>
      </c>
      <c r="N842" s="418" t="s">
        <v>637</v>
      </c>
      <c r="O842" s="418" t="s">
        <v>637</v>
      </c>
      <c r="P842" s="315" t="s">
        <v>638</v>
      </c>
      <c r="Q842" s="315" t="s">
        <v>638</v>
      </c>
      <c r="R842" s="315" t="s">
        <v>638</v>
      </c>
      <c r="S842" s="315" t="s">
        <v>638</v>
      </c>
      <c r="T842" s="315" t="s">
        <v>638</v>
      </c>
      <c r="U842" s="315" t="s">
        <v>638</v>
      </c>
      <c r="V842" s="315" t="s">
        <v>638</v>
      </c>
      <c r="W842" s="315" t="s">
        <v>638</v>
      </c>
      <c r="X842" s="315" t="s">
        <v>638</v>
      </c>
      <c r="Y842" s="316">
        <v>1.048E-2</v>
      </c>
      <c r="Z842" s="317">
        <v>10480</v>
      </c>
      <c r="AA842" s="317">
        <v>10480</v>
      </c>
      <c r="AB842" s="318">
        <v>10480</v>
      </c>
      <c r="AC842" s="320" t="s">
        <v>520</v>
      </c>
      <c r="AD842" s="320" t="s">
        <v>628</v>
      </c>
      <c r="AE842" s="320" t="s">
        <v>628</v>
      </c>
      <c r="AF842" s="320" t="s">
        <v>628</v>
      </c>
      <c r="AG842" s="320" t="s">
        <v>628</v>
      </c>
      <c r="AH842" s="321" t="s">
        <v>552</v>
      </c>
      <c r="AI842" s="322" t="s">
        <v>552</v>
      </c>
      <c r="AJ842" s="322" t="s">
        <v>552</v>
      </c>
      <c r="AK842" s="322" t="s">
        <v>552</v>
      </c>
      <c r="AL842" s="323" t="s">
        <v>552</v>
      </c>
      <c r="AM842" s="324" t="s">
        <v>552</v>
      </c>
      <c r="AN842" s="324" t="s">
        <v>552</v>
      </c>
      <c r="AO842" s="325" t="s">
        <v>552</v>
      </c>
      <c r="AP842" s="319"/>
      <c r="AQ842" s="319"/>
      <c r="AR842" s="319"/>
      <c r="AS842" s="319"/>
      <c r="AT842" s="319"/>
      <c r="AU842" s="319"/>
      <c r="AV842" s="319"/>
      <c r="AW842" s="319"/>
      <c r="AX842" s="319"/>
    </row>
    <row r="843" spans="1:50" ht="30" customHeight="1" x14ac:dyDescent="0.15">
      <c r="A843" s="402">
        <v>7</v>
      </c>
      <c r="B843" s="402">
        <v>1</v>
      </c>
      <c r="C843" s="429" t="s">
        <v>639</v>
      </c>
      <c r="D843" s="430" t="s">
        <v>639</v>
      </c>
      <c r="E843" s="430" t="s">
        <v>639</v>
      </c>
      <c r="F843" s="430" t="s">
        <v>639</v>
      </c>
      <c r="G843" s="430" t="s">
        <v>639</v>
      </c>
      <c r="H843" s="430" t="s">
        <v>639</v>
      </c>
      <c r="I843" s="431" t="s">
        <v>639</v>
      </c>
      <c r="J843" s="417" t="s">
        <v>640</v>
      </c>
      <c r="K843" s="418" t="s">
        <v>640</v>
      </c>
      <c r="L843" s="418" t="s">
        <v>640</v>
      </c>
      <c r="M843" s="418" t="s">
        <v>640</v>
      </c>
      <c r="N843" s="418" t="s">
        <v>640</v>
      </c>
      <c r="O843" s="418" t="s">
        <v>640</v>
      </c>
      <c r="P843" s="315" t="s">
        <v>634</v>
      </c>
      <c r="Q843" s="315" t="s">
        <v>634</v>
      </c>
      <c r="R843" s="315" t="s">
        <v>634</v>
      </c>
      <c r="S843" s="315" t="s">
        <v>634</v>
      </c>
      <c r="T843" s="315" t="s">
        <v>634</v>
      </c>
      <c r="U843" s="315" t="s">
        <v>634</v>
      </c>
      <c r="V843" s="315" t="s">
        <v>634</v>
      </c>
      <c r="W843" s="315" t="s">
        <v>634</v>
      </c>
      <c r="X843" s="315" t="s">
        <v>634</v>
      </c>
      <c r="Y843" s="316">
        <v>2.2290049999999999</v>
      </c>
      <c r="Z843" s="317">
        <v>2229005</v>
      </c>
      <c r="AA843" s="317">
        <v>2229005</v>
      </c>
      <c r="AB843" s="318">
        <v>2229005</v>
      </c>
      <c r="AC843" s="320" t="s">
        <v>635</v>
      </c>
      <c r="AD843" s="320" t="s">
        <v>635</v>
      </c>
      <c r="AE843" s="320" t="s">
        <v>635</v>
      </c>
      <c r="AF843" s="320" t="s">
        <v>635</v>
      </c>
      <c r="AG843" s="320" t="s">
        <v>635</v>
      </c>
      <c r="AH843" s="321">
        <v>1</v>
      </c>
      <c r="AI843" s="322">
        <v>1</v>
      </c>
      <c r="AJ843" s="322">
        <v>1</v>
      </c>
      <c r="AK843" s="322">
        <v>1</v>
      </c>
      <c r="AL843" s="323">
        <v>93.74</v>
      </c>
      <c r="AM843" s="324">
        <v>0.93740000000000001</v>
      </c>
      <c r="AN843" s="324">
        <v>0.93740000000000001</v>
      </c>
      <c r="AO843" s="325">
        <v>0.93740000000000001</v>
      </c>
      <c r="AP843" s="319"/>
      <c r="AQ843" s="319"/>
      <c r="AR843" s="319"/>
      <c r="AS843" s="319"/>
      <c r="AT843" s="319"/>
      <c r="AU843" s="319"/>
      <c r="AV843" s="319"/>
      <c r="AW843" s="319"/>
      <c r="AX843" s="319"/>
    </row>
    <row r="844" spans="1:50" ht="30" customHeight="1" x14ac:dyDescent="0.15">
      <c r="A844" s="402">
        <v>8</v>
      </c>
      <c r="B844" s="402">
        <v>1</v>
      </c>
      <c r="C844" s="429" t="s">
        <v>641</v>
      </c>
      <c r="D844" s="430" t="s">
        <v>641</v>
      </c>
      <c r="E844" s="430" t="s">
        <v>641</v>
      </c>
      <c r="F844" s="430" t="s">
        <v>641</v>
      </c>
      <c r="G844" s="430" t="s">
        <v>641</v>
      </c>
      <c r="H844" s="430" t="s">
        <v>641</v>
      </c>
      <c r="I844" s="431" t="s">
        <v>641</v>
      </c>
      <c r="J844" s="417" t="s">
        <v>642</v>
      </c>
      <c r="K844" s="418" t="s">
        <v>642</v>
      </c>
      <c r="L844" s="418" t="s">
        <v>642</v>
      </c>
      <c r="M844" s="418" t="s">
        <v>642</v>
      </c>
      <c r="N844" s="418" t="s">
        <v>642</v>
      </c>
      <c r="O844" s="418" t="s">
        <v>642</v>
      </c>
      <c r="P844" s="315" t="s">
        <v>627</v>
      </c>
      <c r="Q844" s="315" t="s">
        <v>627</v>
      </c>
      <c r="R844" s="315" t="s">
        <v>627</v>
      </c>
      <c r="S844" s="315" t="s">
        <v>627</v>
      </c>
      <c r="T844" s="315" t="s">
        <v>627</v>
      </c>
      <c r="U844" s="315" t="s">
        <v>627</v>
      </c>
      <c r="V844" s="315" t="s">
        <v>627</v>
      </c>
      <c r="W844" s="315" t="s">
        <v>627</v>
      </c>
      <c r="X844" s="315" t="s">
        <v>627</v>
      </c>
      <c r="Y844" s="316">
        <v>1.8764289999999999</v>
      </c>
      <c r="Z844" s="317">
        <v>1876429</v>
      </c>
      <c r="AA844" s="317">
        <v>1876429</v>
      </c>
      <c r="AB844" s="318">
        <v>1876429</v>
      </c>
      <c r="AC844" s="320" t="s">
        <v>520</v>
      </c>
      <c r="AD844" s="320" t="s">
        <v>628</v>
      </c>
      <c r="AE844" s="320" t="s">
        <v>628</v>
      </c>
      <c r="AF844" s="320" t="s">
        <v>628</v>
      </c>
      <c r="AG844" s="320" t="s">
        <v>628</v>
      </c>
      <c r="AH844" s="321" t="s">
        <v>552</v>
      </c>
      <c r="AI844" s="322" t="s">
        <v>552</v>
      </c>
      <c r="AJ844" s="322" t="s">
        <v>552</v>
      </c>
      <c r="AK844" s="322" t="s">
        <v>552</v>
      </c>
      <c r="AL844" s="323" t="s">
        <v>552</v>
      </c>
      <c r="AM844" s="324" t="s">
        <v>552</v>
      </c>
      <c r="AN844" s="324" t="s">
        <v>552</v>
      </c>
      <c r="AO844" s="325" t="s">
        <v>552</v>
      </c>
      <c r="AP844" s="319"/>
      <c r="AQ844" s="319"/>
      <c r="AR844" s="319"/>
      <c r="AS844" s="319"/>
      <c r="AT844" s="319"/>
      <c r="AU844" s="319"/>
      <c r="AV844" s="319"/>
      <c r="AW844" s="319"/>
      <c r="AX844" s="319"/>
    </row>
    <row r="845" spans="1:50" ht="30" customHeight="1" x14ac:dyDescent="0.15">
      <c r="A845" s="402">
        <v>9</v>
      </c>
      <c r="B845" s="402">
        <v>1</v>
      </c>
      <c r="C845" s="429" t="s">
        <v>641</v>
      </c>
      <c r="D845" s="430" t="s">
        <v>641</v>
      </c>
      <c r="E845" s="430" t="s">
        <v>641</v>
      </c>
      <c r="F845" s="430" t="s">
        <v>641</v>
      </c>
      <c r="G845" s="430" t="s">
        <v>641</v>
      </c>
      <c r="H845" s="430" t="s">
        <v>641</v>
      </c>
      <c r="I845" s="431" t="s">
        <v>641</v>
      </c>
      <c r="J845" s="417" t="s">
        <v>642</v>
      </c>
      <c r="K845" s="418" t="s">
        <v>642</v>
      </c>
      <c r="L845" s="418" t="s">
        <v>642</v>
      </c>
      <c r="M845" s="418" t="s">
        <v>642</v>
      </c>
      <c r="N845" s="418" t="s">
        <v>642</v>
      </c>
      <c r="O845" s="418" t="s">
        <v>642</v>
      </c>
      <c r="P845" s="315" t="s">
        <v>643</v>
      </c>
      <c r="Q845" s="315" t="s">
        <v>643</v>
      </c>
      <c r="R845" s="315" t="s">
        <v>643</v>
      </c>
      <c r="S845" s="315" t="s">
        <v>643</v>
      </c>
      <c r="T845" s="315" t="s">
        <v>643</v>
      </c>
      <c r="U845" s="315" t="s">
        <v>643</v>
      </c>
      <c r="V845" s="315" t="s">
        <v>643</v>
      </c>
      <c r="W845" s="315" t="s">
        <v>643</v>
      </c>
      <c r="X845" s="315" t="s">
        <v>643</v>
      </c>
      <c r="Y845" s="316">
        <v>6.9343000000000002E-2</v>
      </c>
      <c r="Z845" s="317">
        <v>69343</v>
      </c>
      <c r="AA845" s="317">
        <v>69343</v>
      </c>
      <c r="AB845" s="318">
        <v>69343</v>
      </c>
      <c r="AC845" s="320" t="s">
        <v>626</v>
      </c>
      <c r="AD845" s="320" t="s">
        <v>626</v>
      </c>
      <c r="AE845" s="320" t="s">
        <v>626</v>
      </c>
      <c r="AF845" s="320" t="s">
        <v>626</v>
      </c>
      <c r="AG845" s="320" t="s">
        <v>626</v>
      </c>
      <c r="AH845" s="321">
        <v>3</v>
      </c>
      <c r="AI845" s="322">
        <v>3</v>
      </c>
      <c r="AJ845" s="322">
        <v>3</v>
      </c>
      <c r="AK845" s="322">
        <v>3</v>
      </c>
      <c r="AL845" s="323">
        <v>83.3</v>
      </c>
      <c r="AM845" s="324">
        <v>0.83299999999999996</v>
      </c>
      <c r="AN845" s="324">
        <v>0.83299999999999996</v>
      </c>
      <c r="AO845" s="325">
        <v>0.83299999999999996</v>
      </c>
      <c r="AP845" s="319"/>
      <c r="AQ845" s="319"/>
      <c r="AR845" s="319"/>
      <c r="AS845" s="319"/>
      <c r="AT845" s="319"/>
      <c r="AU845" s="319"/>
      <c r="AV845" s="319"/>
      <c r="AW845" s="319"/>
      <c r="AX845" s="319"/>
    </row>
    <row r="846" spans="1:50" ht="30" customHeight="1" x14ac:dyDescent="0.15">
      <c r="A846" s="402">
        <v>10</v>
      </c>
      <c r="B846" s="402">
        <v>1</v>
      </c>
      <c r="C846" s="429" t="s">
        <v>644</v>
      </c>
      <c r="D846" s="430" t="s">
        <v>644</v>
      </c>
      <c r="E846" s="430" t="s">
        <v>644</v>
      </c>
      <c r="F846" s="430" t="s">
        <v>644</v>
      </c>
      <c r="G846" s="430" t="s">
        <v>644</v>
      </c>
      <c r="H846" s="430" t="s">
        <v>644</v>
      </c>
      <c r="I846" s="431" t="s">
        <v>644</v>
      </c>
      <c r="J846" s="417" t="s">
        <v>645</v>
      </c>
      <c r="K846" s="418" t="s">
        <v>645</v>
      </c>
      <c r="L846" s="418" t="s">
        <v>645</v>
      </c>
      <c r="M846" s="418" t="s">
        <v>645</v>
      </c>
      <c r="N846" s="418" t="s">
        <v>645</v>
      </c>
      <c r="O846" s="418" t="s">
        <v>645</v>
      </c>
      <c r="P846" s="315" t="s">
        <v>627</v>
      </c>
      <c r="Q846" s="315" t="s">
        <v>627</v>
      </c>
      <c r="R846" s="315" t="s">
        <v>627</v>
      </c>
      <c r="S846" s="315" t="s">
        <v>627</v>
      </c>
      <c r="T846" s="315" t="s">
        <v>627</v>
      </c>
      <c r="U846" s="315" t="s">
        <v>627</v>
      </c>
      <c r="V846" s="315" t="s">
        <v>627</v>
      </c>
      <c r="W846" s="315" t="s">
        <v>627</v>
      </c>
      <c r="X846" s="315" t="s">
        <v>627</v>
      </c>
      <c r="Y846" s="316">
        <v>0.75168000000000001</v>
      </c>
      <c r="Z846" s="317">
        <v>751680</v>
      </c>
      <c r="AA846" s="317">
        <v>751680</v>
      </c>
      <c r="AB846" s="318">
        <v>751680</v>
      </c>
      <c r="AC846" s="320" t="s">
        <v>520</v>
      </c>
      <c r="AD846" s="320" t="s">
        <v>628</v>
      </c>
      <c r="AE846" s="320" t="s">
        <v>628</v>
      </c>
      <c r="AF846" s="320" t="s">
        <v>628</v>
      </c>
      <c r="AG846" s="320" t="s">
        <v>628</v>
      </c>
      <c r="AH846" s="321" t="s">
        <v>552</v>
      </c>
      <c r="AI846" s="322" t="s">
        <v>552</v>
      </c>
      <c r="AJ846" s="322" t="s">
        <v>552</v>
      </c>
      <c r="AK846" s="322" t="s">
        <v>552</v>
      </c>
      <c r="AL846" s="323" t="s">
        <v>552</v>
      </c>
      <c r="AM846" s="324" t="s">
        <v>552</v>
      </c>
      <c r="AN846" s="324" t="s">
        <v>552</v>
      </c>
      <c r="AO846" s="325" t="s">
        <v>552</v>
      </c>
      <c r="AP846" s="319"/>
      <c r="AQ846" s="319"/>
      <c r="AR846" s="319"/>
      <c r="AS846" s="319"/>
      <c r="AT846" s="319"/>
      <c r="AU846" s="319"/>
      <c r="AV846" s="319"/>
      <c r="AW846" s="319"/>
      <c r="AX846" s="319"/>
    </row>
    <row r="847" spans="1:50" ht="30" customHeight="1" x14ac:dyDescent="0.15">
      <c r="A847" s="402">
        <v>11</v>
      </c>
      <c r="B847" s="402">
        <v>1</v>
      </c>
      <c r="C847" s="429" t="s">
        <v>644</v>
      </c>
      <c r="D847" s="430" t="s">
        <v>644</v>
      </c>
      <c r="E847" s="430" t="s">
        <v>644</v>
      </c>
      <c r="F847" s="430" t="s">
        <v>644</v>
      </c>
      <c r="G847" s="430" t="s">
        <v>644</v>
      </c>
      <c r="H847" s="430" t="s">
        <v>644</v>
      </c>
      <c r="I847" s="431" t="s">
        <v>644</v>
      </c>
      <c r="J847" s="417" t="s">
        <v>645</v>
      </c>
      <c r="K847" s="418" t="s">
        <v>645</v>
      </c>
      <c r="L847" s="418" t="s">
        <v>645</v>
      </c>
      <c r="M847" s="418" t="s">
        <v>645</v>
      </c>
      <c r="N847" s="418" t="s">
        <v>645</v>
      </c>
      <c r="O847" s="418" t="s">
        <v>645</v>
      </c>
      <c r="P847" s="315" t="s">
        <v>627</v>
      </c>
      <c r="Q847" s="315" t="s">
        <v>627</v>
      </c>
      <c r="R847" s="315" t="s">
        <v>627</v>
      </c>
      <c r="S847" s="315" t="s">
        <v>627</v>
      </c>
      <c r="T847" s="315" t="s">
        <v>627</v>
      </c>
      <c r="U847" s="315" t="s">
        <v>627</v>
      </c>
      <c r="V847" s="315" t="s">
        <v>627</v>
      </c>
      <c r="W847" s="315" t="s">
        <v>627</v>
      </c>
      <c r="X847" s="315" t="s">
        <v>627</v>
      </c>
      <c r="Y847" s="316">
        <v>0.53176500000000004</v>
      </c>
      <c r="Z847" s="317">
        <v>531765</v>
      </c>
      <c r="AA847" s="317">
        <v>531765</v>
      </c>
      <c r="AB847" s="318">
        <v>531765</v>
      </c>
      <c r="AC847" s="320" t="s">
        <v>520</v>
      </c>
      <c r="AD847" s="320" t="s">
        <v>628</v>
      </c>
      <c r="AE847" s="320" t="s">
        <v>628</v>
      </c>
      <c r="AF847" s="320" t="s">
        <v>628</v>
      </c>
      <c r="AG847" s="320" t="s">
        <v>628</v>
      </c>
      <c r="AH847" s="321" t="s">
        <v>552</v>
      </c>
      <c r="AI847" s="322" t="s">
        <v>552</v>
      </c>
      <c r="AJ847" s="322" t="s">
        <v>552</v>
      </c>
      <c r="AK847" s="322" t="s">
        <v>552</v>
      </c>
      <c r="AL847" s="323" t="s">
        <v>552</v>
      </c>
      <c r="AM847" s="324" t="s">
        <v>552</v>
      </c>
      <c r="AN847" s="324" t="s">
        <v>552</v>
      </c>
      <c r="AO847" s="325" t="s">
        <v>552</v>
      </c>
      <c r="AP847" s="319"/>
      <c r="AQ847" s="319"/>
      <c r="AR847" s="319"/>
      <c r="AS847" s="319"/>
      <c r="AT847" s="319"/>
      <c r="AU847" s="319"/>
      <c r="AV847" s="319"/>
      <c r="AW847" s="319"/>
      <c r="AX847" s="319"/>
    </row>
    <row r="848" spans="1:50" ht="30" customHeight="1" x14ac:dyDescent="0.15">
      <c r="A848" s="402">
        <v>12</v>
      </c>
      <c r="B848" s="402">
        <v>1</v>
      </c>
      <c r="C848" s="429" t="s">
        <v>644</v>
      </c>
      <c r="D848" s="430" t="s">
        <v>644</v>
      </c>
      <c r="E848" s="430" t="s">
        <v>644</v>
      </c>
      <c r="F848" s="430" t="s">
        <v>644</v>
      </c>
      <c r="G848" s="430" t="s">
        <v>644</v>
      </c>
      <c r="H848" s="430" t="s">
        <v>644</v>
      </c>
      <c r="I848" s="431" t="s">
        <v>644</v>
      </c>
      <c r="J848" s="417" t="s">
        <v>645</v>
      </c>
      <c r="K848" s="418" t="s">
        <v>645</v>
      </c>
      <c r="L848" s="418" t="s">
        <v>645</v>
      </c>
      <c r="M848" s="418" t="s">
        <v>645</v>
      </c>
      <c r="N848" s="418" t="s">
        <v>645</v>
      </c>
      <c r="O848" s="418" t="s">
        <v>645</v>
      </c>
      <c r="P848" s="315" t="s">
        <v>627</v>
      </c>
      <c r="Q848" s="315" t="s">
        <v>627</v>
      </c>
      <c r="R848" s="315" t="s">
        <v>627</v>
      </c>
      <c r="S848" s="315" t="s">
        <v>627</v>
      </c>
      <c r="T848" s="315" t="s">
        <v>627</v>
      </c>
      <c r="U848" s="315" t="s">
        <v>627</v>
      </c>
      <c r="V848" s="315" t="s">
        <v>627</v>
      </c>
      <c r="W848" s="315" t="s">
        <v>627</v>
      </c>
      <c r="X848" s="315" t="s">
        <v>627</v>
      </c>
      <c r="Y848" s="316">
        <v>0.29894300000000001</v>
      </c>
      <c r="Z848" s="317">
        <v>298943</v>
      </c>
      <c r="AA848" s="317">
        <v>298943</v>
      </c>
      <c r="AB848" s="318">
        <v>298943</v>
      </c>
      <c r="AC848" s="320" t="s">
        <v>520</v>
      </c>
      <c r="AD848" s="320" t="s">
        <v>628</v>
      </c>
      <c r="AE848" s="320" t="s">
        <v>628</v>
      </c>
      <c r="AF848" s="320" t="s">
        <v>628</v>
      </c>
      <c r="AG848" s="320" t="s">
        <v>628</v>
      </c>
      <c r="AH848" s="321" t="s">
        <v>646</v>
      </c>
      <c r="AI848" s="322" t="s">
        <v>646</v>
      </c>
      <c r="AJ848" s="322" t="s">
        <v>646</v>
      </c>
      <c r="AK848" s="322" t="s">
        <v>646</v>
      </c>
      <c r="AL848" s="323" t="s">
        <v>646</v>
      </c>
      <c r="AM848" s="324" t="s">
        <v>646</v>
      </c>
      <c r="AN848" s="324" t="s">
        <v>646</v>
      </c>
      <c r="AO848" s="325" t="s">
        <v>646</v>
      </c>
      <c r="AP848" s="319"/>
      <c r="AQ848" s="319"/>
      <c r="AR848" s="319"/>
      <c r="AS848" s="319"/>
      <c r="AT848" s="319"/>
      <c r="AU848" s="319"/>
      <c r="AV848" s="319"/>
      <c r="AW848" s="319"/>
      <c r="AX848" s="319"/>
    </row>
    <row r="849" spans="1:50" ht="30" customHeight="1" x14ac:dyDescent="0.15">
      <c r="A849" s="402">
        <v>13</v>
      </c>
      <c r="B849" s="402">
        <v>1</v>
      </c>
      <c r="C849" s="429" t="s">
        <v>644</v>
      </c>
      <c r="D849" s="430" t="s">
        <v>644</v>
      </c>
      <c r="E849" s="430" t="s">
        <v>644</v>
      </c>
      <c r="F849" s="430" t="s">
        <v>644</v>
      </c>
      <c r="G849" s="430" t="s">
        <v>644</v>
      </c>
      <c r="H849" s="430" t="s">
        <v>644</v>
      </c>
      <c r="I849" s="431" t="s">
        <v>644</v>
      </c>
      <c r="J849" s="417" t="s">
        <v>645</v>
      </c>
      <c r="K849" s="418" t="s">
        <v>645</v>
      </c>
      <c r="L849" s="418" t="s">
        <v>645</v>
      </c>
      <c r="M849" s="418" t="s">
        <v>645</v>
      </c>
      <c r="N849" s="418" t="s">
        <v>645</v>
      </c>
      <c r="O849" s="418" t="s">
        <v>645</v>
      </c>
      <c r="P849" s="315" t="s">
        <v>627</v>
      </c>
      <c r="Q849" s="315" t="s">
        <v>627</v>
      </c>
      <c r="R849" s="315" t="s">
        <v>627</v>
      </c>
      <c r="S849" s="315" t="s">
        <v>627</v>
      </c>
      <c r="T849" s="315" t="s">
        <v>627</v>
      </c>
      <c r="U849" s="315" t="s">
        <v>627</v>
      </c>
      <c r="V849" s="315" t="s">
        <v>627</v>
      </c>
      <c r="W849" s="315" t="s">
        <v>627</v>
      </c>
      <c r="X849" s="315" t="s">
        <v>627</v>
      </c>
      <c r="Y849" s="316">
        <v>0.118476</v>
      </c>
      <c r="Z849" s="317">
        <v>118476</v>
      </c>
      <c r="AA849" s="317">
        <v>118476</v>
      </c>
      <c r="AB849" s="318">
        <v>118476</v>
      </c>
      <c r="AC849" s="320" t="s">
        <v>520</v>
      </c>
      <c r="AD849" s="320" t="s">
        <v>628</v>
      </c>
      <c r="AE849" s="320" t="s">
        <v>628</v>
      </c>
      <c r="AF849" s="320" t="s">
        <v>628</v>
      </c>
      <c r="AG849" s="320" t="s">
        <v>628</v>
      </c>
      <c r="AH849" s="321" t="s">
        <v>552</v>
      </c>
      <c r="AI849" s="322" t="s">
        <v>552</v>
      </c>
      <c r="AJ849" s="322" t="s">
        <v>552</v>
      </c>
      <c r="AK849" s="322" t="s">
        <v>552</v>
      </c>
      <c r="AL849" s="323" t="s">
        <v>552</v>
      </c>
      <c r="AM849" s="324" t="s">
        <v>552</v>
      </c>
      <c r="AN849" s="324" t="s">
        <v>552</v>
      </c>
      <c r="AO849" s="325" t="s">
        <v>552</v>
      </c>
      <c r="AP849" s="319"/>
      <c r="AQ849" s="319"/>
      <c r="AR849" s="319"/>
      <c r="AS849" s="319"/>
      <c r="AT849" s="319"/>
      <c r="AU849" s="319"/>
      <c r="AV849" s="319"/>
      <c r="AW849" s="319"/>
      <c r="AX849" s="319"/>
    </row>
    <row r="850" spans="1:50" ht="30" customHeight="1" x14ac:dyDescent="0.15">
      <c r="A850" s="402">
        <v>14</v>
      </c>
      <c r="B850" s="402">
        <v>1</v>
      </c>
      <c r="C850" s="429" t="s">
        <v>644</v>
      </c>
      <c r="D850" s="430" t="s">
        <v>644</v>
      </c>
      <c r="E850" s="430" t="s">
        <v>644</v>
      </c>
      <c r="F850" s="430" t="s">
        <v>644</v>
      </c>
      <c r="G850" s="430" t="s">
        <v>644</v>
      </c>
      <c r="H850" s="430" t="s">
        <v>644</v>
      </c>
      <c r="I850" s="431" t="s">
        <v>644</v>
      </c>
      <c r="J850" s="417" t="s">
        <v>645</v>
      </c>
      <c r="K850" s="418" t="s">
        <v>645</v>
      </c>
      <c r="L850" s="418" t="s">
        <v>645</v>
      </c>
      <c r="M850" s="418" t="s">
        <v>645</v>
      </c>
      <c r="N850" s="418" t="s">
        <v>645</v>
      </c>
      <c r="O850" s="418" t="s">
        <v>645</v>
      </c>
      <c r="P850" s="315" t="s">
        <v>627</v>
      </c>
      <c r="Q850" s="315" t="s">
        <v>627</v>
      </c>
      <c r="R850" s="315" t="s">
        <v>627</v>
      </c>
      <c r="S850" s="315" t="s">
        <v>627</v>
      </c>
      <c r="T850" s="315" t="s">
        <v>627</v>
      </c>
      <c r="U850" s="315" t="s">
        <v>627</v>
      </c>
      <c r="V850" s="315" t="s">
        <v>627</v>
      </c>
      <c r="W850" s="315" t="s">
        <v>627</v>
      </c>
      <c r="X850" s="315" t="s">
        <v>627</v>
      </c>
      <c r="Y850" s="316">
        <v>8.4024000000000001E-2</v>
      </c>
      <c r="Z850" s="317">
        <v>84024</v>
      </c>
      <c r="AA850" s="317">
        <v>84024</v>
      </c>
      <c r="AB850" s="318">
        <v>84024</v>
      </c>
      <c r="AC850" s="320" t="s">
        <v>520</v>
      </c>
      <c r="AD850" s="320" t="s">
        <v>628</v>
      </c>
      <c r="AE850" s="320" t="s">
        <v>628</v>
      </c>
      <c r="AF850" s="320" t="s">
        <v>628</v>
      </c>
      <c r="AG850" s="320" t="s">
        <v>628</v>
      </c>
      <c r="AH850" s="321" t="s">
        <v>552</v>
      </c>
      <c r="AI850" s="322" t="s">
        <v>552</v>
      </c>
      <c r="AJ850" s="322" t="s">
        <v>552</v>
      </c>
      <c r="AK850" s="322" t="s">
        <v>552</v>
      </c>
      <c r="AL850" s="323" t="s">
        <v>552</v>
      </c>
      <c r="AM850" s="324" t="s">
        <v>552</v>
      </c>
      <c r="AN850" s="324" t="s">
        <v>552</v>
      </c>
      <c r="AO850" s="325" t="s">
        <v>552</v>
      </c>
      <c r="AP850" s="319"/>
      <c r="AQ850" s="319"/>
      <c r="AR850" s="319"/>
      <c r="AS850" s="319"/>
      <c r="AT850" s="319"/>
      <c r="AU850" s="319"/>
      <c r="AV850" s="319"/>
      <c r="AW850" s="319"/>
      <c r="AX850" s="319"/>
    </row>
    <row r="851" spans="1:50" ht="30" customHeight="1" x14ac:dyDescent="0.15">
      <c r="A851" s="402">
        <v>15</v>
      </c>
      <c r="B851" s="402">
        <v>1</v>
      </c>
      <c r="C851" s="429" t="s">
        <v>647</v>
      </c>
      <c r="D851" s="430" t="s">
        <v>647</v>
      </c>
      <c r="E851" s="430" t="s">
        <v>647</v>
      </c>
      <c r="F851" s="430" t="s">
        <v>647</v>
      </c>
      <c r="G851" s="430" t="s">
        <v>647</v>
      </c>
      <c r="H851" s="430" t="s">
        <v>647</v>
      </c>
      <c r="I851" s="431" t="s">
        <v>647</v>
      </c>
      <c r="J851" s="417" t="s">
        <v>648</v>
      </c>
      <c r="K851" s="418" t="s">
        <v>648</v>
      </c>
      <c r="L851" s="418" t="s">
        <v>648</v>
      </c>
      <c r="M851" s="418" t="s">
        <v>648</v>
      </c>
      <c r="N851" s="418" t="s">
        <v>648</v>
      </c>
      <c r="O851" s="418" t="s">
        <v>648</v>
      </c>
      <c r="P851" s="315" t="s">
        <v>627</v>
      </c>
      <c r="Q851" s="315" t="s">
        <v>627</v>
      </c>
      <c r="R851" s="315" t="s">
        <v>627</v>
      </c>
      <c r="S851" s="315" t="s">
        <v>627</v>
      </c>
      <c r="T851" s="315" t="s">
        <v>627</v>
      </c>
      <c r="U851" s="315" t="s">
        <v>627</v>
      </c>
      <c r="V851" s="315" t="s">
        <v>627</v>
      </c>
      <c r="W851" s="315" t="s">
        <v>627</v>
      </c>
      <c r="X851" s="315" t="s">
        <v>627</v>
      </c>
      <c r="Y851" s="316">
        <v>1.7430410000000001</v>
      </c>
      <c r="Z851" s="317">
        <v>1743041</v>
      </c>
      <c r="AA851" s="317">
        <v>1743041</v>
      </c>
      <c r="AB851" s="318">
        <v>1743041</v>
      </c>
      <c r="AC851" s="320" t="s">
        <v>520</v>
      </c>
      <c r="AD851" s="320" t="s">
        <v>628</v>
      </c>
      <c r="AE851" s="320" t="s">
        <v>628</v>
      </c>
      <c r="AF851" s="320" t="s">
        <v>628</v>
      </c>
      <c r="AG851" s="320" t="s">
        <v>628</v>
      </c>
      <c r="AH851" s="321" t="s">
        <v>552</v>
      </c>
      <c r="AI851" s="322" t="s">
        <v>552</v>
      </c>
      <c r="AJ851" s="322" t="s">
        <v>552</v>
      </c>
      <c r="AK851" s="322" t="s">
        <v>552</v>
      </c>
      <c r="AL851" s="323" t="s">
        <v>552</v>
      </c>
      <c r="AM851" s="324" t="s">
        <v>552</v>
      </c>
      <c r="AN851" s="324" t="s">
        <v>552</v>
      </c>
      <c r="AO851" s="325" t="s">
        <v>552</v>
      </c>
      <c r="AP851" s="319"/>
      <c r="AQ851" s="319"/>
      <c r="AR851" s="319"/>
      <c r="AS851" s="319"/>
      <c r="AT851" s="319"/>
      <c r="AU851" s="319"/>
      <c r="AV851" s="319"/>
      <c r="AW851" s="319"/>
      <c r="AX851" s="319"/>
    </row>
    <row r="852" spans="1:50" ht="30" customHeight="1" x14ac:dyDescent="0.15">
      <c r="A852" s="402">
        <v>16</v>
      </c>
      <c r="B852" s="402">
        <v>1</v>
      </c>
      <c r="C852" s="429" t="s">
        <v>649</v>
      </c>
      <c r="D852" s="430" t="s">
        <v>649</v>
      </c>
      <c r="E852" s="430" t="s">
        <v>649</v>
      </c>
      <c r="F852" s="430" t="s">
        <v>649</v>
      </c>
      <c r="G852" s="430" t="s">
        <v>649</v>
      </c>
      <c r="H852" s="430" t="s">
        <v>649</v>
      </c>
      <c r="I852" s="431" t="s">
        <v>649</v>
      </c>
      <c r="J852" s="417" t="s">
        <v>650</v>
      </c>
      <c r="K852" s="418" t="s">
        <v>650</v>
      </c>
      <c r="L852" s="418" t="s">
        <v>650</v>
      </c>
      <c r="M852" s="418" t="s">
        <v>650</v>
      </c>
      <c r="N852" s="418" t="s">
        <v>650</v>
      </c>
      <c r="O852" s="418" t="s">
        <v>650</v>
      </c>
      <c r="P852" s="315" t="s">
        <v>634</v>
      </c>
      <c r="Q852" s="315" t="s">
        <v>634</v>
      </c>
      <c r="R852" s="315" t="s">
        <v>634</v>
      </c>
      <c r="S852" s="315" t="s">
        <v>634</v>
      </c>
      <c r="T852" s="315" t="s">
        <v>634</v>
      </c>
      <c r="U852" s="315" t="s">
        <v>634</v>
      </c>
      <c r="V852" s="315" t="s">
        <v>634</v>
      </c>
      <c r="W852" s="315" t="s">
        <v>634</v>
      </c>
      <c r="X852" s="315" t="s">
        <v>634</v>
      </c>
      <c r="Y852" s="316">
        <v>1.645292</v>
      </c>
      <c r="Z852" s="317">
        <v>1645292</v>
      </c>
      <c r="AA852" s="317">
        <v>1645292</v>
      </c>
      <c r="AB852" s="318">
        <v>1645292</v>
      </c>
      <c r="AC852" s="320" t="s">
        <v>635</v>
      </c>
      <c r="AD852" s="320" t="s">
        <v>635</v>
      </c>
      <c r="AE852" s="320" t="s">
        <v>635</v>
      </c>
      <c r="AF852" s="320" t="s">
        <v>635</v>
      </c>
      <c r="AG852" s="320" t="s">
        <v>635</v>
      </c>
      <c r="AH852" s="321">
        <v>2</v>
      </c>
      <c r="AI852" s="322">
        <v>2</v>
      </c>
      <c r="AJ852" s="322">
        <v>2</v>
      </c>
      <c r="AK852" s="322">
        <v>2</v>
      </c>
      <c r="AL852" s="323">
        <v>70.790000000000006</v>
      </c>
      <c r="AM852" s="324">
        <v>0.70789999999999997</v>
      </c>
      <c r="AN852" s="324">
        <v>0.70789999999999997</v>
      </c>
      <c r="AO852" s="325">
        <v>0.70789999999999997</v>
      </c>
      <c r="AP852" s="319"/>
      <c r="AQ852" s="319"/>
      <c r="AR852" s="319"/>
      <c r="AS852" s="319"/>
      <c r="AT852" s="319"/>
      <c r="AU852" s="319"/>
      <c r="AV852" s="319"/>
      <c r="AW852" s="319"/>
      <c r="AX852" s="319"/>
    </row>
    <row r="853" spans="1:50" s="16" customFormat="1" ht="30" customHeight="1" x14ac:dyDescent="0.15">
      <c r="A853" s="402">
        <v>17</v>
      </c>
      <c r="B853" s="402">
        <v>1</v>
      </c>
      <c r="C853" s="429" t="s">
        <v>651</v>
      </c>
      <c r="D853" s="430" t="s">
        <v>651</v>
      </c>
      <c r="E853" s="430" t="s">
        <v>651</v>
      </c>
      <c r="F853" s="430" t="s">
        <v>651</v>
      </c>
      <c r="G853" s="430" t="s">
        <v>651</v>
      </c>
      <c r="H853" s="430" t="s">
        <v>651</v>
      </c>
      <c r="I853" s="431" t="s">
        <v>651</v>
      </c>
      <c r="J853" s="417" t="s">
        <v>652</v>
      </c>
      <c r="K853" s="418" t="s">
        <v>652</v>
      </c>
      <c r="L853" s="418" t="s">
        <v>652</v>
      </c>
      <c r="M853" s="418" t="s">
        <v>652</v>
      </c>
      <c r="N853" s="418" t="s">
        <v>652</v>
      </c>
      <c r="O853" s="418" t="s">
        <v>652</v>
      </c>
      <c r="P853" s="315" t="s">
        <v>653</v>
      </c>
      <c r="Q853" s="315" t="s">
        <v>653</v>
      </c>
      <c r="R853" s="315" t="s">
        <v>653</v>
      </c>
      <c r="S853" s="315" t="s">
        <v>653</v>
      </c>
      <c r="T853" s="315" t="s">
        <v>653</v>
      </c>
      <c r="U853" s="315" t="s">
        <v>653</v>
      </c>
      <c r="V853" s="315" t="s">
        <v>653</v>
      </c>
      <c r="W853" s="315" t="s">
        <v>653</v>
      </c>
      <c r="X853" s="315" t="s">
        <v>653</v>
      </c>
      <c r="Y853" s="316">
        <v>1.584643</v>
      </c>
      <c r="Z853" s="317">
        <v>1584643</v>
      </c>
      <c r="AA853" s="317">
        <v>1584643</v>
      </c>
      <c r="AB853" s="318">
        <v>1584643</v>
      </c>
      <c r="AC853" s="320" t="s">
        <v>520</v>
      </c>
      <c r="AD853" s="320" t="s">
        <v>628</v>
      </c>
      <c r="AE853" s="320" t="s">
        <v>628</v>
      </c>
      <c r="AF853" s="320" t="s">
        <v>628</v>
      </c>
      <c r="AG853" s="320" t="s">
        <v>628</v>
      </c>
      <c r="AH853" s="321" t="s">
        <v>552</v>
      </c>
      <c r="AI853" s="322" t="s">
        <v>552</v>
      </c>
      <c r="AJ853" s="322" t="s">
        <v>552</v>
      </c>
      <c r="AK853" s="322" t="s">
        <v>552</v>
      </c>
      <c r="AL853" s="323" t="s">
        <v>552</v>
      </c>
      <c r="AM853" s="324" t="s">
        <v>552</v>
      </c>
      <c r="AN853" s="324" t="s">
        <v>552</v>
      </c>
      <c r="AO853" s="325" t="s">
        <v>552</v>
      </c>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27"/>
      <c r="AP869" s="428" t="s">
        <v>432</v>
      </c>
      <c r="AQ869" s="428"/>
      <c r="AR869" s="428"/>
      <c r="AS869" s="428"/>
      <c r="AT869" s="428"/>
      <c r="AU869" s="428"/>
      <c r="AV869" s="428"/>
      <c r="AW869" s="428"/>
      <c r="AX869" s="428"/>
    </row>
    <row r="870" spans="1:50" ht="30" customHeight="1" x14ac:dyDescent="0.15">
      <c r="A870" s="402">
        <v>1</v>
      </c>
      <c r="B870" s="402">
        <v>1</v>
      </c>
      <c r="C870" s="424" t="s">
        <v>673</v>
      </c>
      <c r="D870" s="416" t="s">
        <v>655</v>
      </c>
      <c r="E870" s="416" t="s">
        <v>655</v>
      </c>
      <c r="F870" s="416" t="s">
        <v>655</v>
      </c>
      <c r="G870" s="416" t="s">
        <v>655</v>
      </c>
      <c r="H870" s="416" t="s">
        <v>655</v>
      </c>
      <c r="I870" s="416" t="s">
        <v>655</v>
      </c>
      <c r="J870" s="417" t="s">
        <v>658</v>
      </c>
      <c r="K870" s="418" t="s">
        <v>658</v>
      </c>
      <c r="L870" s="418" t="s">
        <v>658</v>
      </c>
      <c r="M870" s="418" t="s">
        <v>658</v>
      </c>
      <c r="N870" s="418" t="s">
        <v>658</v>
      </c>
      <c r="O870" s="418" t="s">
        <v>658</v>
      </c>
      <c r="P870" s="425" t="s">
        <v>675</v>
      </c>
      <c r="Q870" s="315" t="s">
        <v>661</v>
      </c>
      <c r="R870" s="315" t="s">
        <v>661</v>
      </c>
      <c r="S870" s="315" t="s">
        <v>661</v>
      </c>
      <c r="T870" s="315" t="s">
        <v>661</v>
      </c>
      <c r="U870" s="315" t="s">
        <v>661</v>
      </c>
      <c r="V870" s="315" t="s">
        <v>661</v>
      </c>
      <c r="W870" s="315" t="s">
        <v>661</v>
      </c>
      <c r="X870" s="315" t="s">
        <v>661</v>
      </c>
      <c r="Y870" s="316">
        <v>13.747968</v>
      </c>
      <c r="Z870" s="317">
        <v>13747968</v>
      </c>
      <c r="AA870" s="317">
        <v>13747968</v>
      </c>
      <c r="AB870" s="318">
        <v>13747968</v>
      </c>
      <c r="AC870" s="326" t="s">
        <v>514</v>
      </c>
      <c r="AD870" s="426" t="s">
        <v>665</v>
      </c>
      <c r="AE870" s="426" t="s">
        <v>665</v>
      </c>
      <c r="AF870" s="426" t="s">
        <v>665</v>
      </c>
      <c r="AG870" s="426" t="s">
        <v>665</v>
      </c>
      <c r="AH870" s="419">
        <v>1</v>
      </c>
      <c r="AI870" s="420" t="s">
        <v>552</v>
      </c>
      <c r="AJ870" s="420" t="s">
        <v>552</v>
      </c>
      <c r="AK870" s="420" t="s">
        <v>552</v>
      </c>
      <c r="AL870" s="323">
        <v>99.98</v>
      </c>
      <c r="AM870" s="324">
        <v>0.99980000000000002</v>
      </c>
      <c r="AN870" s="324">
        <v>0.99980000000000002</v>
      </c>
      <c r="AO870" s="325">
        <v>0.99980000000000002</v>
      </c>
      <c r="AP870" s="319"/>
      <c r="AQ870" s="319"/>
      <c r="AR870" s="319"/>
      <c r="AS870" s="319"/>
      <c r="AT870" s="319"/>
      <c r="AU870" s="319"/>
      <c r="AV870" s="319"/>
      <c r="AW870" s="319"/>
      <c r="AX870" s="319"/>
    </row>
    <row r="871" spans="1:50" ht="30" customHeight="1" x14ac:dyDescent="0.15">
      <c r="A871" s="402">
        <v>2</v>
      </c>
      <c r="B871" s="402">
        <v>1</v>
      </c>
      <c r="C871" s="416" t="s">
        <v>655</v>
      </c>
      <c r="D871" s="416" t="s">
        <v>655</v>
      </c>
      <c r="E871" s="416" t="s">
        <v>655</v>
      </c>
      <c r="F871" s="416" t="s">
        <v>655</v>
      </c>
      <c r="G871" s="416" t="s">
        <v>655</v>
      </c>
      <c r="H871" s="416" t="s">
        <v>655</v>
      </c>
      <c r="I871" s="416" t="s">
        <v>655</v>
      </c>
      <c r="J871" s="417" t="s">
        <v>658</v>
      </c>
      <c r="K871" s="418" t="s">
        <v>658</v>
      </c>
      <c r="L871" s="418" t="s">
        <v>658</v>
      </c>
      <c r="M871" s="418" t="s">
        <v>658</v>
      </c>
      <c r="N871" s="418" t="s">
        <v>658</v>
      </c>
      <c r="O871" s="418" t="s">
        <v>658</v>
      </c>
      <c r="P871" s="315" t="s">
        <v>661</v>
      </c>
      <c r="Q871" s="315" t="s">
        <v>661</v>
      </c>
      <c r="R871" s="315" t="s">
        <v>661</v>
      </c>
      <c r="S871" s="315" t="s">
        <v>661</v>
      </c>
      <c r="T871" s="315" t="s">
        <v>661</v>
      </c>
      <c r="U871" s="315" t="s">
        <v>661</v>
      </c>
      <c r="V871" s="315" t="s">
        <v>661</v>
      </c>
      <c r="W871" s="315" t="s">
        <v>661</v>
      </c>
      <c r="X871" s="315" t="s">
        <v>661</v>
      </c>
      <c r="Y871" s="316">
        <v>9.6137280000000001</v>
      </c>
      <c r="Z871" s="317">
        <v>9613728</v>
      </c>
      <c r="AA871" s="317">
        <v>9613728</v>
      </c>
      <c r="AB871" s="318">
        <v>9613728</v>
      </c>
      <c r="AC871" s="326" t="s">
        <v>665</v>
      </c>
      <c r="AD871" s="326" t="s">
        <v>665</v>
      </c>
      <c r="AE871" s="326" t="s">
        <v>665</v>
      </c>
      <c r="AF871" s="326" t="s">
        <v>665</v>
      </c>
      <c r="AG871" s="326" t="s">
        <v>665</v>
      </c>
      <c r="AH871" s="419" t="s">
        <v>552</v>
      </c>
      <c r="AI871" s="420" t="s">
        <v>552</v>
      </c>
      <c r="AJ871" s="420" t="s">
        <v>552</v>
      </c>
      <c r="AK871" s="420" t="s">
        <v>552</v>
      </c>
      <c r="AL871" s="419" t="s">
        <v>552</v>
      </c>
      <c r="AM871" s="420" t="s">
        <v>552</v>
      </c>
      <c r="AN871" s="420" t="s">
        <v>552</v>
      </c>
      <c r="AO871" s="420" t="s">
        <v>552</v>
      </c>
      <c r="AP871" s="319"/>
      <c r="AQ871" s="319"/>
      <c r="AR871" s="319"/>
      <c r="AS871" s="319"/>
      <c r="AT871" s="319"/>
      <c r="AU871" s="319"/>
      <c r="AV871" s="319"/>
      <c r="AW871" s="319"/>
      <c r="AX871" s="319"/>
    </row>
    <row r="872" spans="1:50" ht="30" customHeight="1" x14ac:dyDescent="0.15">
      <c r="A872" s="402">
        <v>3</v>
      </c>
      <c r="B872" s="402">
        <v>1</v>
      </c>
      <c r="C872" s="424" t="s">
        <v>655</v>
      </c>
      <c r="D872" s="416" t="s">
        <v>655</v>
      </c>
      <c r="E872" s="416" t="s">
        <v>655</v>
      </c>
      <c r="F872" s="416" t="s">
        <v>655</v>
      </c>
      <c r="G872" s="416" t="s">
        <v>655</v>
      </c>
      <c r="H872" s="416" t="s">
        <v>655</v>
      </c>
      <c r="I872" s="416" t="s">
        <v>655</v>
      </c>
      <c r="J872" s="417" t="s">
        <v>658</v>
      </c>
      <c r="K872" s="418" t="s">
        <v>658</v>
      </c>
      <c r="L872" s="418" t="s">
        <v>658</v>
      </c>
      <c r="M872" s="418" t="s">
        <v>658</v>
      </c>
      <c r="N872" s="418" t="s">
        <v>658</v>
      </c>
      <c r="O872" s="418" t="s">
        <v>658</v>
      </c>
      <c r="P872" s="425" t="s">
        <v>661</v>
      </c>
      <c r="Q872" s="315" t="s">
        <v>661</v>
      </c>
      <c r="R872" s="315" t="s">
        <v>661</v>
      </c>
      <c r="S872" s="315" t="s">
        <v>661</v>
      </c>
      <c r="T872" s="315" t="s">
        <v>661</v>
      </c>
      <c r="U872" s="315" t="s">
        <v>661</v>
      </c>
      <c r="V872" s="315" t="s">
        <v>661</v>
      </c>
      <c r="W872" s="315" t="s">
        <v>661</v>
      </c>
      <c r="X872" s="315" t="s">
        <v>661</v>
      </c>
      <c r="Y872" s="316">
        <v>7.1785439999999996</v>
      </c>
      <c r="Z872" s="317">
        <v>7178544</v>
      </c>
      <c r="AA872" s="317">
        <v>7178544</v>
      </c>
      <c r="AB872" s="318">
        <v>7178544</v>
      </c>
      <c r="AC872" s="326" t="s">
        <v>665</v>
      </c>
      <c r="AD872" s="326" t="s">
        <v>665</v>
      </c>
      <c r="AE872" s="326" t="s">
        <v>665</v>
      </c>
      <c r="AF872" s="326" t="s">
        <v>665</v>
      </c>
      <c r="AG872" s="326" t="s">
        <v>665</v>
      </c>
      <c r="AH872" s="321" t="s">
        <v>552</v>
      </c>
      <c r="AI872" s="322" t="s">
        <v>552</v>
      </c>
      <c r="AJ872" s="322" t="s">
        <v>552</v>
      </c>
      <c r="AK872" s="322" t="s">
        <v>552</v>
      </c>
      <c r="AL872" s="323" t="s">
        <v>552</v>
      </c>
      <c r="AM872" s="324" t="s">
        <v>552</v>
      </c>
      <c r="AN872" s="324" t="s">
        <v>552</v>
      </c>
      <c r="AO872" s="325" t="s">
        <v>552</v>
      </c>
      <c r="AP872" s="319"/>
      <c r="AQ872" s="319"/>
      <c r="AR872" s="319"/>
      <c r="AS872" s="319"/>
      <c r="AT872" s="319"/>
      <c r="AU872" s="319"/>
      <c r="AV872" s="319"/>
      <c r="AW872" s="319"/>
      <c r="AX872" s="319"/>
    </row>
    <row r="873" spans="1:50" ht="30" customHeight="1" x14ac:dyDescent="0.15">
      <c r="A873" s="402">
        <v>4</v>
      </c>
      <c r="B873" s="402">
        <v>1</v>
      </c>
      <c r="C873" s="424" t="s">
        <v>655</v>
      </c>
      <c r="D873" s="416" t="s">
        <v>655</v>
      </c>
      <c r="E873" s="416" t="s">
        <v>655</v>
      </c>
      <c r="F873" s="416" t="s">
        <v>655</v>
      </c>
      <c r="G873" s="416" t="s">
        <v>655</v>
      </c>
      <c r="H873" s="416" t="s">
        <v>655</v>
      </c>
      <c r="I873" s="416" t="s">
        <v>655</v>
      </c>
      <c r="J873" s="417" t="s">
        <v>658</v>
      </c>
      <c r="K873" s="418" t="s">
        <v>658</v>
      </c>
      <c r="L873" s="418" t="s">
        <v>658</v>
      </c>
      <c r="M873" s="418" t="s">
        <v>658</v>
      </c>
      <c r="N873" s="418" t="s">
        <v>658</v>
      </c>
      <c r="O873" s="418" t="s">
        <v>658</v>
      </c>
      <c r="P873" s="425" t="s">
        <v>661</v>
      </c>
      <c r="Q873" s="315" t="s">
        <v>661</v>
      </c>
      <c r="R873" s="315" t="s">
        <v>661</v>
      </c>
      <c r="S873" s="315" t="s">
        <v>661</v>
      </c>
      <c r="T873" s="315" t="s">
        <v>661</v>
      </c>
      <c r="U873" s="315" t="s">
        <v>661</v>
      </c>
      <c r="V873" s="315" t="s">
        <v>661</v>
      </c>
      <c r="W873" s="315" t="s">
        <v>661</v>
      </c>
      <c r="X873" s="315" t="s">
        <v>661</v>
      </c>
      <c r="Y873" s="316">
        <v>6.8428800000000001</v>
      </c>
      <c r="Z873" s="317">
        <v>6842880</v>
      </c>
      <c r="AA873" s="317">
        <v>6842880</v>
      </c>
      <c r="AB873" s="318">
        <v>6842880</v>
      </c>
      <c r="AC873" s="326" t="s">
        <v>665</v>
      </c>
      <c r="AD873" s="326" t="s">
        <v>665</v>
      </c>
      <c r="AE873" s="326" t="s">
        <v>665</v>
      </c>
      <c r="AF873" s="326" t="s">
        <v>665</v>
      </c>
      <c r="AG873" s="326" t="s">
        <v>665</v>
      </c>
      <c r="AH873" s="321" t="s">
        <v>552</v>
      </c>
      <c r="AI873" s="322" t="s">
        <v>552</v>
      </c>
      <c r="AJ873" s="322" t="s">
        <v>552</v>
      </c>
      <c r="AK873" s="322" t="s">
        <v>552</v>
      </c>
      <c r="AL873" s="323" t="s">
        <v>552</v>
      </c>
      <c r="AM873" s="324" t="s">
        <v>552</v>
      </c>
      <c r="AN873" s="324" t="s">
        <v>552</v>
      </c>
      <c r="AO873" s="325" t="s">
        <v>552</v>
      </c>
      <c r="AP873" s="319"/>
      <c r="AQ873" s="319"/>
      <c r="AR873" s="319"/>
      <c r="AS873" s="319"/>
      <c r="AT873" s="319"/>
      <c r="AU873" s="319"/>
      <c r="AV873" s="319"/>
      <c r="AW873" s="319"/>
      <c r="AX873" s="319"/>
    </row>
    <row r="874" spans="1:50" ht="30" customHeight="1" x14ac:dyDescent="0.15">
      <c r="A874" s="402">
        <v>5</v>
      </c>
      <c r="B874" s="402">
        <v>1</v>
      </c>
      <c r="C874" s="416" t="s">
        <v>655</v>
      </c>
      <c r="D874" s="416" t="s">
        <v>655</v>
      </c>
      <c r="E874" s="416" t="s">
        <v>655</v>
      </c>
      <c r="F874" s="416" t="s">
        <v>655</v>
      </c>
      <c r="G874" s="416" t="s">
        <v>655</v>
      </c>
      <c r="H874" s="416" t="s">
        <v>655</v>
      </c>
      <c r="I874" s="416" t="s">
        <v>655</v>
      </c>
      <c r="J874" s="417" t="s">
        <v>658</v>
      </c>
      <c r="K874" s="418" t="s">
        <v>658</v>
      </c>
      <c r="L874" s="418" t="s">
        <v>658</v>
      </c>
      <c r="M874" s="418" t="s">
        <v>658</v>
      </c>
      <c r="N874" s="418" t="s">
        <v>658</v>
      </c>
      <c r="O874" s="418" t="s">
        <v>658</v>
      </c>
      <c r="P874" s="315" t="s">
        <v>661</v>
      </c>
      <c r="Q874" s="315" t="s">
        <v>661</v>
      </c>
      <c r="R874" s="315" t="s">
        <v>661</v>
      </c>
      <c r="S874" s="315" t="s">
        <v>661</v>
      </c>
      <c r="T874" s="315" t="s">
        <v>661</v>
      </c>
      <c r="U874" s="315" t="s">
        <v>661</v>
      </c>
      <c r="V874" s="315" t="s">
        <v>661</v>
      </c>
      <c r="W874" s="315" t="s">
        <v>661</v>
      </c>
      <c r="X874" s="315" t="s">
        <v>661</v>
      </c>
      <c r="Y874" s="316">
        <v>2.8123200000000002</v>
      </c>
      <c r="Z874" s="317">
        <v>2812320</v>
      </c>
      <c r="AA874" s="317">
        <v>2812320</v>
      </c>
      <c r="AB874" s="318">
        <v>2812320</v>
      </c>
      <c r="AC874" s="320" t="s">
        <v>665</v>
      </c>
      <c r="AD874" s="320" t="s">
        <v>665</v>
      </c>
      <c r="AE874" s="320" t="s">
        <v>665</v>
      </c>
      <c r="AF874" s="320" t="s">
        <v>665</v>
      </c>
      <c r="AG874" s="320" t="s">
        <v>665</v>
      </c>
      <c r="AH874" s="321" t="s">
        <v>552</v>
      </c>
      <c r="AI874" s="322" t="s">
        <v>552</v>
      </c>
      <c r="AJ874" s="322" t="s">
        <v>552</v>
      </c>
      <c r="AK874" s="322" t="s">
        <v>552</v>
      </c>
      <c r="AL874" s="323" t="s">
        <v>552</v>
      </c>
      <c r="AM874" s="324" t="s">
        <v>552</v>
      </c>
      <c r="AN874" s="324" t="s">
        <v>552</v>
      </c>
      <c r="AO874" s="325" t="s">
        <v>552</v>
      </c>
      <c r="AP874" s="319"/>
      <c r="AQ874" s="319"/>
      <c r="AR874" s="319"/>
      <c r="AS874" s="319"/>
      <c r="AT874" s="319"/>
      <c r="AU874" s="319"/>
      <c r="AV874" s="319"/>
      <c r="AW874" s="319"/>
      <c r="AX874" s="319"/>
    </row>
    <row r="875" spans="1:50" ht="30" customHeight="1" x14ac:dyDescent="0.15">
      <c r="A875" s="402">
        <v>6</v>
      </c>
      <c r="B875" s="402">
        <v>1</v>
      </c>
      <c r="C875" s="416" t="s">
        <v>655</v>
      </c>
      <c r="D875" s="416" t="s">
        <v>655</v>
      </c>
      <c r="E875" s="416" t="s">
        <v>655</v>
      </c>
      <c r="F875" s="416" t="s">
        <v>655</v>
      </c>
      <c r="G875" s="416" t="s">
        <v>655</v>
      </c>
      <c r="H875" s="416" t="s">
        <v>655</v>
      </c>
      <c r="I875" s="416" t="s">
        <v>655</v>
      </c>
      <c r="J875" s="417" t="s">
        <v>658</v>
      </c>
      <c r="K875" s="418" t="s">
        <v>658</v>
      </c>
      <c r="L875" s="418" t="s">
        <v>658</v>
      </c>
      <c r="M875" s="418" t="s">
        <v>658</v>
      </c>
      <c r="N875" s="418" t="s">
        <v>658</v>
      </c>
      <c r="O875" s="418" t="s">
        <v>658</v>
      </c>
      <c r="P875" s="315" t="s">
        <v>661</v>
      </c>
      <c r="Q875" s="315" t="s">
        <v>661</v>
      </c>
      <c r="R875" s="315" t="s">
        <v>661</v>
      </c>
      <c r="S875" s="315" t="s">
        <v>661</v>
      </c>
      <c r="T875" s="315" t="s">
        <v>661</v>
      </c>
      <c r="U875" s="315" t="s">
        <v>661</v>
      </c>
      <c r="V875" s="315" t="s">
        <v>661</v>
      </c>
      <c r="W875" s="315" t="s">
        <v>661</v>
      </c>
      <c r="X875" s="315" t="s">
        <v>661</v>
      </c>
      <c r="Y875" s="316">
        <v>2.3587199999999999</v>
      </c>
      <c r="Z875" s="317">
        <v>2358720</v>
      </c>
      <c r="AA875" s="317">
        <v>2358720</v>
      </c>
      <c r="AB875" s="318">
        <v>2358720</v>
      </c>
      <c r="AC875" s="320" t="s">
        <v>665</v>
      </c>
      <c r="AD875" s="320" t="s">
        <v>665</v>
      </c>
      <c r="AE875" s="320" t="s">
        <v>665</v>
      </c>
      <c r="AF875" s="320" t="s">
        <v>665</v>
      </c>
      <c r="AG875" s="320" t="s">
        <v>665</v>
      </c>
      <c r="AH875" s="321" t="s">
        <v>552</v>
      </c>
      <c r="AI875" s="322" t="s">
        <v>552</v>
      </c>
      <c r="AJ875" s="322" t="s">
        <v>552</v>
      </c>
      <c r="AK875" s="322" t="s">
        <v>552</v>
      </c>
      <c r="AL875" s="323" t="s">
        <v>552</v>
      </c>
      <c r="AM875" s="324" t="s">
        <v>552</v>
      </c>
      <c r="AN875" s="324" t="s">
        <v>552</v>
      </c>
      <c r="AO875" s="325" t="s">
        <v>552</v>
      </c>
      <c r="AP875" s="319"/>
      <c r="AQ875" s="319"/>
      <c r="AR875" s="319"/>
      <c r="AS875" s="319"/>
      <c r="AT875" s="319"/>
      <c r="AU875" s="319"/>
      <c r="AV875" s="319"/>
      <c r="AW875" s="319"/>
      <c r="AX875" s="319"/>
    </row>
    <row r="876" spans="1:50" ht="30" customHeight="1" x14ac:dyDescent="0.15">
      <c r="A876" s="402">
        <v>7</v>
      </c>
      <c r="B876" s="402">
        <v>1</v>
      </c>
      <c r="C876" s="416" t="s">
        <v>655</v>
      </c>
      <c r="D876" s="416" t="s">
        <v>655</v>
      </c>
      <c r="E876" s="416" t="s">
        <v>655</v>
      </c>
      <c r="F876" s="416" t="s">
        <v>655</v>
      </c>
      <c r="G876" s="416" t="s">
        <v>655</v>
      </c>
      <c r="H876" s="416" t="s">
        <v>655</v>
      </c>
      <c r="I876" s="416" t="s">
        <v>655</v>
      </c>
      <c r="J876" s="417" t="s">
        <v>658</v>
      </c>
      <c r="K876" s="418" t="s">
        <v>658</v>
      </c>
      <c r="L876" s="418" t="s">
        <v>658</v>
      </c>
      <c r="M876" s="418" t="s">
        <v>658</v>
      </c>
      <c r="N876" s="418" t="s">
        <v>658</v>
      </c>
      <c r="O876" s="418" t="s">
        <v>658</v>
      </c>
      <c r="P876" s="315" t="s">
        <v>661</v>
      </c>
      <c r="Q876" s="315" t="s">
        <v>661</v>
      </c>
      <c r="R876" s="315" t="s">
        <v>661</v>
      </c>
      <c r="S876" s="315" t="s">
        <v>661</v>
      </c>
      <c r="T876" s="315" t="s">
        <v>661</v>
      </c>
      <c r="U876" s="315" t="s">
        <v>661</v>
      </c>
      <c r="V876" s="315" t="s">
        <v>661</v>
      </c>
      <c r="W876" s="315" t="s">
        <v>661</v>
      </c>
      <c r="X876" s="315" t="s">
        <v>661</v>
      </c>
      <c r="Y876" s="316">
        <v>2.2239</v>
      </c>
      <c r="Z876" s="317">
        <v>2223900</v>
      </c>
      <c r="AA876" s="317">
        <v>2223900</v>
      </c>
      <c r="AB876" s="318">
        <v>2223900</v>
      </c>
      <c r="AC876" s="320" t="s">
        <v>665</v>
      </c>
      <c r="AD876" s="320" t="s">
        <v>665</v>
      </c>
      <c r="AE876" s="320" t="s">
        <v>665</v>
      </c>
      <c r="AF876" s="320" t="s">
        <v>665</v>
      </c>
      <c r="AG876" s="320" t="s">
        <v>665</v>
      </c>
      <c r="AH876" s="321" t="s">
        <v>552</v>
      </c>
      <c r="AI876" s="322" t="s">
        <v>552</v>
      </c>
      <c r="AJ876" s="322" t="s">
        <v>552</v>
      </c>
      <c r="AK876" s="322" t="s">
        <v>552</v>
      </c>
      <c r="AL876" s="323" t="s">
        <v>552</v>
      </c>
      <c r="AM876" s="324" t="s">
        <v>552</v>
      </c>
      <c r="AN876" s="324" t="s">
        <v>552</v>
      </c>
      <c r="AO876" s="325" t="s">
        <v>552</v>
      </c>
      <c r="AP876" s="319"/>
      <c r="AQ876" s="319"/>
      <c r="AR876" s="319"/>
      <c r="AS876" s="319"/>
      <c r="AT876" s="319"/>
      <c r="AU876" s="319"/>
      <c r="AV876" s="319"/>
      <c r="AW876" s="319"/>
      <c r="AX876" s="319"/>
    </row>
    <row r="877" spans="1:50" ht="30" customHeight="1" x14ac:dyDescent="0.15">
      <c r="A877" s="402">
        <v>8</v>
      </c>
      <c r="B877" s="402">
        <v>1</v>
      </c>
      <c r="C877" s="416" t="s">
        <v>655</v>
      </c>
      <c r="D877" s="416" t="s">
        <v>655</v>
      </c>
      <c r="E877" s="416" t="s">
        <v>655</v>
      </c>
      <c r="F877" s="416" t="s">
        <v>655</v>
      </c>
      <c r="G877" s="416" t="s">
        <v>655</v>
      </c>
      <c r="H877" s="416" t="s">
        <v>655</v>
      </c>
      <c r="I877" s="416" t="s">
        <v>655</v>
      </c>
      <c r="J877" s="417" t="s">
        <v>658</v>
      </c>
      <c r="K877" s="418" t="s">
        <v>658</v>
      </c>
      <c r="L877" s="418" t="s">
        <v>658</v>
      </c>
      <c r="M877" s="418" t="s">
        <v>658</v>
      </c>
      <c r="N877" s="418" t="s">
        <v>658</v>
      </c>
      <c r="O877" s="418" t="s">
        <v>658</v>
      </c>
      <c r="P877" s="315" t="s">
        <v>661</v>
      </c>
      <c r="Q877" s="315" t="s">
        <v>661</v>
      </c>
      <c r="R877" s="315" t="s">
        <v>661</v>
      </c>
      <c r="S877" s="315" t="s">
        <v>661</v>
      </c>
      <c r="T877" s="315" t="s">
        <v>661</v>
      </c>
      <c r="U877" s="315" t="s">
        <v>661</v>
      </c>
      <c r="V877" s="315" t="s">
        <v>661</v>
      </c>
      <c r="W877" s="315" t="s">
        <v>661</v>
      </c>
      <c r="X877" s="315" t="s">
        <v>661</v>
      </c>
      <c r="Y877" s="316">
        <v>1.4212800000000001</v>
      </c>
      <c r="Z877" s="317">
        <v>1421280</v>
      </c>
      <c r="AA877" s="317">
        <v>1421280</v>
      </c>
      <c r="AB877" s="318">
        <v>1421280</v>
      </c>
      <c r="AC877" s="320" t="s">
        <v>665</v>
      </c>
      <c r="AD877" s="320" t="s">
        <v>665</v>
      </c>
      <c r="AE877" s="320" t="s">
        <v>665</v>
      </c>
      <c r="AF877" s="320" t="s">
        <v>665</v>
      </c>
      <c r="AG877" s="320" t="s">
        <v>665</v>
      </c>
      <c r="AH877" s="321" t="s">
        <v>552</v>
      </c>
      <c r="AI877" s="322" t="s">
        <v>552</v>
      </c>
      <c r="AJ877" s="322" t="s">
        <v>552</v>
      </c>
      <c r="AK877" s="322" t="s">
        <v>552</v>
      </c>
      <c r="AL877" s="323" t="s">
        <v>552</v>
      </c>
      <c r="AM877" s="324" t="s">
        <v>552</v>
      </c>
      <c r="AN877" s="324" t="s">
        <v>552</v>
      </c>
      <c r="AO877" s="325" t="s">
        <v>552</v>
      </c>
      <c r="AP877" s="319"/>
      <c r="AQ877" s="319"/>
      <c r="AR877" s="319"/>
      <c r="AS877" s="319"/>
      <c r="AT877" s="319"/>
      <c r="AU877" s="319"/>
      <c r="AV877" s="319"/>
      <c r="AW877" s="319"/>
      <c r="AX877" s="319"/>
    </row>
    <row r="878" spans="1:50" ht="30" customHeight="1" x14ac:dyDescent="0.15">
      <c r="A878" s="402">
        <v>9</v>
      </c>
      <c r="B878" s="402">
        <v>1</v>
      </c>
      <c r="C878" s="416" t="s">
        <v>655</v>
      </c>
      <c r="D878" s="416" t="s">
        <v>655</v>
      </c>
      <c r="E878" s="416" t="s">
        <v>655</v>
      </c>
      <c r="F878" s="416" t="s">
        <v>655</v>
      </c>
      <c r="G878" s="416" t="s">
        <v>655</v>
      </c>
      <c r="H878" s="416" t="s">
        <v>655</v>
      </c>
      <c r="I878" s="416" t="s">
        <v>655</v>
      </c>
      <c r="J878" s="417" t="s">
        <v>658</v>
      </c>
      <c r="K878" s="418" t="s">
        <v>658</v>
      </c>
      <c r="L878" s="418" t="s">
        <v>658</v>
      </c>
      <c r="M878" s="418" t="s">
        <v>658</v>
      </c>
      <c r="N878" s="418" t="s">
        <v>658</v>
      </c>
      <c r="O878" s="418" t="s">
        <v>658</v>
      </c>
      <c r="P878" s="315" t="s">
        <v>661</v>
      </c>
      <c r="Q878" s="315" t="s">
        <v>661</v>
      </c>
      <c r="R878" s="315" t="s">
        <v>661</v>
      </c>
      <c r="S878" s="315" t="s">
        <v>661</v>
      </c>
      <c r="T878" s="315" t="s">
        <v>661</v>
      </c>
      <c r="U878" s="315" t="s">
        <v>661</v>
      </c>
      <c r="V878" s="315" t="s">
        <v>661</v>
      </c>
      <c r="W878" s="315" t="s">
        <v>661</v>
      </c>
      <c r="X878" s="315" t="s">
        <v>661</v>
      </c>
      <c r="Y878" s="316">
        <v>1.2921119999999999</v>
      </c>
      <c r="Z878" s="317">
        <v>1292112</v>
      </c>
      <c r="AA878" s="317">
        <v>1292112</v>
      </c>
      <c r="AB878" s="318">
        <v>1292112</v>
      </c>
      <c r="AC878" s="320" t="s">
        <v>665</v>
      </c>
      <c r="AD878" s="320" t="s">
        <v>665</v>
      </c>
      <c r="AE878" s="320" t="s">
        <v>665</v>
      </c>
      <c r="AF878" s="320" t="s">
        <v>665</v>
      </c>
      <c r="AG878" s="320" t="s">
        <v>665</v>
      </c>
      <c r="AH878" s="321" t="s">
        <v>552</v>
      </c>
      <c r="AI878" s="322" t="s">
        <v>552</v>
      </c>
      <c r="AJ878" s="322" t="s">
        <v>552</v>
      </c>
      <c r="AK878" s="322" t="s">
        <v>552</v>
      </c>
      <c r="AL878" s="323" t="s">
        <v>552</v>
      </c>
      <c r="AM878" s="324" t="s">
        <v>552</v>
      </c>
      <c r="AN878" s="324" t="s">
        <v>552</v>
      </c>
      <c r="AO878" s="325" t="s">
        <v>552</v>
      </c>
      <c r="AP878" s="319"/>
      <c r="AQ878" s="319"/>
      <c r="AR878" s="319"/>
      <c r="AS878" s="319"/>
      <c r="AT878" s="319"/>
      <c r="AU878" s="319"/>
      <c r="AV878" s="319"/>
      <c r="AW878" s="319"/>
      <c r="AX878" s="319"/>
    </row>
    <row r="879" spans="1:50" ht="30" customHeight="1" x14ac:dyDescent="0.15">
      <c r="A879" s="402">
        <v>10</v>
      </c>
      <c r="B879" s="402">
        <v>1</v>
      </c>
      <c r="C879" s="416" t="s">
        <v>655</v>
      </c>
      <c r="D879" s="416" t="s">
        <v>655</v>
      </c>
      <c r="E879" s="416" t="s">
        <v>655</v>
      </c>
      <c r="F879" s="416" t="s">
        <v>655</v>
      </c>
      <c r="G879" s="416" t="s">
        <v>655</v>
      </c>
      <c r="H879" s="416" t="s">
        <v>655</v>
      </c>
      <c r="I879" s="416" t="s">
        <v>655</v>
      </c>
      <c r="J879" s="417" t="s">
        <v>658</v>
      </c>
      <c r="K879" s="418" t="s">
        <v>658</v>
      </c>
      <c r="L879" s="418" t="s">
        <v>658</v>
      </c>
      <c r="M879" s="418" t="s">
        <v>658</v>
      </c>
      <c r="N879" s="418" t="s">
        <v>658</v>
      </c>
      <c r="O879" s="418" t="s">
        <v>658</v>
      </c>
      <c r="P879" s="315" t="s">
        <v>662</v>
      </c>
      <c r="Q879" s="315" t="s">
        <v>662</v>
      </c>
      <c r="R879" s="315" t="s">
        <v>662</v>
      </c>
      <c r="S879" s="315" t="s">
        <v>662</v>
      </c>
      <c r="T879" s="315" t="s">
        <v>662</v>
      </c>
      <c r="U879" s="315" t="s">
        <v>662</v>
      </c>
      <c r="V879" s="315" t="s">
        <v>662</v>
      </c>
      <c r="W879" s="315" t="s">
        <v>662</v>
      </c>
      <c r="X879" s="315" t="s">
        <v>662</v>
      </c>
      <c r="Y879" s="316">
        <v>0.787968</v>
      </c>
      <c r="Z879" s="317">
        <v>787968</v>
      </c>
      <c r="AA879" s="317">
        <v>787968</v>
      </c>
      <c r="AB879" s="318">
        <v>787968</v>
      </c>
      <c r="AC879" s="320" t="s">
        <v>521</v>
      </c>
      <c r="AD879" s="320" t="s">
        <v>666</v>
      </c>
      <c r="AE879" s="320" t="s">
        <v>666</v>
      </c>
      <c r="AF879" s="320" t="s">
        <v>666</v>
      </c>
      <c r="AG879" s="320" t="s">
        <v>666</v>
      </c>
      <c r="AH879" s="321" t="s">
        <v>552</v>
      </c>
      <c r="AI879" s="322" t="s">
        <v>552</v>
      </c>
      <c r="AJ879" s="322" t="s">
        <v>552</v>
      </c>
      <c r="AK879" s="322" t="s">
        <v>552</v>
      </c>
      <c r="AL879" s="323" t="s">
        <v>552</v>
      </c>
      <c r="AM879" s="324" t="s">
        <v>552</v>
      </c>
      <c r="AN879" s="324" t="s">
        <v>552</v>
      </c>
      <c r="AO879" s="325" t="s">
        <v>552</v>
      </c>
      <c r="AP879" s="319"/>
      <c r="AQ879" s="319"/>
      <c r="AR879" s="319"/>
      <c r="AS879" s="319"/>
      <c r="AT879" s="319"/>
      <c r="AU879" s="319"/>
      <c r="AV879" s="319"/>
      <c r="AW879" s="319"/>
      <c r="AX879" s="319"/>
    </row>
    <row r="880" spans="1:50" ht="30" customHeight="1" x14ac:dyDescent="0.15">
      <c r="A880" s="402">
        <v>11</v>
      </c>
      <c r="B880" s="402">
        <v>1</v>
      </c>
      <c r="C880" s="416" t="s">
        <v>655</v>
      </c>
      <c r="D880" s="416" t="s">
        <v>655</v>
      </c>
      <c r="E880" s="416" t="s">
        <v>655</v>
      </c>
      <c r="F880" s="416" t="s">
        <v>655</v>
      </c>
      <c r="G880" s="416" t="s">
        <v>655</v>
      </c>
      <c r="H880" s="416" t="s">
        <v>655</v>
      </c>
      <c r="I880" s="416" t="s">
        <v>655</v>
      </c>
      <c r="J880" s="417" t="s">
        <v>658</v>
      </c>
      <c r="K880" s="418" t="s">
        <v>658</v>
      </c>
      <c r="L880" s="418" t="s">
        <v>658</v>
      </c>
      <c r="M880" s="418" t="s">
        <v>658</v>
      </c>
      <c r="N880" s="418" t="s">
        <v>658</v>
      </c>
      <c r="O880" s="418" t="s">
        <v>658</v>
      </c>
      <c r="P880" s="315" t="s">
        <v>661</v>
      </c>
      <c r="Q880" s="315" t="s">
        <v>661</v>
      </c>
      <c r="R880" s="315" t="s">
        <v>661</v>
      </c>
      <c r="S880" s="315" t="s">
        <v>661</v>
      </c>
      <c r="T880" s="315" t="s">
        <v>661</v>
      </c>
      <c r="U880" s="315" t="s">
        <v>661</v>
      </c>
      <c r="V880" s="315" t="s">
        <v>661</v>
      </c>
      <c r="W880" s="315" t="s">
        <v>661</v>
      </c>
      <c r="X880" s="315" t="s">
        <v>661</v>
      </c>
      <c r="Y880" s="316">
        <v>0.71798399999999996</v>
      </c>
      <c r="Z880" s="317">
        <v>717984</v>
      </c>
      <c r="AA880" s="317">
        <v>717984</v>
      </c>
      <c r="AB880" s="318">
        <v>717984</v>
      </c>
      <c r="AC880" s="320" t="s">
        <v>520</v>
      </c>
      <c r="AD880" s="320" t="s">
        <v>628</v>
      </c>
      <c r="AE880" s="320" t="s">
        <v>628</v>
      </c>
      <c r="AF880" s="320" t="s">
        <v>628</v>
      </c>
      <c r="AG880" s="320" t="s">
        <v>628</v>
      </c>
      <c r="AH880" s="321" t="s">
        <v>552</v>
      </c>
      <c r="AI880" s="322" t="s">
        <v>552</v>
      </c>
      <c r="AJ880" s="322" t="s">
        <v>552</v>
      </c>
      <c r="AK880" s="322" t="s">
        <v>552</v>
      </c>
      <c r="AL880" s="323" t="s">
        <v>552</v>
      </c>
      <c r="AM880" s="324" t="s">
        <v>552</v>
      </c>
      <c r="AN880" s="324" t="s">
        <v>552</v>
      </c>
      <c r="AO880" s="325" t="s">
        <v>552</v>
      </c>
      <c r="AP880" s="319"/>
      <c r="AQ880" s="319"/>
      <c r="AR880" s="319"/>
      <c r="AS880" s="319"/>
      <c r="AT880" s="319"/>
      <c r="AU880" s="319"/>
      <c r="AV880" s="319"/>
      <c r="AW880" s="319"/>
      <c r="AX880" s="319"/>
    </row>
    <row r="881" spans="1:50" ht="30" customHeight="1" x14ac:dyDescent="0.15">
      <c r="A881" s="402">
        <v>12</v>
      </c>
      <c r="B881" s="402">
        <v>1</v>
      </c>
      <c r="C881" s="416" t="s">
        <v>655</v>
      </c>
      <c r="D881" s="416" t="s">
        <v>655</v>
      </c>
      <c r="E881" s="416" t="s">
        <v>655</v>
      </c>
      <c r="F881" s="416" t="s">
        <v>655</v>
      </c>
      <c r="G881" s="416" t="s">
        <v>655</v>
      </c>
      <c r="H881" s="416" t="s">
        <v>655</v>
      </c>
      <c r="I881" s="416" t="s">
        <v>655</v>
      </c>
      <c r="J881" s="417" t="s">
        <v>658</v>
      </c>
      <c r="K881" s="418" t="s">
        <v>658</v>
      </c>
      <c r="L881" s="418" t="s">
        <v>658</v>
      </c>
      <c r="M881" s="418" t="s">
        <v>658</v>
      </c>
      <c r="N881" s="418" t="s">
        <v>658</v>
      </c>
      <c r="O881" s="418" t="s">
        <v>658</v>
      </c>
      <c r="P881" s="315" t="s">
        <v>661</v>
      </c>
      <c r="Q881" s="315" t="s">
        <v>661</v>
      </c>
      <c r="R881" s="315" t="s">
        <v>661</v>
      </c>
      <c r="S881" s="315" t="s">
        <v>661</v>
      </c>
      <c r="T881" s="315" t="s">
        <v>661</v>
      </c>
      <c r="U881" s="315" t="s">
        <v>661</v>
      </c>
      <c r="V881" s="315" t="s">
        <v>661</v>
      </c>
      <c r="W881" s="315" t="s">
        <v>661</v>
      </c>
      <c r="X881" s="315" t="s">
        <v>661</v>
      </c>
      <c r="Y881" s="316">
        <v>0.561168</v>
      </c>
      <c r="Z881" s="317">
        <v>561168</v>
      </c>
      <c r="AA881" s="317">
        <v>561168</v>
      </c>
      <c r="AB881" s="318">
        <v>561168</v>
      </c>
      <c r="AC881" s="320" t="s">
        <v>665</v>
      </c>
      <c r="AD881" s="320" t="s">
        <v>665</v>
      </c>
      <c r="AE881" s="320" t="s">
        <v>665</v>
      </c>
      <c r="AF881" s="320" t="s">
        <v>665</v>
      </c>
      <c r="AG881" s="320" t="s">
        <v>665</v>
      </c>
      <c r="AH881" s="321" t="s">
        <v>552</v>
      </c>
      <c r="AI881" s="322" t="s">
        <v>552</v>
      </c>
      <c r="AJ881" s="322" t="s">
        <v>552</v>
      </c>
      <c r="AK881" s="322" t="s">
        <v>552</v>
      </c>
      <c r="AL881" s="323" t="s">
        <v>552</v>
      </c>
      <c r="AM881" s="324" t="s">
        <v>552</v>
      </c>
      <c r="AN881" s="324" t="s">
        <v>552</v>
      </c>
      <c r="AO881" s="325" t="s">
        <v>552</v>
      </c>
      <c r="AP881" s="319"/>
      <c r="AQ881" s="319"/>
      <c r="AR881" s="319"/>
      <c r="AS881" s="319"/>
      <c r="AT881" s="319"/>
      <c r="AU881" s="319"/>
      <c r="AV881" s="319"/>
      <c r="AW881" s="319"/>
      <c r="AX881" s="319"/>
    </row>
    <row r="882" spans="1:50" ht="30" customHeight="1" x14ac:dyDescent="0.15">
      <c r="A882" s="402">
        <v>13</v>
      </c>
      <c r="B882" s="402">
        <v>1</v>
      </c>
      <c r="C882" s="416" t="s">
        <v>655</v>
      </c>
      <c r="D882" s="416" t="s">
        <v>655</v>
      </c>
      <c r="E882" s="416" t="s">
        <v>655</v>
      </c>
      <c r="F882" s="416" t="s">
        <v>655</v>
      </c>
      <c r="G882" s="416" t="s">
        <v>655</v>
      </c>
      <c r="H882" s="416" t="s">
        <v>655</v>
      </c>
      <c r="I882" s="416" t="s">
        <v>655</v>
      </c>
      <c r="J882" s="417" t="s">
        <v>658</v>
      </c>
      <c r="K882" s="418" t="s">
        <v>658</v>
      </c>
      <c r="L882" s="418" t="s">
        <v>658</v>
      </c>
      <c r="M882" s="418" t="s">
        <v>658</v>
      </c>
      <c r="N882" s="418" t="s">
        <v>658</v>
      </c>
      <c r="O882" s="418" t="s">
        <v>658</v>
      </c>
      <c r="P882" s="315" t="s">
        <v>661</v>
      </c>
      <c r="Q882" s="315" t="s">
        <v>661</v>
      </c>
      <c r="R882" s="315" t="s">
        <v>661</v>
      </c>
      <c r="S882" s="315" t="s">
        <v>661</v>
      </c>
      <c r="T882" s="315" t="s">
        <v>661</v>
      </c>
      <c r="U882" s="315" t="s">
        <v>661</v>
      </c>
      <c r="V882" s="315" t="s">
        <v>661</v>
      </c>
      <c r="W882" s="315" t="s">
        <v>661</v>
      </c>
      <c r="X882" s="315" t="s">
        <v>661</v>
      </c>
      <c r="Y882" s="316">
        <v>0.43092000000000003</v>
      </c>
      <c r="Z882" s="317">
        <v>430920</v>
      </c>
      <c r="AA882" s="317">
        <v>430920</v>
      </c>
      <c r="AB882" s="318">
        <v>430920</v>
      </c>
      <c r="AC882" s="320" t="s">
        <v>665</v>
      </c>
      <c r="AD882" s="320" t="s">
        <v>665</v>
      </c>
      <c r="AE882" s="320" t="s">
        <v>665</v>
      </c>
      <c r="AF882" s="320" t="s">
        <v>665</v>
      </c>
      <c r="AG882" s="320" t="s">
        <v>665</v>
      </c>
      <c r="AH882" s="321" t="s">
        <v>552</v>
      </c>
      <c r="AI882" s="322" t="s">
        <v>552</v>
      </c>
      <c r="AJ882" s="322" t="s">
        <v>552</v>
      </c>
      <c r="AK882" s="322" t="s">
        <v>552</v>
      </c>
      <c r="AL882" s="323" t="s">
        <v>552</v>
      </c>
      <c r="AM882" s="324" t="s">
        <v>552</v>
      </c>
      <c r="AN882" s="324" t="s">
        <v>552</v>
      </c>
      <c r="AO882" s="325" t="s">
        <v>552</v>
      </c>
      <c r="AP882" s="319"/>
      <c r="AQ882" s="319"/>
      <c r="AR882" s="319"/>
      <c r="AS882" s="319"/>
      <c r="AT882" s="319"/>
      <c r="AU882" s="319"/>
      <c r="AV882" s="319"/>
      <c r="AW882" s="319"/>
      <c r="AX882" s="319"/>
    </row>
    <row r="883" spans="1:50" ht="30" customHeight="1" x14ac:dyDescent="0.15">
      <c r="A883" s="402">
        <v>14</v>
      </c>
      <c r="B883" s="402">
        <v>1</v>
      </c>
      <c r="C883" s="416" t="s">
        <v>655</v>
      </c>
      <c r="D883" s="416" t="s">
        <v>655</v>
      </c>
      <c r="E883" s="416" t="s">
        <v>655</v>
      </c>
      <c r="F883" s="416" t="s">
        <v>655</v>
      </c>
      <c r="G883" s="416" t="s">
        <v>655</v>
      </c>
      <c r="H883" s="416" t="s">
        <v>655</v>
      </c>
      <c r="I883" s="416" t="s">
        <v>655</v>
      </c>
      <c r="J883" s="417" t="s">
        <v>658</v>
      </c>
      <c r="K883" s="418" t="s">
        <v>658</v>
      </c>
      <c r="L883" s="418" t="s">
        <v>658</v>
      </c>
      <c r="M883" s="418" t="s">
        <v>658</v>
      </c>
      <c r="N883" s="418" t="s">
        <v>658</v>
      </c>
      <c r="O883" s="418" t="s">
        <v>658</v>
      </c>
      <c r="P883" s="315" t="s">
        <v>661</v>
      </c>
      <c r="Q883" s="315" t="s">
        <v>661</v>
      </c>
      <c r="R883" s="315" t="s">
        <v>661</v>
      </c>
      <c r="S883" s="315" t="s">
        <v>661</v>
      </c>
      <c r="T883" s="315" t="s">
        <v>661</v>
      </c>
      <c r="U883" s="315" t="s">
        <v>661</v>
      </c>
      <c r="V883" s="315" t="s">
        <v>661</v>
      </c>
      <c r="W883" s="315" t="s">
        <v>661</v>
      </c>
      <c r="X883" s="315" t="s">
        <v>661</v>
      </c>
      <c r="Y883" s="316">
        <v>0.393984</v>
      </c>
      <c r="Z883" s="317">
        <v>393984</v>
      </c>
      <c r="AA883" s="317">
        <v>393984</v>
      </c>
      <c r="AB883" s="318">
        <v>393984</v>
      </c>
      <c r="AC883" s="320" t="s">
        <v>665</v>
      </c>
      <c r="AD883" s="320" t="s">
        <v>665</v>
      </c>
      <c r="AE883" s="320" t="s">
        <v>665</v>
      </c>
      <c r="AF883" s="320" t="s">
        <v>665</v>
      </c>
      <c r="AG883" s="320" t="s">
        <v>665</v>
      </c>
      <c r="AH883" s="321" t="s">
        <v>552</v>
      </c>
      <c r="AI883" s="322" t="s">
        <v>552</v>
      </c>
      <c r="AJ883" s="322" t="s">
        <v>552</v>
      </c>
      <c r="AK883" s="322" t="s">
        <v>552</v>
      </c>
      <c r="AL883" s="323" t="s">
        <v>552</v>
      </c>
      <c r="AM883" s="324" t="s">
        <v>552</v>
      </c>
      <c r="AN883" s="324" t="s">
        <v>552</v>
      </c>
      <c r="AO883" s="325" t="s">
        <v>552</v>
      </c>
      <c r="AP883" s="319"/>
      <c r="AQ883" s="319"/>
      <c r="AR883" s="319"/>
      <c r="AS883" s="319"/>
      <c r="AT883" s="319"/>
      <c r="AU883" s="319"/>
      <c r="AV883" s="319"/>
      <c r="AW883" s="319"/>
      <c r="AX883" s="319"/>
    </row>
    <row r="884" spans="1:50" ht="30" customHeight="1" x14ac:dyDescent="0.15">
      <c r="A884" s="402">
        <v>15</v>
      </c>
      <c r="B884" s="402">
        <v>1</v>
      </c>
      <c r="C884" s="416" t="s">
        <v>655</v>
      </c>
      <c r="D884" s="416" t="s">
        <v>655</v>
      </c>
      <c r="E884" s="416" t="s">
        <v>655</v>
      </c>
      <c r="F884" s="416" t="s">
        <v>655</v>
      </c>
      <c r="G884" s="416" t="s">
        <v>655</v>
      </c>
      <c r="H884" s="416" t="s">
        <v>655</v>
      </c>
      <c r="I884" s="416" t="s">
        <v>655</v>
      </c>
      <c r="J884" s="417" t="s">
        <v>658</v>
      </c>
      <c r="K884" s="418" t="s">
        <v>658</v>
      </c>
      <c r="L884" s="418" t="s">
        <v>658</v>
      </c>
      <c r="M884" s="418" t="s">
        <v>658</v>
      </c>
      <c r="N884" s="418" t="s">
        <v>658</v>
      </c>
      <c r="O884" s="418" t="s">
        <v>658</v>
      </c>
      <c r="P884" s="315" t="s">
        <v>661</v>
      </c>
      <c r="Q884" s="315" t="s">
        <v>661</v>
      </c>
      <c r="R884" s="315" t="s">
        <v>661</v>
      </c>
      <c r="S884" s="315" t="s">
        <v>661</v>
      </c>
      <c r="T884" s="315" t="s">
        <v>661</v>
      </c>
      <c r="U884" s="315" t="s">
        <v>661</v>
      </c>
      <c r="V884" s="315" t="s">
        <v>661</v>
      </c>
      <c r="W884" s="315" t="s">
        <v>661</v>
      </c>
      <c r="X884" s="315" t="s">
        <v>661</v>
      </c>
      <c r="Y884" s="316">
        <v>0.37584000000000001</v>
      </c>
      <c r="Z884" s="317">
        <v>375840</v>
      </c>
      <c r="AA884" s="317">
        <v>375840</v>
      </c>
      <c r="AB884" s="318">
        <v>375840</v>
      </c>
      <c r="AC884" s="320" t="s">
        <v>665</v>
      </c>
      <c r="AD884" s="320" t="s">
        <v>665</v>
      </c>
      <c r="AE884" s="320" t="s">
        <v>665</v>
      </c>
      <c r="AF884" s="320" t="s">
        <v>665</v>
      </c>
      <c r="AG884" s="320" t="s">
        <v>665</v>
      </c>
      <c r="AH884" s="321" t="s">
        <v>552</v>
      </c>
      <c r="AI884" s="322" t="s">
        <v>552</v>
      </c>
      <c r="AJ884" s="322" t="s">
        <v>552</v>
      </c>
      <c r="AK884" s="322" t="s">
        <v>552</v>
      </c>
      <c r="AL884" s="323" t="s">
        <v>552</v>
      </c>
      <c r="AM884" s="324" t="s">
        <v>552</v>
      </c>
      <c r="AN884" s="324" t="s">
        <v>552</v>
      </c>
      <c r="AO884" s="325" t="s">
        <v>552</v>
      </c>
      <c r="AP884" s="319"/>
      <c r="AQ884" s="319"/>
      <c r="AR884" s="319"/>
      <c r="AS884" s="319"/>
      <c r="AT884" s="319"/>
      <c r="AU884" s="319"/>
      <c r="AV884" s="319"/>
      <c r="AW884" s="319"/>
      <c r="AX884" s="319"/>
    </row>
    <row r="885" spans="1:50" ht="30" customHeight="1" x14ac:dyDescent="0.15">
      <c r="A885" s="402">
        <v>16</v>
      </c>
      <c r="B885" s="402">
        <v>1</v>
      </c>
      <c r="C885" s="416" t="s">
        <v>656</v>
      </c>
      <c r="D885" s="416" t="s">
        <v>656</v>
      </c>
      <c r="E885" s="416" t="s">
        <v>656</v>
      </c>
      <c r="F885" s="416" t="s">
        <v>656</v>
      </c>
      <c r="G885" s="416" t="s">
        <v>656</v>
      </c>
      <c r="H885" s="416" t="s">
        <v>656</v>
      </c>
      <c r="I885" s="416" t="s">
        <v>656</v>
      </c>
      <c r="J885" s="417" t="s">
        <v>659</v>
      </c>
      <c r="K885" s="418" t="s">
        <v>659</v>
      </c>
      <c r="L885" s="418" t="s">
        <v>659</v>
      </c>
      <c r="M885" s="418" t="s">
        <v>659</v>
      </c>
      <c r="N885" s="418" t="s">
        <v>659</v>
      </c>
      <c r="O885" s="418" t="s">
        <v>659</v>
      </c>
      <c r="P885" s="315" t="s">
        <v>661</v>
      </c>
      <c r="Q885" s="315" t="s">
        <v>661</v>
      </c>
      <c r="R885" s="315" t="s">
        <v>661</v>
      </c>
      <c r="S885" s="315" t="s">
        <v>661</v>
      </c>
      <c r="T885" s="315" t="s">
        <v>661</v>
      </c>
      <c r="U885" s="315" t="s">
        <v>661</v>
      </c>
      <c r="V885" s="315" t="s">
        <v>661</v>
      </c>
      <c r="W885" s="315" t="s">
        <v>661</v>
      </c>
      <c r="X885" s="315" t="s">
        <v>661</v>
      </c>
      <c r="Y885" s="316">
        <v>7.0599600000000002</v>
      </c>
      <c r="Z885" s="317">
        <v>7059960</v>
      </c>
      <c r="AA885" s="317">
        <v>7059960</v>
      </c>
      <c r="AB885" s="318">
        <v>7059960</v>
      </c>
      <c r="AC885" s="320" t="s">
        <v>665</v>
      </c>
      <c r="AD885" s="320" t="s">
        <v>665</v>
      </c>
      <c r="AE885" s="320" t="s">
        <v>665</v>
      </c>
      <c r="AF885" s="320" t="s">
        <v>665</v>
      </c>
      <c r="AG885" s="320" t="s">
        <v>665</v>
      </c>
      <c r="AH885" s="321" t="s">
        <v>552</v>
      </c>
      <c r="AI885" s="322" t="s">
        <v>552</v>
      </c>
      <c r="AJ885" s="322" t="s">
        <v>552</v>
      </c>
      <c r="AK885" s="322" t="s">
        <v>552</v>
      </c>
      <c r="AL885" s="323" t="s">
        <v>552</v>
      </c>
      <c r="AM885" s="324" t="s">
        <v>552</v>
      </c>
      <c r="AN885" s="324" t="s">
        <v>552</v>
      </c>
      <c r="AO885" s="325" t="s">
        <v>552</v>
      </c>
      <c r="AP885" s="319"/>
      <c r="AQ885" s="319"/>
      <c r="AR885" s="319"/>
      <c r="AS885" s="319"/>
      <c r="AT885" s="319"/>
      <c r="AU885" s="319"/>
      <c r="AV885" s="319"/>
      <c r="AW885" s="319"/>
      <c r="AX885" s="319"/>
    </row>
    <row r="886" spans="1:50" s="16" customFormat="1" ht="30" customHeight="1" x14ac:dyDescent="0.15">
      <c r="A886" s="402">
        <v>17</v>
      </c>
      <c r="B886" s="402">
        <v>1</v>
      </c>
      <c r="C886" s="416" t="s">
        <v>656</v>
      </c>
      <c r="D886" s="416" t="s">
        <v>656</v>
      </c>
      <c r="E886" s="416" t="s">
        <v>656</v>
      </c>
      <c r="F886" s="416" t="s">
        <v>656</v>
      </c>
      <c r="G886" s="416" t="s">
        <v>656</v>
      </c>
      <c r="H886" s="416" t="s">
        <v>656</v>
      </c>
      <c r="I886" s="416" t="s">
        <v>656</v>
      </c>
      <c r="J886" s="417" t="s">
        <v>659</v>
      </c>
      <c r="K886" s="418" t="s">
        <v>659</v>
      </c>
      <c r="L886" s="418" t="s">
        <v>659</v>
      </c>
      <c r="M886" s="418" t="s">
        <v>659</v>
      </c>
      <c r="N886" s="418" t="s">
        <v>659</v>
      </c>
      <c r="O886" s="418" t="s">
        <v>659</v>
      </c>
      <c r="P886" s="315" t="s">
        <v>661</v>
      </c>
      <c r="Q886" s="315" t="s">
        <v>661</v>
      </c>
      <c r="R886" s="315" t="s">
        <v>661</v>
      </c>
      <c r="S886" s="315" t="s">
        <v>661</v>
      </c>
      <c r="T886" s="315" t="s">
        <v>661</v>
      </c>
      <c r="U886" s="315" t="s">
        <v>661</v>
      </c>
      <c r="V886" s="315" t="s">
        <v>661</v>
      </c>
      <c r="W886" s="315" t="s">
        <v>661</v>
      </c>
      <c r="X886" s="315" t="s">
        <v>661</v>
      </c>
      <c r="Y886" s="316">
        <v>6.6257039999999998</v>
      </c>
      <c r="Z886" s="317">
        <v>6625704</v>
      </c>
      <c r="AA886" s="317">
        <v>6625704</v>
      </c>
      <c r="AB886" s="318">
        <v>6625704</v>
      </c>
      <c r="AC886" s="320" t="s">
        <v>665</v>
      </c>
      <c r="AD886" s="320" t="s">
        <v>665</v>
      </c>
      <c r="AE886" s="320" t="s">
        <v>665</v>
      </c>
      <c r="AF886" s="320" t="s">
        <v>665</v>
      </c>
      <c r="AG886" s="320" t="s">
        <v>665</v>
      </c>
      <c r="AH886" s="321" t="s">
        <v>552</v>
      </c>
      <c r="AI886" s="322" t="s">
        <v>552</v>
      </c>
      <c r="AJ886" s="322" t="s">
        <v>552</v>
      </c>
      <c r="AK886" s="322" t="s">
        <v>552</v>
      </c>
      <c r="AL886" s="323" t="s">
        <v>552</v>
      </c>
      <c r="AM886" s="324" t="s">
        <v>552</v>
      </c>
      <c r="AN886" s="324" t="s">
        <v>552</v>
      </c>
      <c r="AO886" s="325" t="s">
        <v>552</v>
      </c>
      <c r="AP886" s="319"/>
      <c r="AQ886" s="319"/>
      <c r="AR886" s="319"/>
      <c r="AS886" s="319"/>
      <c r="AT886" s="319"/>
      <c r="AU886" s="319"/>
      <c r="AV886" s="319"/>
      <c r="AW886" s="319"/>
      <c r="AX886" s="319"/>
    </row>
    <row r="887" spans="1:50" ht="30" customHeight="1" x14ac:dyDescent="0.15">
      <c r="A887" s="402">
        <v>18</v>
      </c>
      <c r="B887" s="402">
        <v>1</v>
      </c>
      <c r="C887" s="416" t="s">
        <v>656</v>
      </c>
      <c r="D887" s="416" t="s">
        <v>656</v>
      </c>
      <c r="E887" s="416" t="s">
        <v>656</v>
      </c>
      <c r="F887" s="416" t="s">
        <v>656</v>
      </c>
      <c r="G887" s="416" t="s">
        <v>656</v>
      </c>
      <c r="H887" s="416" t="s">
        <v>656</v>
      </c>
      <c r="I887" s="416" t="s">
        <v>656</v>
      </c>
      <c r="J887" s="417" t="s">
        <v>659</v>
      </c>
      <c r="K887" s="418" t="s">
        <v>659</v>
      </c>
      <c r="L887" s="418" t="s">
        <v>659</v>
      </c>
      <c r="M887" s="418" t="s">
        <v>659</v>
      </c>
      <c r="N887" s="418" t="s">
        <v>659</v>
      </c>
      <c r="O887" s="418" t="s">
        <v>659</v>
      </c>
      <c r="P887" s="315" t="s">
        <v>661</v>
      </c>
      <c r="Q887" s="315" t="s">
        <v>661</v>
      </c>
      <c r="R887" s="315" t="s">
        <v>661</v>
      </c>
      <c r="S887" s="315" t="s">
        <v>661</v>
      </c>
      <c r="T887" s="315" t="s">
        <v>661</v>
      </c>
      <c r="U887" s="315" t="s">
        <v>661</v>
      </c>
      <c r="V887" s="315" t="s">
        <v>661</v>
      </c>
      <c r="W887" s="315" t="s">
        <v>661</v>
      </c>
      <c r="X887" s="315" t="s">
        <v>661</v>
      </c>
      <c r="Y887" s="316">
        <v>6.5538720000000001</v>
      </c>
      <c r="Z887" s="317">
        <v>6553872</v>
      </c>
      <c r="AA887" s="317">
        <v>6553872</v>
      </c>
      <c r="AB887" s="318">
        <v>6553872</v>
      </c>
      <c r="AC887" s="320" t="s">
        <v>665</v>
      </c>
      <c r="AD887" s="320" t="s">
        <v>665</v>
      </c>
      <c r="AE887" s="320" t="s">
        <v>665</v>
      </c>
      <c r="AF887" s="320" t="s">
        <v>665</v>
      </c>
      <c r="AG887" s="320" t="s">
        <v>665</v>
      </c>
      <c r="AH887" s="321" t="s">
        <v>552</v>
      </c>
      <c r="AI887" s="322" t="s">
        <v>552</v>
      </c>
      <c r="AJ887" s="322" t="s">
        <v>552</v>
      </c>
      <c r="AK887" s="322" t="s">
        <v>552</v>
      </c>
      <c r="AL887" s="323" t="s">
        <v>552</v>
      </c>
      <c r="AM887" s="324" t="s">
        <v>552</v>
      </c>
      <c r="AN887" s="324" t="s">
        <v>552</v>
      </c>
      <c r="AO887" s="325" t="s">
        <v>552</v>
      </c>
      <c r="AP887" s="319"/>
      <c r="AQ887" s="319"/>
      <c r="AR887" s="319"/>
      <c r="AS887" s="319"/>
      <c r="AT887" s="319"/>
      <c r="AU887" s="319"/>
      <c r="AV887" s="319"/>
      <c r="AW887" s="319"/>
      <c r="AX887" s="319"/>
    </row>
    <row r="888" spans="1:50" ht="30" customHeight="1" x14ac:dyDescent="0.15">
      <c r="A888" s="402">
        <v>19</v>
      </c>
      <c r="B888" s="402">
        <v>1</v>
      </c>
      <c r="C888" s="416" t="s">
        <v>656</v>
      </c>
      <c r="D888" s="416" t="s">
        <v>656</v>
      </c>
      <c r="E888" s="416" t="s">
        <v>656</v>
      </c>
      <c r="F888" s="416" t="s">
        <v>656</v>
      </c>
      <c r="G888" s="416" t="s">
        <v>656</v>
      </c>
      <c r="H888" s="416" t="s">
        <v>656</v>
      </c>
      <c r="I888" s="416" t="s">
        <v>656</v>
      </c>
      <c r="J888" s="417" t="s">
        <v>659</v>
      </c>
      <c r="K888" s="418" t="s">
        <v>659</v>
      </c>
      <c r="L888" s="418" t="s">
        <v>659</v>
      </c>
      <c r="M888" s="418" t="s">
        <v>659</v>
      </c>
      <c r="N888" s="418" t="s">
        <v>659</v>
      </c>
      <c r="O888" s="418" t="s">
        <v>659</v>
      </c>
      <c r="P888" s="315" t="s">
        <v>661</v>
      </c>
      <c r="Q888" s="315" t="s">
        <v>661</v>
      </c>
      <c r="R888" s="315" t="s">
        <v>661</v>
      </c>
      <c r="S888" s="315" t="s">
        <v>661</v>
      </c>
      <c r="T888" s="315" t="s">
        <v>661</v>
      </c>
      <c r="U888" s="315" t="s">
        <v>661</v>
      </c>
      <c r="V888" s="315" t="s">
        <v>661</v>
      </c>
      <c r="W888" s="315" t="s">
        <v>661</v>
      </c>
      <c r="X888" s="315" t="s">
        <v>661</v>
      </c>
      <c r="Y888" s="316">
        <v>3.0693600000000001</v>
      </c>
      <c r="Z888" s="317">
        <v>3069360</v>
      </c>
      <c r="AA888" s="317">
        <v>3069360</v>
      </c>
      <c r="AB888" s="318">
        <v>3069360</v>
      </c>
      <c r="AC888" s="320" t="s">
        <v>665</v>
      </c>
      <c r="AD888" s="320" t="s">
        <v>665</v>
      </c>
      <c r="AE888" s="320" t="s">
        <v>665</v>
      </c>
      <c r="AF888" s="320" t="s">
        <v>665</v>
      </c>
      <c r="AG888" s="320" t="s">
        <v>665</v>
      </c>
      <c r="AH888" s="321" t="s">
        <v>552</v>
      </c>
      <c r="AI888" s="322" t="s">
        <v>552</v>
      </c>
      <c r="AJ888" s="322" t="s">
        <v>552</v>
      </c>
      <c r="AK888" s="322" t="s">
        <v>552</v>
      </c>
      <c r="AL888" s="323" t="s">
        <v>552</v>
      </c>
      <c r="AM888" s="324" t="s">
        <v>552</v>
      </c>
      <c r="AN888" s="324" t="s">
        <v>552</v>
      </c>
      <c r="AO888" s="325" t="s">
        <v>552</v>
      </c>
      <c r="AP888" s="319"/>
      <c r="AQ888" s="319"/>
      <c r="AR888" s="319"/>
      <c r="AS888" s="319"/>
      <c r="AT888" s="319"/>
      <c r="AU888" s="319"/>
      <c r="AV888" s="319"/>
      <c r="AW888" s="319"/>
      <c r="AX888" s="319"/>
    </row>
    <row r="889" spans="1:50" ht="30" customHeight="1" x14ac:dyDescent="0.15">
      <c r="A889" s="402">
        <v>20</v>
      </c>
      <c r="B889" s="402">
        <v>1</v>
      </c>
      <c r="C889" s="416" t="s">
        <v>656</v>
      </c>
      <c r="D889" s="416" t="s">
        <v>656</v>
      </c>
      <c r="E889" s="416" t="s">
        <v>656</v>
      </c>
      <c r="F889" s="416" t="s">
        <v>656</v>
      </c>
      <c r="G889" s="416" t="s">
        <v>656</v>
      </c>
      <c r="H889" s="416" t="s">
        <v>656</v>
      </c>
      <c r="I889" s="416" t="s">
        <v>656</v>
      </c>
      <c r="J889" s="417" t="s">
        <v>659</v>
      </c>
      <c r="K889" s="418" t="s">
        <v>659</v>
      </c>
      <c r="L889" s="418" t="s">
        <v>659</v>
      </c>
      <c r="M889" s="418" t="s">
        <v>659</v>
      </c>
      <c r="N889" s="418" t="s">
        <v>659</v>
      </c>
      <c r="O889" s="418" t="s">
        <v>659</v>
      </c>
      <c r="P889" s="315" t="s">
        <v>661</v>
      </c>
      <c r="Q889" s="315" t="s">
        <v>661</v>
      </c>
      <c r="R889" s="315" t="s">
        <v>661</v>
      </c>
      <c r="S889" s="315" t="s">
        <v>661</v>
      </c>
      <c r="T889" s="315" t="s">
        <v>661</v>
      </c>
      <c r="U889" s="315" t="s">
        <v>661</v>
      </c>
      <c r="V889" s="315" t="s">
        <v>661</v>
      </c>
      <c r="W889" s="315" t="s">
        <v>661</v>
      </c>
      <c r="X889" s="315" t="s">
        <v>661</v>
      </c>
      <c r="Y889" s="316">
        <v>2.8185359999999999</v>
      </c>
      <c r="Z889" s="317">
        <v>2818536</v>
      </c>
      <c r="AA889" s="317">
        <v>2818536</v>
      </c>
      <c r="AB889" s="318">
        <v>2818536</v>
      </c>
      <c r="AC889" s="320" t="s">
        <v>665</v>
      </c>
      <c r="AD889" s="320" t="s">
        <v>665</v>
      </c>
      <c r="AE889" s="320" t="s">
        <v>665</v>
      </c>
      <c r="AF889" s="320" t="s">
        <v>665</v>
      </c>
      <c r="AG889" s="320" t="s">
        <v>665</v>
      </c>
      <c r="AH889" s="321" t="s">
        <v>552</v>
      </c>
      <c r="AI889" s="322" t="s">
        <v>552</v>
      </c>
      <c r="AJ889" s="322" t="s">
        <v>552</v>
      </c>
      <c r="AK889" s="322" t="s">
        <v>552</v>
      </c>
      <c r="AL889" s="323" t="s">
        <v>552</v>
      </c>
      <c r="AM889" s="324" t="s">
        <v>552</v>
      </c>
      <c r="AN889" s="324" t="s">
        <v>552</v>
      </c>
      <c r="AO889" s="325" t="s">
        <v>552</v>
      </c>
      <c r="AP889" s="319"/>
      <c r="AQ889" s="319"/>
      <c r="AR889" s="319"/>
      <c r="AS889" s="319"/>
      <c r="AT889" s="319"/>
      <c r="AU889" s="319"/>
      <c r="AV889" s="319"/>
      <c r="AW889" s="319"/>
      <c r="AX889" s="319"/>
    </row>
    <row r="890" spans="1:50" ht="30" customHeight="1" x14ac:dyDescent="0.15">
      <c r="A890" s="402">
        <v>21</v>
      </c>
      <c r="B890" s="402">
        <v>1</v>
      </c>
      <c r="C890" s="416" t="s">
        <v>656</v>
      </c>
      <c r="D890" s="416" t="s">
        <v>656</v>
      </c>
      <c r="E890" s="416" t="s">
        <v>656</v>
      </c>
      <c r="F890" s="416" t="s">
        <v>656</v>
      </c>
      <c r="G890" s="416" t="s">
        <v>656</v>
      </c>
      <c r="H890" s="416" t="s">
        <v>656</v>
      </c>
      <c r="I890" s="416" t="s">
        <v>656</v>
      </c>
      <c r="J890" s="417" t="s">
        <v>659</v>
      </c>
      <c r="K890" s="418" t="s">
        <v>659</v>
      </c>
      <c r="L890" s="418" t="s">
        <v>659</v>
      </c>
      <c r="M890" s="418" t="s">
        <v>659</v>
      </c>
      <c r="N890" s="418" t="s">
        <v>659</v>
      </c>
      <c r="O890" s="418" t="s">
        <v>659</v>
      </c>
      <c r="P890" s="315" t="s">
        <v>661</v>
      </c>
      <c r="Q890" s="315" t="s">
        <v>661</v>
      </c>
      <c r="R890" s="315" t="s">
        <v>661</v>
      </c>
      <c r="S890" s="315" t="s">
        <v>661</v>
      </c>
      <c r="T890" s="315" t="s">
        <v>661</v>
      </c>
      <c r="U890" s="315" t="s">
        <v>661</v>
      </c>
      <c r="V890" s="315" t="s">
        <v>661</v>
      </c>
      <c r="W890" s="315" t="s">
        <v>661</v>
      </c>
      <c r="X890" s="315" t="s">
        <v>661</v>
      </c>
      <c r="Y890" s="316">
        <v>2.068416</v>
      </c>
      <c r="Z890" s="317">
        <v>2068416</v>
      </c>
      <c r="AA890" s="317">
        <v>2068416</v>
      </c>
      <c r="AB890" s="318">
        <v>2068416</v>
      </c>
      <c r="AC890" s="320" t="s">
        <v>665</v>
      </c>
      <c r="AD890" s="320" t="s">
        <v>665</v>
      </c>
      <c r="AE890" s="320" t="s">
        <v>665</v>
      </c>
      <c r="AF890" s="320" t="s">
        <v>665</v>
      </c>
      <c r="AG890" s="320" t="s">
        <v>665</v>
      </c>
      <c r="AH890" s="321" t="s">
        <v>552</v>
      </c>
      <c r="AI890" s="322" t="s">
        <v>552</v>
      </c>
      <c r="AJ890" s="322" t="s">
        <v>552</v>
      </c>
      <c r="AK890" s="322" t="s">
        <v>552</v>
      </c>
      <c r="AL890" s="323" t="s">
        <v>552</v>
      </c>
      <c r="AM890" s="324" t="s">
        <v>552</v>
      </c>
      <c r="AN890" s="324" t="s">
        <v>552</v>
      </c>
      <c r="AO890" s="325" t="s">
        <v>552</v>
      </c>
      <c r="AP890" s="319"/>
      <c r="AQ890" s="319"/>
      <c r="AR890" s="319"/>
      <c r="AS890" s="319"/>
      <c r="AT890" s="319"/>
      <c r="AU890" s="319"/>
      <c r="AV890" s="319"/>
      <c r="AW890" s="319"/>
      <c r="AX890" s="319"/>
    </row>
    <row r="891" spans="1:50" ht="30" customHeight="1" x14ac:dyDescent="0.15">
      <c r="A891" s="402">
        <v>22</v>
      </c>
      <c r="B891" s="402">
        <v>1</v>
      </c>
      <c r="C891" s="416" t="s">
        <v>656</v>
      </c>
      <c r="D891" s="416" t="s">
        <v>656</v>
      </c>
      <c r="E891" s="416" t="s">
        <v>656</v>
      </c>
      <c r="F891" s="416" t="s">
        <v>656</v>
      </c>
      <c r="G891" s="416" t="s">
        <v>656</v>
      </c>
      <c r="H891" s="416" t="s">
        <v>656</v>
      </c>
      <c r="I891" s="416" t="s">
        <v>656</v>
      </c>
      <c r="J891" s="417" t="s">
        <v>659</v>
      </c>
      <c r="K891" s="418" t="s">
        <v>659</v>
      </c>
      <c r="L891" s="418" t="s">
        <v>659</v>
      </c>
      <c r="M891" s="418" t="s">
        <v>659</v>
      </c>
      <c r="N891" s="418" t="s">
        <v>659</v>
      </c>
      <c r="O891" s="418" t="s">
        <v>659</v>
      </c>
      <c r="P891" s="315" t="s">
        <v>661</v>
      </c>
      <c r="Q891" s="315" t="s">
        <v>661</v>
      </c>
      <c r="R891" s="315" t="s">
        <v>661</v>
      </c>
      <c r="S891" s="315" t="s">
        <v>661</v>
      </c>
      <c r="T891" s="315" t="s">
        <v>661</v>
      </c>
      <c r="U891" s="315" t="s">
        <v>661</v>
      </c>
      <c r="V891" s="315" t="s">
        <v>661</v>
      </c>
      <c r="W891" s="315" t="s">
        <v>661</v>
      </c>
      <c r="X891" s="315" t="s">
        <v>661</v>
      </c>
      <c r="Y891" s="316">
        <v>1.5999479999999999</v>
      </c>
      <c r="Z891" s="317">
        <v>1599948</v>
      </c>
      <c r="AA891" s="317">
        <v>1599948</v>
      </c>
      <c r="AB891" s="318">
        <v>1599948</v>
      </c>
      <c r="AC891" s="320" t="s">
        <v>665</v>
      </c>
      <c r="AD891" s="320" t="s">
        <v>665</v>
      </c>
      <c r="AE891" s="320" t="s">
        <v>665</v>
      </c>
      <c r="AF891" s="320" t="s">
        <v>665</v>
      </c>
      <c r="AG891" s="320" t="s">
        <v>665</v>
      </c>
      <c r="AH891" s="321" t="s">
        <v>552</v>
      </c>
      <c r="AI891" s="322" t="s">
        <v>552</v>
      </c>
      <c r="AJ891" s="322" t="s">
        <v>552</v>
      </c>
      <c r="AK891" s="322" t="s">
        <v>552</v>
      </c>
      <c r="AL891" s="323" t="s">
        <v>552</v>
      </c>
      <c r="AM891" s="324" t="s">
        <v>552</v>
      </c>
      <c r="AN891" s="324" t="s">
        <v>552</v>
      </c>
      <c r="AO891" s="325" t="s">
        <v>552</v>
      </c>
      <c r="AP891" s="319"/>
      <c r="AQ891" s="319"/>
      <c r="AR891" s="319"/>
      <c r="AS891" s="319"/>
      <c r="AT891" s="319"/>
      <c r="AU891" s="319"/>
      <c r="AV891" s="319"/>
      <c r="AW891" s="319"/>
      <c r="AX891" s="319"/>
    </row>
    <row r="892" spans="1:50" ht="30" customHeight="1" x14ac:dyDescent="0.15">
      <c r="A892" s="402">
        <v>23</v>
      </c>
      <c r="B892" s="402">
        <v>1</v>
      </c>
      <c r="C892" s="416" t="s">
        <v>656</v>
      </c>
      <c r="D892" s="416" t="s">
        <v>656</v>
      </c>
      <c r="E892" s="416" t="s">
        <v>656</v>
      </c>
      <c r="F892" s="416" t="s">
        <v>656</v>
      </c>
      <c r="G892" s="416" t="s">
        <v>656</v>
      </c>
      <c r="H892" s="416" t="s">
        <v>656</v>
      </c>
      <c r="I892" s="416" t="s">
        <v>656</v>
      </c>
      <c r="J892" s="417" t="s">
        <v>659</v>
      </c>
      <c r="K892" s="418" t="s">
        <v>659</v>
      </c>
      <c r="L892" s="418" t="s">
        <v>659</v>
      </c>
      <c r="M892" s="418" t="s">
        <v>659</v>
      </c>
      <c r="N892" s="418" t="s">
        <v>659</v>
      </c>
      <c r="O892" s="418" t="s">
        <v>659</v>
      </c>
      <c r="P892" s="315" t="s">
        <v>661</v>
      </c>
      <c r="Q892" s="315" t="s">
        <v>661</v>
      </c>
      <c r="R892" s="315" t="s">
        <v>661</v>
      </c>
      <c r="S892" s="315" t="s">
        <v>661</v>
      </c>
      <c r="T892" s="315" t="s">
        <v>661</v>
      </c>
      <c r="U892" s="315" t="s">
        <v>661</v>
      </c>
      <c r="V892" s="315" t="s">
        <v>661</v>
      </c>
      <c r="W892" s="315" t="s">
        <v>661</v>
      </c>
      <c r="X892" s="315" t="s">
        <v>661</v>
      </c>
      <c r="Y892" s="316">
        <v>1.0804499999999999</v>
      </c>
      <c r="Z892" s="317">
        <v>1080450</v>
      </c>
      <c r="AA892" s="317">
        <v>1080450</v>
      </c>
      <c r="AB892" s="318">
        <v>1080450</v>
      </c>
      <c r="AC892" s="320" t="s">
        <v>665</v>
      </c>
      <c r="AD892" s="320" t="s">
        <v>665</v>
      </c>
      <c r="AE892" s="320" t="s">
        <v>665</v>
      </c>
      <c r="AF892" s="320" t="s">
        <v>665</v>
      </c>
      <c r="AG892" s="320" t="s">
        <v>665</v>
      </c>
      <c r="AH892" s="321" t="s">
        <v>552</v>
      </c>
      <c r="AI892" s="322" t="s">
        <v>552</v>
      </c>
      <c r="AJ892" s="322" t="s">
        <v>552</v>
      </c>
      <c r="AK892" s="322" t="s">
        <v>552</v>
      </c>
      <c r="AL892" s="323" t="s">
        <v>552</v>
      </c>
      <c r="AM892" s="324" t="s">
        <v>552</v>
      </c>
      <c r="AN892" s="324" t="s">
        <v>552</v>
      </c>
      <c r="AO892" s="325" t="s">
        <v>552</v>
      </c>
      <c r="AP892" s="319"/>
      <c r="AQ892" s="319"/>
      <c r="AR892" s="319"/>
      <c r="AS892" s="319"/>
      <c r="AT892" s="319"/>
      <c r="AU892" s="319"/>
      <c r="AV892" s="319"/>
      <c r="AW892" s="319"/>
      <c r="AX892" s="319"/>
    </row>
    <row r="893" spans="1:50" ht="30" customHeight="1" x14ac:dyDescent="0.15">
      <c r="A893" s="402">
        <v>24</v>
      </c>
      <c r="B893" s="402">
        <v>1</v>
      </c>
      <c r="C893" s="416" t="s">
        <v>656</v>
      </c>
      <c r="D893" s="416" t="s">
        <v>656</v>
      </c>
      <c r="E893" s="416" t="s">
        <v>656</v>
      </c>
      <c r="F893" s="416" t="s">
        <v>656</v>
      </c>
      <c r="G893" s="416" t="s">
        <v>656</v>
      </c>
      <c r="H893" s="416" t="s">
        <v>656</v>
      </c>
      <c r="I893" s="416" t="s">
        <v>656</v>
      </c>
      <c r="J893" s="417" t="s">
        <v>659</v>
      </c>
      <c r="K893" s="418" t="s">
        <v>659</v>
      </c>
      <c r="L893" s="418" t="s">
        <v>659</v>
      </c>
      <c r="M893" s="418" t="s">
        <v>659</v>
      </c>
      <c r="N893" s="418" t="s">
        <v>659</v>
      </c>
      <c r="O893" s="418" t="s">
        <v>659</v>
      </c>
      <c r="P893" s="315" t="s">
        <v>662</v>
      </c>
      <c r="Q893" s="315" t="s">
        <v>662</v>
      </c>
      <c r="R893" s="315" t="s">
        <v>662</v>
      </c>
      <c r="S893" s="315" t="s">
        <v>662</v>
      </c>
      <c r="T893" s="315" t="s">
        <v>662</v>
      </c>
      <c r="U893" s="315" t="s">
        <v>662</v>
      </c>
      <c r="V893" s="315" t="s">
        <v>662</v>
      </c>
      <c r="W893" s="315" t="s">
        <v>662</v>
      </c>
      <c r="X893" s="315" t="s">
        <v>662</v>
      </c>
      <c r="Y893" s="316">
        <v>0.68364000000000003</v>
      </c>
      <c r="Z893" s="317">
        <v>683640</v>
      </c>
      <c r="AA893" s="317">
        <v>683640</v>
      </c>
      <c r="AB893" s="318">
        <v>683640</v>
      </c>
      <c r="AC893" s="320" t="s">
        <v>665</v>
      </c>
      <c r="AD893" s="320" t="s">
        <v>665</v>
      </c>
      <c r="AE893" s="320" t="s">
        <v>665</v>
      </c>
      <c r="AF893" s="320" t="s">
        <v>665</v>
      </c>
      <c r="AG893" s="320" t="s">
        <v>665</v>
      </c>
      <c r="AH893" s="321" t="s">
        <v>552</v>
      </c>
      <c r="AI893" s="322" t="s">
        <v>552</v>
      </c>
      <c r="AJ893" s="322" t="s">
        <v>552</v>
      </c>
      <c r="AK893" s="322" t="s">
        <v>552</v>
      </c>
      <c r="AL893" s="323" t="s">
        <v>552</v>
      </c>
      <c r="AM893" s="324" t="s">
        <v>552</v>
      </c>
      <c r="AN893" s="324" t="s">
        <v>552</v>
      </c>
      <c r="AO893" s="325" t="s">
        <v>552</v>
      </c>
      <c r="AP893" s="319"/>
      <c r="AQ893" s="319"/>
      <c r="AR893" s="319"/>
      <c r="AS893" s="319"/>
      <c r="AT893" s="319"/>
      <c r="AU893" s="319"/>
      <c r="AV893" s="319"/>
      <c r="AW893" s="319"/>
      <c r="AX893" s="319"/>
    </row>
    <row r="894" spans="1:50" ht="30" customHeight="1" x14ac:dyDescent="0.15">
      <c r="A894" s="402">
        <v>25</v>
      </c>
      <c r="B894" s="402">
        <v>1</v>
      </c>
      <c r="C894" s="416" t="s">
        <v>656</v>
      </c>
      <c r="D894" s="416" t="s">
        <v>656</v>
      </c>
      <c r="E894" s="416" t="s">
        <v>656</v>
      </c>
      <c r="F894" s="416" t="s">
        <v>656</v>
      </c>
      <c r="G894" s="416" t="s">
        <v>656</v>
      </c>
      <c r="H894" s="416" t="s">
        <v>656</v>
      </c>
      <c r="I894" s="416" t="s">
        <v>656</v>
      </c>
      <c r="J894" s="417" t="s">
        <v>659</v>
      </c>
      <c r="K894" s="418" t="s">
        <v>659</v>
      </c>
      <c r="L894" s="418" t="s">
        <v>659</v>
      </c>
      <c r="M894" s="418" t="s">
        <v>659</v>
      </c>
      <c r="N894" s="418" t="s">
        <v>659</v>
      </c>
      <c r="O894" s="418" t="s">
        <v>659</v>
      </c>
      <c r="P894" s="315" t="s">
        <v>661</v>
      </c>
      <c r="Q894" s="315" t="s">
        <v>661</v>
      </c>
      <c r="R894" s="315" t="s">
        <v>661</v>
      </c>
      <c r="S894" s="315" t="s">
        <v>661</v>
      </c>
      <c r="T894" s="315" t="s">
        <v>661</v>
      </c>
      <c r="U894" s="315" t="s">
        <v>661</v>
      </c>
      <c r="V894" s="315" t="s">
        <v>661</v>
      </c>
      <c r="W894" s="315" t="s">
        <v>661</v>
      </c>
      <c r="X894" s="315" t="s">
        <v>661</v>
      </c>
      <c r="Y894" s="316">
        <v>0.67850999999999995</v>
      </c>
      <c r="Z894" s="317">
        <v>678510</v>
      </c>
      <c r="AA894" s="317">
        <v>678510</v>
      </c>
      <c r="AB894" s="318">
        <v>678510</v>
      </c>
      <c r="AC894" s="320" t="s">
        <v>665</v>
      </c>
      <c r="AD894" s="320" t="s">
        <v>665</v>
      </c>
      <c r="AE894" s="320" t="s">
        <v>665</v>
      </c>
      <c r="AF894" s="320" t="s">
        <v>665</v>
      </c>
      <c r="AG894" s="320" t="s">
        <v>665</v>
      </c>
      <c r="AH894" s="321" t="s">
        <v>552</v>
      </c>
      <c r="AI894" s="322" t="s">
        <v>552</v>
      </c>
      <c r="AJ894" s="322" t="s">
        <v>552</v>
      </c>
      <c r="AK894" s="322" t="s">
        <v>552</v>
      </c>
      <c r="AL894" s="323" t="s">
        <v>552</v>
      </c>
      <c r="AM894" s="324" t="s">
        <v>552</v>
      </c>
      <c r="AN894" s="324" t="s">
        <v>552</v>
      </c>
      <c r="AO894" s="325" t="s">
        <v>552</v>
      </c>
      <c r="AP894" s="319"/>
      <c r="AQ894" s="319"/>
      <c r="AR894" s="319"/>
      <c r="AS894" s="319"/>
      <c r="AT894" s="319"/>
      <c r="AU894" s="319"/>
      <c r="AV894" s="319"/>
      <c r="AW894" s="319"/>
      <c r="AX894" s="319"/>
    </row>
    <row r="895" spans="1:50" ht="30" customHeight="1" x14ac:dyDescent="0.15">
      <c r="A895" s="402">
        <v>26</v>
      </c>
      <c r="B895" s="402">
        <v>1</v>
      </c>
      <c r="C895" s="416" t="s">
        <v>656</v>
      </c>
      <c r="D895" s="416" t="s">
        <v>656</v>
      </c>
      <c r="E895" s="416" t="s">
        <v>656</v>
      </c>
      <c r="F895" s="416" t="s">
        <v>656</v>
      </c>
      <c r="G895" s="416" t="s">
        <v>656</v>
      </c>
      <c r="H895" s="416" t="s">
        <v>656</v>
      </c>
      <c r="I895" s="416" t="s">
        <v>656</v>
      </c>
      <c r="J895" s="417" t="s">
        <v>659</v>
      </c>
      <c r="K895" s="418" t="s">
        <v>659</v>
      </c>
      <c r="L895" s="418" t="s">
        <v>659</v>
      </c>
      <c r="M895" s="418" t="s">
        <v>659</v>
      </c>
      <c r="N895" s="418" t="s">
        <v>659</v>
      </c>
      <c r="O895" s="418" t="s">
        <v>659</v>
      </c>
      <c r="P895" s="315" t="s">
        <v>661</v>
      </c>
      <c r="Q895" s="315" t="s">
        <v>661</v>
      </c>
      <c r="R895" s="315" t="s">
        <v>661</v>
      </c>
      <c r="S895" s="315" t="s">
        <v>661</v>
      </c>
      <c r="T895" s="315" t="s">
        <v>661</v>
      </c>
      <c r="U895" s="315" t="s">
        <v>661</v>
      </c>
      <c r="V895" s="315" t="s">
        <v>661</v>
      </c>
      <c r="W895" s="315" t="s">
        <v>661</v>
      </c>
      <c r="X895" s="315" t="s">
        <v>661</v>
      </c>
      <c r="Y895" s="316">
        <v>0.21315000000000001</v>
      </c>
      <c r="Z895" s="317">
        <v>213150</v>
      </c>
      <c r="AA895" s="317">
        <v>213150</v>
      </c>
      <c r="AB895" s="318">
        <v>213150</v>
      </c>
      <c r="AC895" s="320" t="s">
        <v>665</v>
      </c>
      <c r="AD895" s="320" t="s">
        <v>665</v>
      </c>
      <c r="AE895" s="320" t="s">
        <v>665</v>
      </c>
      <c r="AF895" s="320" t="s">
        <v>665</v>
      </c>
      <c r="AG895" s="320" t="s">
        <v>665</v>
      </c>
      <c r="AH895" s="321" t="s">
        <v>552</v>
      </c>
      <c r="AI895" s="322" t="s">
        <v>552</v>
      </c>
      <c r="AJ895" s="322" t="s">
        <v>552</v>
      </c>
      <c r="AK895" s="322" t="s">
        <v>552</v>
      </c>
      <c r="AL895" s="323" t="s">
        <v>552</v>
      </c>
      <c r="AM895" s="324" t="s">
        <v>552</v>
      </c>
      <c r="AN895" s="324" t="s">
        <v>552</v>
      </c>
      <c r="AO895" s="325" t="s">
        <v>552</v>
      </c>
      <c r="AP895" s="319"/>
      <c r="AQ895" s="319"/>
      <c r="AR895" s="319"/>
      <c r="AS895" s="319"/>
      <c r="AT895" s="319"/>
      <c r="AU895" s="319"/>
      <c r="AV895" s="319"/>
      <c r="AW895" s="319"/>
      <c r="AX895" s="319"/>
    </row>
    <row r="896" spans="1:50" ht="30" customHeight="1" x14ac:dyDescent="0.15">
      <c r="A896" s="402">
        <v>27</v>
      </c>
      <c r="B896" s="402">
        <v>1</v>
      </c>
      <c r="C896" s="416" t="s">
        <v>657</v>
      </c>
      <c r="D896" s="416" t="s">
        <v>657</v>
      </c>
      <c r="E896" s="416" t="s">
        <v>657</v>
      </c>
      <c r="F896" s="416" t="s">
        <v>657</v>
      </c>
      <c r="G896" s="416" t="s">
        <v>657</v>
      </c>
      <c r="H896" s="416" t="s">
        <v>657</v>
      </c>
      <c r="I896" s="416" t="s">
        <v>657</v>
      </c>
      <c r="J896" s="417" t="s">
        <v>660</v>
      </c>
      <c r="K896" s="418" t="s">
        <v>660</v>
      </c>
      <c r="L896" s="418" t="s">
        <v>660</v>
      </c>
      <c r="M896" s="418" t="s">
        <v>660</v>
      </c>
      <c r="N896" s="418" t="s">
        <v>660</v>
      </c>
      <c r="O896" s="418" t="s">
        <v>660</v>
      </c>
      <c r="P896" s="315" t="s">
        <v>663</v>
      </c>
      <c r="Q896" s="315" t="s">
        <v>663</v>
      </c>
      <c r="R896" s="315" t="s">
        <v>663</v>
      </c>
      <c r="S896" s="315" t="s">
        <v>663</v>
      </c>
      <c r="T896" s="315" t="s">
        <v>663</v>
      </c>
      <c r="U896" s="315" t="s">
        <v>663</v>
      </c>
      <c r="V896" s="315" t="s">
        <v>663</v>
      </c>
      <c r="W896" s="315" t="s">
        <v>663</v>
      </c>
      <c r="X896" s="315" t="s">
        <v>663</v>
      </c>
      <c r="Y896" s="316">
        <v>7.1089200000000003</v>
      </c>
      <c r="Z896" s="317">
        <v>7108920</v>
      </c>
      <c r="AA896" s="317">
        <v>7108920</v>
      </c>
      <c r="AB896" s="318">
        <v>7108920</v>
      </c>
      <c r="AC896" s="320" t="s">
        <v>665</v>
      </c>
      <c r="AD896" s="320" t="s">
        <v>665</v>
      </c>
      <c r="AE896" s="320" t="s">
        <v>665</v>
      </c>
      <c r="AF896" s="320" t="s">
        <v>665</v>
      </c>
      <c r="AG896" s="320" t="s">
        <v>665</v>
      </c>
      <c r="AH896" s="321" t="s">
        <v>552</v>
      </c>
      <c r="AI896" s="322" t="s">
        <v>552</v>
      </c>
      <c r="AJ896" s="322" t="s">
        <v>552</v>
      </c>
      <c r="AK896" s="322" t="s">
        <v>552</v>
      </c>
      <c r="AL896" s="323" t="s">
        <v>552</v>
      </c>
      <c r="AM896" s="324" t="s">
        <v>552</v>
      </c>
      <c r="AN896" s="324" t="s">
        <v>552</v>
      </c>
      <c r="AO896" s="325" t="s">
        <v>552</v>
      </c>
      <c r="AP896" s="319"/>
      <c r="AQ896" s="319"/>
      <c r="AR896" s="319"/>
      <c r="AS896" s="319"/>
      <c r="AT896" s="319"/>
      <c r="AU896" s="319"/>
      <c r="AV896" s="319"/>
      <c r="AW896" s="319"/>
      <c r="AX896" s="319"/>
    </row>
    <row r="897" spans="1:50" ht="30" customHeight="1" x14ac:dyDescent="0.15">
      <c r="A897" s="402">
        <v>28</v>
      </c>
      <c r="B897" s="402">
        <v>1</v>
      </c>
      <c r="C897" s="416" t="s">
        <v>657</v>
      </c>
      <c r="D897" s="416" t="s">
        <v>657</v>
      </c>
      <c r="E897" s="416" t="s">
        <v>657</v>
      </c>
      <c r="F897" s="416" t="s">
        <v>657</v>
      </c>
      <c r="G897" s="416" t="s">
        <v>657</v>
      </c>
      <c r="H897" s="416" t="s">
        <v>657</v>
      </c>
      <c r="I897" s="416" t="s">
        <v>657</v>
      </c>
      <c r="J897" s="417" t="s">
        <v>660</v>
      </c>
      <c r="K897" s="418" t="s">
        <v>660</v>
      </c>
      <c r="L897" s="418" t="s">
        <v>660</v>
      </c>
      <c r="M897" s="418" t="s">
        <v>660</v>
      </c>
      <c r="N897" s="418" t="s">
        <v>660</v>
      </c>
      <c r="O897" s="418" t="s">
        <v>660</v>
      </c>
      <c r="P897" s="315" t="s">
        <v>663</v>
      </c>
      <c r="Q897" s="315" t="s">
        <v>663</v>
      </c>
      <c r="R897" s="315" t="s">
        <v>663</v>
      </c>
      <c r="S897" s="315" t="s">
        <v>663</v>
      </c>
      <c r="T897" s="315" t="s">
        <v>663</v>
      </c>
      <c r="U897" s="315" t="s">
        <v>663</v>
      </c>
      <c r="V897" s="315" t="s">
        <v>663</v>
      </c>
      <c r="W897" s="315" t="s">
        <v>663</v>
      </c>
      <c r="X897" s="315" t="s">
        <v>663</v>
      </c>
      <c r="Y897" s="316">
        <v>6.5015999999999998</v>
      </c>
      <c r="Z897" s="317">
        <v>6501600</v>
      </c>
      <c r="AA897" s="317">
        <v>6501600</v>
      </c>
      <c r="AB897" s="318">
        <v>6501600</v>
      </c>
      <c r="AC897" s="320" t="s">
        <v>665</v>
      </c>
      <c r="AD897" s="320" t="s">
        <v>665</v>
      </c>
      <c r="AE897" s="320" t="s">
        <v>665</v>
      </c>
      <c r="AF897" s="320" t="s">
        <v>665</v>
      </c>
      <c r="AG897" s="320" t="s">
        <v>665</v>
      </c>
      <c r="AH897" s="321" t="s">
        <v>552</v>
      </c>
      <c r="AI897" s="322" t="s">
        <v>552</v>
      </c>
      <c r="AJ897" s="322" t="s">
        <v>552</v>
      </c>
      <c r="AK897" s="322" t="s">
        <v>552</v>
      </c>
      <c r="AL897" s="323" t="s">
        <v>552</v>
      </c>
      <c r="AM897" s="324" t="s">
        <v>552</v>
      </c>
      <c r="AN897" s="324" t="s">
        <v>552</v>
      </c>
      <c r="AO897" s="325" t="s">
        <v>552</v>
      </c>
      <c r="AP897" s="319"/>
      <c r="AQ897" s="319"/>
      <c r="AR897" s="319"/>
      <c r="AS897" s="319"/>
      <c r="AT897" s="319"/>
      <c r="AU897" s="319"/>
      <c r="AV897" s="319"/>
      <c r="AW897" s="319"/>
      <c r="AX897" s="319"/>
    </row>
    <row r="898" spans="1:50" ht="30" customHeight="1" x14ac:dyDescent="0.15">
      <c r="A898" s="402">
        <v>29</v>
      </c>
      <c r="B898" s="402">
        <v>1</v>
      </c>
      <c r="C898" s="416" t="s">
        <v>657</v>
      </c>
      <c r="D898" s="416" t="s">
        <v>657</v>
      </c>
      <c r="E898" s="416" t="s">
        <v>657</v>
      </c>
      <c r="F898" s="416" t="s">
        <v>657</v>
      </c>
      <c r="G898" s="416" t="s">
        <v>657</v>
      </c>
      <c r="H898" s="416" t="s">
        <v>657</v>
      </c>
      <c r="I898" s="416" t="s">
        <v>657</v>
      </c>
      <c r="J898" s="417" t="s">
        <v>660</v>
      </c>
      <c r="K898" s="418" t="s">
        <v>660</v>
      </c>
      <c r="L898" s="418" t="s">
        <v>660</v>
      </c>
      <c r="M898" s="418" t="s">
        <v>660</v>
      </c>
      <c r="N898" s="418" t="s">
        <v>660</v>
      </c>
      <c r="O898" s="418" t="s">
        <v>660</v>
      </c>
      <c r="P898" s="315" t="s">
        <v>663</v>
      </c>
      <c r="Q898" s="315" t="s">
        <v>663</v>
      </c>
      <c r="R898" s="315" t="s">
        <v>663</v>
      </c>
      <c r="S898" s="315" t="s">
        <v>663</v>
      </c>
      <c r="T898" s="315" t="s">
        <v>663</v>
      </c>
      <c r="U898" s="315" t="s">
        <v>663</v>
      </c>
      <c r="V898" s="315" t="s">
        <v>663</v>
      </c>
      <c r="W898" s="315" t="s">
        <v>663</v>
      </c>
      <c r="X898" s="315" t="s">
        <v>663</v>
      </c>
      <c r="Y898" s="316">
        <v>3.646944</v>
      </c>
      <c r="Z898" s="317">
        <v>3646944</v>
      </c>
      <c r="AA898" s="317">
        <v>3646944</v>
      </c>
      <c r="AB898" s="318">
        <v>3646944</v>
      </c>
      <c r="AC898" s="320" t="s">
        <v>665</v>
      </c>
      <c r="AD898" s="320" t="s">
        <v>665</v>
      </c>
      <c r="AE898" s="320" t="s">
        <v>665</v>
      </c>
      <c r="AF898" s="320" t="s">
        <v>665</v>
      </c>
      <c r="AG898" s="320" t="s">
        <v>665</v>
      </c>
      <c r="AH898" s="321" t="s">
        <v>552</v>
      </c>
      <c r="AI898" s="322" t="s">
        <v>552</v>
      </c>
      <c r="AJ898" s="322" t="s">
        <v>552</v>
      </c>
      <c r="AK898" s="322" t="s">
        <v>552</v>
      </c>
      <c r="AL898" s="323" t="s">
        <v>552</v>
      </c>
      <c r="AM898" s="324" t="s">
        <v>552</v>
      </c>
      <c r="AN898" s="324" t="s">
        <v>552</v>
      </c>
      <c r="AO898" s="325" t="s">
        <v>552</v>
      </c>
      <c r="AP898" s="319"/>
      <c r="AQ898" s="319"/>
      <c r="AR898" s="319"/>
      <c r="AS898" s="319"/>
      <c r="AT898" s="319"/>
      <c r="AU898" s="319"/>
      <c r="AV898" s="319"/>
      <c r="AW898" s="319"/>
      <c r="AX898" s="319"/>
    </row>
    <row r="899" spans="1:50" ht="30" customHeight="1" x14ac:dyDescent="0.15">
      <c r="A899" s="402">
        <v>30</v>
      </c>
      <c r="B899" s="402">
        <v>1</v>
      </c>
      <c r="C899" s="416" t="s">
        <v>657</v>
      </c>
      <c r="D899" s="416" t="s">
        <v>657</v>
      </c>
      <c r="E899" s="416" t="s">
        <v>657</v>
      </c>
      <c r="F899" s="416" t="s">
        <v>657</v>
      </c>
      <c r="G899" s="416" t="s">
        <v>657</v>
      </c>
      <c r="H899" s="416" t="s">
        <v>657</v>
      </c>
      <c r="I899" s="416" t="s">
        <v>657</v>
      </c>
      <c r="J899" s="417" t="s">
        <v>660</v>
      </c>
      <c r="K899" s="418" t="s">
        <v>660</v>
      </c>
      <c r="L899" s="418" t="s">
        <v>660</v>
      </c>
      <c r="M899" s="418" t="s">
        <v>660</v>
      </c>
      <c r="N899" s="418" t="s">
        <v>660</v>
      </c>
      <c r="O899" s="418" t="s">
        <v>660</v>
      </c>
      <c r="P899" s="315" t="s">
        <v>663</v>
      </c>
      <c r="Q899" s="315" t="s">
        <v>663</v>
      </c>
      <c r="R899" s="315" t="s">
        <v>663</v>
      </c>
      <c r="S899" s="315" t="s">
        <v>663</v>
      </c>
      <c r="T899" s="315" t="s">
        <v>663</v>
      </c>
      <c r="U899" s="315" t="s">
        <v>663</v>
      </c>
      <c r="V899" s="315" t="s">
        <v>663</v>
      </c>
      <c r="W899" s="315" t="s">
        <v>663</v>
      </c>
      <c r="X899" s="315" t="s">
        <v>663</v>
      </c>
      <c r="Y899" s="316">
        <v>3.475044</v>
      </c>
      <c r="Z899" s="317">
        <v>3475044</v>
      </c>
      <c r="AA899" s="317">
        <v>3475044</v>
      </c>
      <c r="AB899" s="318">
        <v>3475044</v>
      </c>
      <c r="AC899" s="320" t="s">
        <v>665</v>
      </c>
      <c r="AD899" s="320" t="s">
        <v>665</v>
      </c>
      <c r="AE899" s="320" t="s">
        <v>665</v>
      </c>
      <c r="AF899" s="320" t="s">
        <v>665</v>
      </c>
      <c r="AG899" s="320" t="s">
        <v>665</v>
      </c>
      <c r="AH899" s="321" t="s">
        <v>552</v>
      </c>
      <c r="AI899" s="322" t="s">
        <v>552</v>
      </c>
      <c r="AJ899" s="322" t="s">
        <v>552</v>
      </c>
      <c r="AK899" s="322" t="s">
        <v>552</v>
      </c>
      <c r="AL899" s="323" t="s">
        <v>552</v>
      </c>
      <c r="AM899" s="324" t="s">
        <v>552</v>
      </c>
      <c r="AN899" s="324" t="s">
        <v>552</v>
      </c>
      <c r="AO899" s="325" t="s">
        <v>552</v>
      </c>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27"/>
      <c r="AP902" s="428" t="s">
        <v>432</v>
      </c>
      <c r="AQ902" s="428"/>
      <c r="AR902" s="428"/>
      <c r="AS902" s="428"/>
      <c r="AT902" s="428"/>
      <c r="AU902" s="428"/>
      <c r="AV902" s="428"/>
      <c r="AW902" s="428"/>
      <c r="AX902" s="428"/>
    </row>
    <row r="903" spans="1:50" ht="30" customHeight="1" x14ac:dyDescent="0.15">
      <c r="A903" s="402">
        <v>1</v>
      </c>
      <c r="B903" s="402">
        <v>1</v>
      </c>
      <c r="C903" s="424" t="s">
        <v>736</v>
      </c>
      <c r="D903" s="416" t="s">
        <v>677</v>
      </c>
      <c r="E903" s="416" t="s">
        <v>677</v>
      </c>
      <c r="F903" s="416" t="s">
        <v>677</v>
      </c>
      <c r="G903" s="416" t="s">
        <v>677</v>
      </c>
      <c r="H903" s="416" t="s">
        <v>677</v>
      </c>
      <c r="I903" s="416" t="s">
        <v>677</v>
      </c>
      <c r="J903" s="417" t="s">
        <v>687</v>
      </c>
      <c r="K903" s="418" t="s">
        <v>687</v>
      </c>
      <c r="L903" s="418" t="s">
        <v>687</v>
      </c>
      <c r="M903" s="418" t="s">
        <v>687</v>
      </c>
      <c r="N903" s="418" t="s">
        <v>687</v>
      </c>
      <c r="O903" s="418" t="s">
        <v>687</v>
      </c>
      <c r="P903" s="315" t="s">
        <v>697</v>
      </c>
      <c r="Q903" s="315" t="s">
        <v>697</v>
      </c>
      <c r="R903" s="315" t="s">
        <v>697</v>
      </c>
      <c r="S903" s="315" t="s">
        <v>697</v>
      </c>
      <c r="T903" s="315" t="s">
        <v>697</v>
      </c>
      <c r="U903" s="315" t="s">
        <v>697</v>
      </c>
      <c r="V903" s="315" t="s">
        <v>697</v>
      </c>
      <c r="W903" s="315" t="s">
        <v>697</v>
      </c>
      <c r="X903" s="315" t="s">
        <v>697</v>
      </c>
      <c r="Y903" s="316">
        <v>1.6344959999999999</v>
      </c>
      <c r="Z903" s="317">
        <v>1634496</v>
      </c>
      <c r="AA903" s="317">
        <v>1634496</v>
      </c>
      <c r="AB903" s="318">
        <v>1634496</v>
      </c>
      <c r="AC903" s="326" t="s">
        <v>520</v>
      </c>
      <c r="AD903" s="426" t="s">
        <v>628</v>
      </c>
      <c r="AE903" s="426" t="s">
        <v>628</v>
      </c>
      <c r="AF903" s="426" t="s">
        <v>628</v>
      </c>
      <c r="AG903" s="426" t="s">
        <v>628</v>
      </c>
      <c r="AH903" s="419" t="s">
        <v>552</v>
      </c>
      <c r="AI903" s="420" t="s">
        <v>552</v>
      </c>
      <c r="AJ903" s="420" t="s">
        <v>552</v>
      </c>
      <c r="AK903" s="420" t="s">
        <v>552</v>
      </c>
      <c r="AL903" s="323" t="s">
        <v>552</v>
      </c>
      <c r="AM903" s="324" t="s">
        <v>552</v>
      </c>
      <c r="AN903" s="324" t="s">
        <v>552</v>
      </c>
      <c r="AO903" s="325" t="s">
        <v>552</v>
      </c>
      <c r="AP903" s="319"/>
      <c r="AQ903" s="319"/>
      <c r="AR903" s="319"/>
      <c r="AS903" s="319"/>
      <c r="AT903" s="319"/>
      <c r="AU903" s="319"/>
      <c r="AV903" s="319"/>
      <c r="AW903" s="319"/>
      <c r="AX903" s="319"/>
    </row>
    <row r="904" spans="1:50" ht="30" customHeight="1" x14ac:dyDescent="0.15">
      <c r="A904" s="402">
        <v>2</v>
      </c>
      <c r="B904" s="402">
        <v>1</v>
      </c>
      <c r="C904" s="416" t="s">
        <v>677</v>
      </c>
      <c r="D904" s="416" t="s">
        <v>677</v>
      </c>
      <c r="E904" s="416" t="s">
        <v>677</v>
      </c>
      <c r="F904" s="416" t="s">
        <v>677</v>
      </c>
      <c r="G904" s="416" t="s">
        <v>677</v>
      </c>
      <c r="H904" s="416" t="s">
        <v>677</v>
      </c>
      <c r="I904" s="416" t="s">
        <v>677</v>
      </c>
      <c r="J904" s="417" t="s">
        <v>687</v>
      </c>
      <c r="K904" s="418" t="s">
        <v>687</v>
      </c>
      <c r="L904" s="418" t="s">
        <v>687</v>
      </c>
      <c r="M904" s="418" t="s">
        <v>687</v>
      </c>
      <c r="N904" s="418" t="s">
        <v>687</v>
      </c>
      <c r="O904" s="418" t="s">
        <v>687</v>
      </c>
      <c r="P904" s="315" t="s">
        <v>697</v>
      </c>
      <c r="Q904" s="315" t="s">
        <v>697</v>
      </c>
      <c r="R904" s="315" t="s">
        <v>697</v>
      </c>
      <c r="S904" s="315" t="s">
        <v>697</v>
      </c>
      <c r="T904" s="315" t="s">
        <v>697</v>
      </c>
      <c r="U904" s="315" t="s">
        <v>697</v>
      </c>
      <c r="V904" s="315" t="s">
        <v>697</v>
      </c>
      <c r="W904" s="315" t="s">
        <v>697</v>
      </c>
      <c r="X904" s="315" t="s">
        <v>697</v>
      </c>
      <c r="Y904" s="316">
        <v>0.53205499999999994</v>
      </c>
      <c r="Z904" s="317">
        <v>532055</v>
      </c>
      <c r="AA904" s="317">
        <v>532055</v>
      </c>
      <c r="AB904" s="318">
        <v>532055</v>
      </c>
      <c r="AC904" s="326" t="s">
        <v>520</v>
      </c>
      <c r="AD904" s="326" t="s">
        <v>628</v>
      </c>
      <c r="AE904" s="326" t="s">
        <v>628</v>
      </c>
      <c r="AF904" s="326" t="s">
        <v>628</v>
      </c>
      <c r="AG904" s="326" t="s">
        <v>628</v>
      </c>
      <c r="AH904" s="419" t="s">
        <v>552</v>
      </c>
      <c r="AI904" s="420" t="s">
        <v>552</v>
      </c>
      <c r="AJ904" s="420" t="s">
        <v>552</v>
      </c>
      <c r="AK904" s="420" t="s">
        <v>552</v>
      </c>
      <c r="AL904" s="323" t="s">
        <v>552</v>
      </c>
      <c r="AM904" s="324" t="s">
        <v>552</v>
      </c>
      <c r="AN904" s="324" t="s">
        <v>552</v>
      </c>
      <c r="AO904" s="325" t="s">
        <v>552</v>
      </c>
      <c r="AP904" s="319"/>
      <c r="AQ904" s="319"/>
      <c r="AR904" s="319"/>
      <c r="AS904" s="319"/>
      <c r="AT904" s="319"/>
      <c r="AU904" s="319"/>
      <c r="AV904" s="319"/>
      <c r="AW904" s="319"/>
      <c r="AX904" s="319"/>
    </row>
    <row r="905" spans="1:50" ht="30" customHeight="1" x14ac:dyDescent="0.15">
      <c r="A905" s="402">
        <v>3</v>
      </c>
      <c r="B905" s="402">
        <v>1</v>
      </c>
      <c r="C905" s="424" t="s">
        <v>677</v>
      </c>
      <c r="D905" s="416" t="s">
        <v>677</v>
      </c>
      <c r="E905" s="416" t="s">
        <v>677</v>
      </c>
      <c r="F905" s="416" t="s">
        <v>677</v>
      </c>
      <c r="G905" s="416" t="s">
        <v>677</v>
      </c>
      <c r="H905" s="416" t="s">
        <v>677</v>
      </c>
      <c r="I905" s="416" t="s">
        <v>677</v>
      </c>
      <c r="J905" s="417" t="s">
        <v>687</v>
      </c>
      <c r="K905" s="418" t="s">
        <v>687</v>
      </c>
      <c r="L905" s="418" t="s">
        <v>687</v>
      </c>
      <c r="M905" s="418" t="s">
        <v>687</v>
      </c>
      <c r="N905" s="418" t="s">
        <v>687</v>
      </c>
      <c r="O905" s="418" t="s">
        <v>687</v>
      </c>
      <c r="P905" s="425" t="s">
        <v>697</v>
      </c>
      <c r="Q905" s="315" t="s">
        <v>697</v>
      </c>
      <c r="R905" s="315" t="s">
        <v>697</v>
      </c>
      <c r="S905" s="315" t="s">
        <v>697</v>
      </c>
      <c r="T905" s="315" t="s">
        <v>697</v>
      </c>
      <c r="U905" s="315" t="s">
        <v>697</v>
      </c>
      <c r="V905" s="315" t="s">
        <v>697</v>
      </c>
      <c r="W905" s="315" t="s">
        <v>697</v>
      </c>
      <c r="X905" s="315" t="s">
        <v>697</v>
      </c>
      <c r="Y905" s="316">
        <v>4.1209999999999997E-2</v>
      </c>
      <c r="Z905" s="317">
        <v>4121</v>
      </c>
      <c r="AA905" s="317">
        <v>4121</v>
      </c>
      <c r="AB905" s="318">
        <v>4121</v>
      </c>
      <c r="AC905" s="326" t="s">
        <v>196</v>
      </c>
      <c r="AD905" s="326" t="s">
        <v>702</v>
      </c>
      <c r="AE905" s="326" t="s">
        <v>702</v>
      </c>
      <c r="AF905" s="326" t="s">
        <v>702</v>
      </c>
      <c r="AG905" s="326" t="s">
        <v>702</v>
      </c>
      <c r="AH905" s="321" t="s">
        <v>552</v>
      </c>
      <c r="AI905" s="322" t="s">
        <v>552</v>
      </c>
      <c r="AJ905" s="322" t="s">
        <v>552</v>
      </c>
      <c r="AK905" s="322" t="s">
        <v>552</v>
      </c>
      <c r="AL905" s="323" t="s">
        <v>552</v>
      </c>
      <c r="AM905" s="324" t="s">
        <v>552</v>
      </c>
      <c r="AN905" s="324" t="s">
        <v>552</v>
      </c>
      <c r="AO905" s="325" t="s">
        <v>552</v>
      </c>
      <c r="AP905" s="319"/>
      <c r="AQ905" s="319"/>
      <c r="AR905" s="319"/>
      <c r="AS905" s="319"/>
      <c r="AT905" s="319"/>
      <c r="AU905" s="319"/>
      <c r="AV905" s="319"/>
      <c r="AW905" s="319"/>
      <c r="AX905" s="319"/>
    </row>
    <row r="906" spans="1:50" ht="30" customHeight="1" x14ac:dyDescent="0.15">
      <c r="A906" s="402">
        <v>4</v>
      </c>
      <c r="B906" s="402">
        <v>1</v>
      </c>
      <c r="C906" s="424" t="s">
        <v>678</v>
      </c>
      <c r="D906" s="416" t="s">
        <v>678</v>
      </c>
      <c r="E906" s="416" t="s">
        <v>678</v>
      </c>
      <c r="F906" s="416" t="s">
        <v>678</v>
      </c>
      <c r="G906" s="416" t="s">
        <v>678</v>
      </c>
      <c r="H906" s="416" t="s">
        <v>678</v>
      </c>
      <c r="I906" s="416" t="s">
        <v>678</v>
      </c>
      <c r="J906" s="417" t="s">
        <v>688</v>
      </c>
      <c r="K906" s="418" t="s">
        <v>688</v>
      </c>
      <c r="L906" s="418" t="s">
        <v>688</v>
      </c>
      <c r="M906" s="418" t="s">
        <v>688</v>
      </c>
      <c r="N906" s="418" t="s">
        <v>688</v>
      </c>
      <c r="O906" s="418" t="s">
        <v>688</v>
      </c>
      <c r="P906" s="425" t="s">
        <v>697</v>
      </c>
      <c r="Q906" s="315" t="s">
        <v>697</v>
      </c>
      <c r="R906" s="315" t="s">
        <v>697</v>
      </c>
      <c r="S906" s="315" t="s">
        <v>697</v>
      </c>
      <c r="T906" s="315" t="s">
        <v>697</v>
      </c>
      <c r="U906" s="315" t="s">
        <v>697</v>
      </c>
      <c r="V906" s="315" t="s">
        <v>697</v>
      </c>
      <c r="W906" s="315" t="s">
        <v>697</v>
      </c>
      <c r="X906" s="315" t="s">
        <v>697</v>
      </c>
      <c r="Y906" s="316">
        <v>0.43501800000000002</v>
      </c>
      <c r="Z906" s="317">
        <v>435018</v>
      </c>
      <c r="AA906" s="317">
        <v>435018</v>
      </c>
      <c r="AB906" s="318">
        <v>435018</v>
      </c>
      <c r="AC906" s="326" t="s">
        <v>702</v>
      </c>
      <c r="AD906" s="326" t="s">
        <v>702</v>
      </c>
      <c r="AE906" s="326" t="s">
        <v>702</v>
      </c>
      <c r="AF906" s="326" t="s">
        <v>702</v>
      </c>
      <c r="AG906" s="326" t="s">
        <v>702</v>
      </c>
      <c r="AH906" s="321" t="s">
        <v>552</v>
      </c>
      <c r="AI906" s="322" t="s">
        <v>552</v>
      </c>
      <c r="AJ906" s="322" t="s">
        <v>552</v>
      </c>
      <c r="AK906" s="322" t="s">
        <v>552</v>
      </c>
      <c r="AL906" s="323" t="s">
        <v>552</v>
      </c>
      <c r="AM906" s="324" t="s">
        <v>552</v>
      </c>
      <c r="AN906" s="324" t="s">
        <v>552</v>
      </c>
      <c r="AO906" s="325" t="s">
        <v>552</v>
      </c>
      <c r="AP906" s="319"/>
      <c r="AQ906" s="319"/>
      <c r="AR906" s="319"/>
      <c r="AS906" s="319"/>
      <c r="AT906" s="319"/>
      <c r="AU906" s="319"/>
      <c r="AV906" s="319"/>
      <c r="AW906" s="319"/>
      <c r="AX906" s="319"/>
    </row>
    <row r="907" spans="1:50" ht="30" customHeight="1" x14ac:dyDescent="0.15">
      <c r="A907" s="402">
        <v>5</v>
      </c>
      <c r="B907" s="402">
        <v>1</v>
      </c>
      <c r="C907" s="416" t="s">
        <v>678</v>
      </c>
      <c r="D907" s="416" t="s">
        <v>678</v>
      </c>
      <c r="E907" s="416" t="s">
        <v>678</v>
      </c>
      <c r="F907" s="416" t="s">
        <v>678</v>
      </c>
      <c r="G907" s="416" t="s">
        <v>678</v>
      </c>
      <c r="H907" s="416" t="s">
        <v>678</v>
      </c>
      <c r="I907" s="416" t="s">
        <v>678</v>
      </c>
      <c r="J907" s="417" t="s">
        <v>688</v>
      </c>
      <c r="K907" s="418" t="s">
        <v>688</v>
      </c>
      <c r="L907" s="418" t="s">
        <v>688</v>
      </c>
      <c r="M907" s="418" t="s">
        <v>688</v>
      </c>
      <c r="N907" s="418" t="s">
        <v>688</v>
      </c>
      <c r="O907" s="418" t="s">
        <v>688</v>
      </c>
      <c r="P907" s="315" t="s">
        <v>697</v>
      </c>
      <c r="Q907" s="315" t="s">
        <v>697</v>
      </c>
      <c r="R907" s="315" t="s">
        <v>697</v>
      </c>
      <c r="S907" s="315" t="s">
        <v>697</v>
      </c>
      <c r="T907" s="315" t="s">
        <v>697</v>
      </c>
      <c r="U907" s="315" t="s">
        <v>697</v>
      </c>
      <c r="V907" s="315" t="s">
        <v>697</v>
      </c>
      <c r="W907" s="315" t="s">
        <v>697</v>
      </c>
      <c r="X907" s="315" t="s">
        <v>697</v>
      </c>
      <c r="Y907" s="316">
        <v>0.35279700000000003</v>
      </c>
      <c r="Z907" s="317">
        <v>352797</v>
      </c>
      <c r="AA907" s="317">
        <v>352797</v>
      </c>
      <c r="AB907" s="318">
        <v>352797</v>
      </c>
      <c r="AC907" s="320" t="s">
        <v>702</v>
      </c>
      <c r="AD907" s="320" t="s">
        <v>702</v>
      </c>
      <c r="AE907" s="320" t="s">
        <v>702</v>
      </c>
      <c r="AF907" s="320" t="s">
        <v>702</v>
      </c>
      <c r="AG907" s="320" t="s">
        <v>702</v>
      </c>
      <c r="AH907" s="321" t="s">
        <v>552</v>
      </c>
      <c r="AI907" s="322" t="s">
        <v>552</v>
      </c>
      <c r="AJ907" s="322" t="s">
        <v>552</v>
      </c>
      <c r="AK907" s="322" t="s">
        <v>552</v>
      </c>
      <c r="AL907" s="323" t="s">
        <v>552</v>
      </c>
      <c r="AM907" s="324" t="s">
        <v>552</v>
      </c>
      <c r="AN907" s="324" t="s">
        <v>552</v>
      </c>
      <c r="AO907" s="325" t="s">
        <v>552</v>
      </c>
      <c r="AP907" s="319"/>
      <c r="AQ907" s="319"/>
      <c r="AR907" s="319"/>
      <c r="AS907" s="319"/>
      <c r="AT907" s="319"/>
      <c r="AU907" s="319"/>
      <c r="AV907" s="319"/>
      <c r="AW907" s="319"/>
      <c r="AX907" s="319"/>
    </row>
    <row r="908" spans="1:50" ht="30" customHeight="1" x14ac:dyDescent="0.15">
      <c r="A908" s="402">
        <v>6</v>
      </c>
      <c r="B908" s="402">
        <v>1</v>
      </c>
      <c r="C908" s="416" t="s">
        <v>678</v>
      </c>
      <c r="D908" s="416" t="s">
        <v>678</v>
      </c>
      <c r="E908" s="416" t="s">
        <v>678</v>
      </c>
      <c r="F908" s="416" t="s">
        <v>678</v>
      </c>
      <c r="G908" s="416" t="s">
        <v>678</v>
      </c>
      <c r="H908" s="416" t="s">
        <v>678</v>
      </c>
      <c r="I908" s="416" t="s">
        <v>678</v>
      </c>
      <c r="J908" s="417" t="s">
        <v>688</v>
      </c>
      <c r="K908" s="418" t="s">
        <v>688</v>
      </c>
      <c r="L908" s="418" t="s">
        <v>688</v>
      </c>
      <c r="M908" s="418" t="s">
        <v>688</v>
      </c>
      <c r="N908" s="418" t="s">
        <v>688</v>
      </c>
      <c r="O908" s="418" t="s">
        <v>688</v>
      </c>
      <c r="P908" s="315" t="s">
        <v>697</v>
      </c>
      <c r="Q908" s="315" t="s">
        <v>697</v>
      </c>
      <c r="R908" s="315" t="s">
        <v>697</v>
      </c>
      <c r="S908" s="315" t="s">
        <v>697</v>
      </c>
      <c r="T908" s="315" t="s">
        <v>697</v>
      </c>
      <c r="U908" s="315" t="s">
        <v>697</v>
      </c>
      <c r="V908" s="315" t="s">
        <v>697</v>
      </c>
      <c r="W908" s="315" t="s">
        <v>697</v>
      </c>
      <c r="X908" s="315" t="s">
        <v>697</v>
      </c>
      <c r="Y908" s="316">
        <v>0.28443099999999999</v>
      </c>
      <c r="Z908" s="317">
        <v>284431</v>
      </c>
      <c r="AA908" s="317">
        <v>284431</v>
      </c>
      <c r="AB908" s="318">
        <v>284431</v>
      </c>
      <c r="AC908" s="320" t="s">
        <v>520</v>
      </c>
      <c r="AD908" s="320" t="s">
        <v>628</v>
      </c>
      <c r="AE908" s="320" t="s">
        <v>628</v>
      </c>
      <c r="AF908" s="320" t="s">
        <v>628</v>
      </c>
      <c r="AG908" s="320" t="s">
        <v>628</v>
      </c>
      <c r="AH908" s="321" t="s">
        <v>552</v>
      </c>
      <c r="AI908" s="322" t="s">
        <v>552</v>
      </c>
      <c r="AJ908" s="322" t="s">
        <v>552</v>
      </c>
      <c r="AK908" s="322" t="s">
        <v>552</v>
      </c>
      <c r="AL908" s="323" t="s">
        <v>552</v>
      </c>
      <c r="AM908" s="324" t="s">
        <v>552</v>
      </c>
      <c r="AN908" s="324" t="s">
        <v>552</v>
      </c>
      <c r="AO908" s="325" t="s">
        <v>552</v>
      </c>
      <c r="AP908" s="319"/>
      <c r="AQ908" s="319"/>
      <c r="AR908" s="319"/>
      <c r="AS908" s="319"/>
      <c r="AT908" s="319"/>
      <c r="AU908" s="319"/>
      <c r="AV908" s="319"/>
      <c r="AW908" s="319"/>
      <c r="AX908" s="319"/>
    </row>
    <row r="909" spans="1:50" ht="30" customHeight="1" x14ac:dyDescent="0.15">
      <c r="A909" s="402">
        <v>7</v>
      </c>
      <c r="B909" s="402">
        <v>1</v>
      </c>
      <c r="C909" s="416" t="s">
        <v>678</v>
      </c>
      <c r="D909" s="416" t="s">
        <v>678</v>
      </c>
      <c r="E909" s="416" t="s">
        <v>678</v>
      </c>
      <c r="F909" s="416" t="s">
        <v>678</v>
      </c>
      <c r="G909" s="416" t="s">
        <v>678</v>
      </c>
      <c r="H909" s="416" t="s">
        <v>678</v>
      </c>
      <c r="I909" s="416" t="s">
        <v>678</v>
      </c>
      <c r="J909" s="417" t="s">
        <v>688</v>
      </c>
      <c r="K909" s="418" t="s">
        <v>688</v>
      </c>
      <c r="L909" s="418" t="s">
        <v>688</v>
      </c>
      <c r="M909" s="418" t="s">
        <v>688</v>
      </c>
      <c r="N909" s="418" t="s">
        <v>688</v>
      </c>
      <c r="O909" s="418" t="s">
        <v>688</v>
      </c>
      <c r="P909" s="315" t="s">
        <v>697</v>
      </c>
      <c r="Q909" s="315" t="s">
        <v>697</v>
      </c>
      <c r="R909" s="315" t="s">
        <v>697</v>
      </c>
      <c r="S909" s="315" t="s">
        <v>697</v>
      </c>
      <c r="T909" s="315" t="s">
        <v>697</v>
      </c>
      <c r="U909" s="315" t="s">
        <v>697</v>
      </c>
      <c r="V909" s="315" t="s">
        <v>697</v>
      </c>
      <c r="W909" s="315" t="s">
        <v>697</v>
      </c>
      <c r="X909" s="315" t="s">
        <v>697</v>
      </c>
      <c r="Y909" s="316">
        <v>0.20929300000000001</v>
      </c>
      <c r="Z909" s="317">
        <v>209293</v>
      </c>
      <c r="AA909" s="317">
        <v>209293</v>
      </c>
      <c r="AB909" s="318">
        <v>209293</v>
      </c>
      <c r="AC909" s="320" t="s">
        <v>520</v>
      </c>
      <c r="AD909" s="320" t="s">
        <v>628</v>
      </c>
      <c r="AE909" s="320" t="s">
        <v>628</v>
      </c>
      <c r="AF909" s="320" t="s">
        <v>628</v>
      </c>
      <c r="AG909" s="320" t="s">
        <v>628</v>
      </c>
      <c r="AH909" s="321" t="s">
        <v>552</v>
      </c>
      <c r="AI909" s="322" t="s">
        <v>552</v>
      </c>
      <c r="AJ909" s="322" t="s">
        <v>552</v>
      </c>
      <c r="AK909" s="322" t="s">
        <v>552</v>
      </c>
      <c r="AL909" s="323" t="s">
        <v>552</v>
      </c>
      <c r="AM909" s="324" t="s">
        <v>552</v>
      </c>
      <c r="AN909" s="324" t="s">
        <v>552</v>
      </c>
      <c r="AO909" s="325" t="s">
        <v>552</v>
      </c>
      <c r="AP909" s="319"/>
      <c r="AQ909" s="319"/>
      <c r="AR909" s="319"/>
      <c r="AS909" s="319"/>
      <c r="AT909" s="319"/>
      <c r="AU909" s="319"/>
      <c r="AV909" s="319"/>
      <c r="AW909" s="319"/>
      <c r="AX909" s="319"/>
    </row>
    <row r="910" spans="1:50" ht="30" customHeight="1" x14ac:dyDescent="0.15">
      <c r="A910" s="402">
        <v>8</v>
      </c>
      <c r="B910" s="402">
        <v>1</v>
      </c>
      <c r="C910" s="416" t="s">
        <v>679</v>
      </c>
      <c r="D910" s="416" t="s">
        <v>679</v>
      </c>
      <c r="E910" s="416" t="s">
        <v>679</v>
      </c>
      <c r="F910" s="416" t="s">
        <v>679</v>
      </c>
      <c r="G910" s="416" t="s">
        <v>679</v>
      </c>
      <c r="H910" s="416" t="s">
        <v>679</v>
      </c>
      <c r="I910" s="416" t="s">
        <v>679</v>
      </c>
      <c r="J910" s="417" t="s">
        <v>689</v>
      </c>
      <c r="K910" s="418" t="s">
        <v>689</v>
      </c>
      <c r="L910" s="418" t="s">
        <v>689</v>
      </c>
      <c r="M910" s="418" t="s">
        <v>689</v>
      </c>
      <c r="N910" s="418" t="s">
        <v>689</v>
      </c>
      <c r="O910" s="418" t="s">
        <v>689</v>
      </c>
      <c r="P910" s="315" t="s">
        <v>698</v>
      </c>
      <c r="Q910" s="315" t="s">
        <v>698</v>
      </c>
      <c r="R910" s="315" t="s">
        <v>698</v>
      </c>
      <c r="S910" s="315" t="s">
        <v>698</v>
      </c>
      <c r="T910" s="315" t="s">
        <v>698</v>
      </c>
      <c r="U910" s="315" t="s">
        <v>698</v>
      </c>
      <c r="V910" s="315" t="s">
        <v>698</v>
      </c>
      <c r="W910" s="315" t="s">
        <v>698</v>
      </c>
      <c r="X910" s="315" t="s">
        <v>698</v>
      </c>
      <c r="Y910" s="316">
        <v>0.82570399999999999</v>
      </c>
      <c r="Z910" s="317">
        <v>825704</v>
      </c>
      <c r="AA910" s="317">
        <v>825704</v>
      </c>
      <c r="AB910" s="318">
        <v>825704</v>
      </c>
      <c r="AC910" s="320" t="s">
        <v>520</v>
      </c>
      <c r="AD910" s="320" t="s">
        <v>628</v>
      </c>
      <c r="AE910" s="320" t="s">
        <v>628</v>
      </c>
      <c r="AF910" s="320" t="s">
        <v>628</v>
      </c>
      <c r="AG910" s="320" t="s">
        <v>628</v>
      </c>
      <c r="AH910" s="321" t="s">
        <v>552</v>
      </c>
      <c r="AI910" s="322" t="s">
        <v>552</v>
      </c>
      <c r="AJ910" s="322" t="s">
        <v>552</v>
      </c>
      <c r="AK910" s="322" t="s">
        <v>552</v>
      </c>
      <c r="AL910" s="323" t="s">
        <v>552</v>
      </c>
      <c r="AM910" s="324" t="s">
        <v>552</v>
      </c>
      <c r="AN910" s="324" t="s">
        <v>552</v>
      </c>
      <c r="AO910" s="325" t="s">
        <v>552</v>
      </c>
      <c r="AP910" s="319"/>
      <c r="AQ910" s="319"/>
      <c r="AR910" s="319"/>
      <c r="AS910" s="319"/>
      <c r="AT910" s="319"/>
      <c r="AU910" s="319"/>
      <c r="AV910" s="319"/>
      <c r="AW910" s="319"/>
      <c r="AX910" s="319"/>
    </row>
    <row r="911" spans="1:50" ht="30" customHeight="1" x14ac:dyDescent="0.15">
      <c r="A911" s="402">
        <v>9</v>
      </c>
      <c r="B911" s="402">
        <v>1</v>
      </c>
      <c r="C911" s="416" t="s">
        <v>679</v>
      </c>
      <c r="D911" s="416" t="s">
        <v>679</v>
      </c>
      <c r="E911" s="416" t="s">
        <v>679</v>
      </c>
      <c r="F911" s="416" t="s">
        <v>679</v>
      </c>
      <c r="G911" s="416" t="s">
        <v>679</v>
      </c>
      <c r="H911" s="416" t="s">
        <v>679</v>
      </c>
      <c r="I911" s="416" t="s">
        <v>679</v>
      </c>
      <c r="J911" s="417" t="s">
        <v>689</v>
      </c>
      <c r="K911" s="418" t="s">
        <v>689</v>
      </c>
      <c r="L911" s="418" t="s">
        <v>689</v>
      </c>
      <c r="M911" s="418" t="s">
        <v>689</v>
      </c>
      <c r="N911" s="418" t="s">
        <v>689</v>
      </c>
      <c r="O911" s="418" t="s">
        <v>689</v>
      </c>
      <c r="P911" s="315" t="s">
        <v>698</v>
      </c>
      <c r="Q911" s="315" t="s">
        <v>698</v>
      </c>
      <c r="R911" s="315" t="s">
        <v>698</v>
      </c>
      <c r="S911" s="315" t="s">
        <v>698</v>
      </c>
      <c r="T911" s="315" t="s">
        <v>698</v>
      </c>
      <c r="U911" s="315" t="s">
        <v>698</v>
      </c>
      <c r="V911" s="315" t="s">
        <v>698</v>
      </c>
      <c r="W911" s="315" t="s">
        <v>698</v>
      </c>
      <c r="X911" s="315" t="s">
        <v>698</v>
      </c>
      <c r="Y911" s="316">
        <v>0.10153</v>
      </c>
      <c r="Z911" s="317">
        <v>101530</v>
      </c>
      <c r="AA911" s="317">
        <v>101530</v>
      </c>
      <c r="AB911" s="318">
        <v>101530</v>
      </c>
      <c r="AC911" s="320" t="s">
        <v>520</v>
      </c>
      <c r="AD911" s="320" t="s">
        <v>628</v>
      </c>
      <c r="AE911" s="320" t="s">
        <v>628</v>
      </c>
      <c r="AF911" s="320" t="s">
        <v>628</v>
      </c>
      <c r="AG911" s="320" t="s">
        <v>628</v>
      </c>
      <c r="AH911" s="321" t="s">
        <v>552</v>
      </c>
      <c r="AI911" s="322" t="s">
        <v>552</v>
      </c>
      <c r="AJ911" s="322" t="s">
        <v>552</v>
      </c>
      <c r="AK911" s="322" t="s">
        <v>552</v>
      </c>
      <c r="AL911" s="323" t="s">
        <v>552</v>
      </c>
      <c r="AM911" s="324" t="s">
        <v>552</v>
      </c>
      <c r="AN911" s="324" t="s">
        <v>552</v>
      </c>
      <c r="AO911" s="325" t="s">
        <v>552</v>
      </c>
      <c r="AP911" s="319"/>
      <c r="AQ911" s="319"/>
      <c r="AR911" s="319"/>
      <c r="AS911" s="319"/>
      <c r="AT911" s="319"/>
      <c r="AU911" s="319"/>
      <c r="AV911" s="319"/>
      <c r="AW911" s="319"/>
      <c r="AX911" s="319"/>
    </row>
    <row r="912" spans="1:50" ht="30" customHeight="1" x14ac:dyDescent="0.15">
      <c r="A912" s="402">
        <v>10</v>
      </c>
      <c r="B912" s="402">
        <v>1</v>
      </c>
      <c r="C912" s="416" t="s">
        <v>679</v>
      </c>
      <c r="D912" s="416" t="s">
        <v>679</v>
      </c>
      <c r="E912" s="416" t="s">
        <v>679</v>
      </c>
      <c r="F912" s="416" t="s">
        <v>679</v>
      </c>
      <c r="G912" s="416" t="s">
        <v>679</v>
      </c>
      <c r="H912" s="416" t="s">
        <v>679</v>
      </c>
      <c r="I912" s="416" t="s">
        <v>679</v>
      </c>
      <c r="J912" s="417" t="s">
        <v>689</v>
      </c>
      <c r="K912" s="418" t="s">
        <v>689</v>
      </c>
      <c r="L912" s="418" t="s">
        <v>689</v>
      </c>
      <c r="M912" s="418" t="s">
        <v>689</v>
      </c>
      <c r="N912" s="418" t="s">
        <v>689</v>
      </c>
      <c r="O912" s="418" t="s">
        <v>689</v>
      </c>
      <c r="P912" s="315" t="s">
        <v>698</v>
      </c>
      <c r="Q912" s="315" t="s">
        <v>698</v>
      </c>
      <c r="R912" s="315" t="s">
        <v>698</v>
      </c>
      <c r="S912" s="315" t="s">
        <v>698</v>
      </c>
      <c r="T912" s="315" t="s">
        <v>698</v>
      </c>
      <c r="U912" s="315" t="s">
        <v>698</v>
      </c>
      <c r="V912" s="315" t="s">
        <v>698</v>
      </c>
      <c r="W912" s="315" t="s">
        <v>698</v>
      </c>
      <c r="X912" s="315" t="s">
        <v>698</v>
      </c>
      <c r="Y912" s="316">
        <v>9.8332000000000003E-2</v>
      </c>
      <c r="Z912" s="317">
        <v>98332</v>
      </c>
      <c r="AA912" s="317">
        <v>98332</v>
      </c>
      <c r="AB912" s="318">
        <v>98332</v>
      </c>
      <c r="AC912" s="320" t="s">
        <v>520</v>
      </c>
      <c r="AD912" s="320" t="s">
        <v>628</v>
      </c>
      <c r="AE912" s="320" t="s">
        <v>628</v>
      </c>
      <c r="AF912" s="320" t="s">
        <v>628</v>
      </c>
      <c r="AG912" s="320" t="s">
        <v>628</v>
      </c>
      <c r="AH912" s="321" t="s">
        <v>552</v>
      </c>
      <c r="AI912" s="322" t="s">
        <v>552</v>
      </c>
      <c r="AJ912" s="322" t="s">
        <v>552</v>
      </c>
      <c r="AK912" s="322" t="s">
        <v>552</v>
      </c>
      <c r="AL912" s="323" t="s">
        <v>552</v>
      </c>
      <c r="AM912" s="324" t="s">
        <v>552</v>
      </c>
      <c r="AN912" s="324" t="s">
        <v>552</v>
      </c>
      <c r="AO912" s="325" t="s">
        <v>552</v>
      </c>
      <c r="AP912" s="319"/>
      <c r="AQ912" s="319"/>
      <c r="AR912" s="319"/>
      <c r="AS912" s="319"/>
      <c r="AT912" s="319"/>
      <c r="AU912" s="319"/>
      <c r="AV912" s="319"/>
      <c r="AW912" s="319"/>
      <c r="AX912" s="319"/>
    </row>
    <row r="913" spans="1:50" ht="30" customHeight="1" x14ac:dyDescent="0.15">
      <c r="A913" s="402">
        <v>11</v>
      </c>
      <c r="B913" s="402">
        <v>1</v>
      </c>
      <c r="C913" s="416" t="s">
        <v>679</v>
      </c>
      <c r="D913" s="416" t="s">
        <v>679</v>
      </c>
      <c r="E913" s="416" t="s">
        <v>679</v>
      </c>
      <c r="F913" s="416" t="s">
        <v>679</v>
      </c>
      <c r="G913" s="416" t="s">
        <v>679</v>
      </c>
      <c r="H913" s="416" t="s">
        <v>679</v>
      </c>
      <c r="I913" s="416" t="s">
        <v>679</v>
      </c>
      <c r="J913" s="417" t="s">
        <v>689</v>
      </c>
      <c r="K913" s="418" t="s">
        <v>689</v>
      </c>
      <c r="L913" s="418" t="s">
        <v>689</v>
      </c>
      <c r="M913" s="418" t="s">
        <v>689</v>
      </c>
      <c r="N913" s="418" t="s">
        <v>689</v>
      </c>
      <c r="O913" s="418" t="s">
        <v>689</v>
      </c>
      <c r="P913" s="315" t="s">
        <v>698</v>
      </c>
      <c r="Q913" s="315" t="s">
        <v>698</v>
      </c>
      <c r="R913" s="315" t="s">
        <v>698</v>
      </c>
      <c r="S913" s="315" t="s">
        <v>698</v>
      </c>
      <c r="T913" s="315" t="s">
        <v>698</v>
      </c>
      <c r="U913" s="315" t="s">
        <v>698</v>
      </c>
      <c r="V913" s="315" t="s">
        <v>698</v>
      </c>
      <c r="W913" s="315" t="s">
        <v>698</v>
      </c>
      <c r="X913" s="315" t="s">
        <v>698</v>
      </c>
      <c r="Y913" s="316">
        <v>8.9931999999999998E-2</v>
      </c>
      <c r="Z913" s="317">
        <v>89932</v>
      </c>
      <c r="AA913" s="317">
        <v>89932</v>
      </c>
      <c r="AB913" s="318">
        <v>89932</v>
      </c>
      <c r="AC913" s="320" t="s">
        <v>520</v>
      </c>
      <c r="AD913" s="320" t="s">
        <v>628</v>
      </c>
      <c r="AE913" s="320" t="s">
        <v>628</v>
      </c>
      <c r="AF913" s="320" t="s">
        <v>628</v>
      </c>
      <c r="AG913" s="320" t="s">
        <v>628</v>
      </c>
      <c r="AH913" s="321" t="s">
        <v>552</v>
      </c>
      <c r="AI913" s="322" t="s">
        <v>552</v>
      </c>
      <c r="AJ913" s="322" t="s">
        <v>552</v>
      </c>
      <c r="AK913" s="322" t="s">
        <v>552</v>
      </c>
      <c r="AL913" s="323" t="s">
        <v>552</v>
      </c>
      <c r="AM913" s="324" t="s">
        <v>552</v>
      </c>
      <c r="AN913" s="324" t="s">
        <v>552</v>
      </c>
      <c r="AO913" s="325" t="s">
        <v>552</v>
      </c>
      <c r="AP913" s="319"/>
      <c r="AQ913" s="319"/>
      <c r="AR913" s="319"/>
      <c r="AS913" s="319"/>
      <c r="AT913" s="319"/>
      <c r="AU913" s="319"/>
      <c r="AV913" s="319"/>
      <c r="AW913" s="319"/>
      <c r="AX913" s="319"/>
    </row>
    <row r="914" spans="1:50" ht="30" customHeight="1" x14ac:dyDescent="0.15">
      <c r="A914" s="402">
        <v>12</v>
      </c>
      <c r="B914" s="402">
        <v>1</v>
      </c>
      <c r="C914" s="416" t="s">
        <v>680</v>
      </c>
      <c r="D914" s="416" t="s">
        <v>680</v>
      </c>
      <c r="E914" s="416" t="s">
        <v>680</v>
      </c>
      <c r="F914" s="416" t="s">
        <v>680</v>
      </c>
      <c r="G914" s="416" t="s">
        <v>680</v>
      </c>
      <c r="H914" s="416" t="s">
        <v>680</v>
      </c>
      <c r="I914" s="416" t="s">
        <v>680</v>
      </c>
      <c r="J914" s="417" t="s">
        <v>690</v>
      </c>
      <c r="K914" s="418" t="s">
        <v>690</v>
      </c>
      <c r="L914" s="418" t="s">
        <v>690</v>
      </c>
      <c r="M914" s="418" t="s">
        <v>690</v>
      </c>
      <c r="N914" s="418" t="s">
        <v>690</v>
      </c>
      <c r="O914" s="418" t="s">
        <v>690</v>
      </c>
      <c r="P914" s="315" t="s">
        <v>697</v>
      </c>
      <c r="Q914" s="315" t="s">
        <v>697</v>
      </c>
      <c r="R914" s="315" t="s">
        <v>697</v>
      </c>
      <c r="S914" s="315" t="s">
        <v>697</v>
      </c>
      <c r="T914" s="315" t="s">
        <v>697</v>
      </c>
      <c r="U914" s="315" t="s">
        <v>697</v>
      </c>
      <c r="V914" s="315" t="s">
        <v>697</v>
      </c>
      <c r="W914" s="315" t="s">
        <v>697</v>
      </c>
      <c r="X914" s="315" t="s">
        <v>697</v>
      </c>
      <c r="Y914" s="316">
        <v>0.39161299999999999</v>
      </c>
      <c r="Z914" s="317">
        <v>391613</v>
      </c>
      <c r="AA914" s="317">
        <v>391613</v>
      </c>
      <c r="AB914" s="318">
        <v>391613</v>
      </c>
      <c r="AC914" s="320" t="s">
        <v>520</v>
      </c>
      <c r="AD914" s="320" t="s">
        <v>628</v>
      </c>
      <c r="AE914" s="320" t="s">
        <v>628</v>
      </c>
      <c r="AF914" s="320" t="s">
        <v>628</v>
      </c>
      <c r="AG914" s="320" t="s">
        <v>628</v>
      </c>
      <c r="AH914" s="321" t="s">
        <v>552</v>
      </c>
      <c r="AI914" s="322" t="s">
        <v>552</v>
      </c>
      <c r="AJ914" s="322" t="s">
        <v>552</v>
      </c>
      <c r="AK914" s="322" t="s">
        <v>552</v>
      </c>
      <c r="AL914" s="323" t="s">
        <v>552</v>
      </c>
      <c r="AM914" s="324" t="s">
        <v>552</v>
      </c>
      <c r="AN914" s="324" t="s">
        <v>552</v>
      </c>
      <c r="AO914" s="325" t="s">
        <v>552</v>
      </c>
      <c r="AP914" s="319"/>
      <c r="AQ914" s="319"/>
      <c r="AR914" s="319"/>
      <c r="AS914" s="319"/>
      <c r="AT914" s="319"/>
      <c r="AU914" s="319"/>
      <c r="AV914" s="319"/>
      <c r="AW914" s="319"/>
      <c r="AX914" s="319"/>
    </row>
    <row r="915" spans="1:50" ht="30" customHeight="1" x14ac:dyDescent="0.15">
      <c r="A915" s="402">
        <v>13</v>
      </c>
      <c r="B915" s="402">
        <v>1</v>
      </c>
      <c r="C915" s="416" t="s">
        <v>680</v>
      </c>
      <c r="D915" s="416" t="s">
        <v>680</v>
      </c>
      <c r="E915" s="416" t="s">
        <v>680</v>
      </c>
      <c r="F915" s="416" t="s">
        <v>680</v>
      </c>
      <c r="G915" s="416" t="s">
        <v>680</v>
      </c>
      <c r="H915" s="416" t="s">
        <v>680</v>
      </c>
      <c r="I915" s="416" t="s">
        <v>680</v>
      </c>
      <c r="J915" s="417" t="s">
        <v>690</v>
      </c>
      <c r="K915" s="418" t="s">
        <v>690</v>
      </c>
      <c r="L915" s="418" t="s">
        <v>690</v>
      </c>
      <c r="M915" s="418" t="s">
        <v>690</v>
      </c>
      <c r="N915" s="418" t="s">
        <v>690</v>
      </c>
      <c r="O915" s="418" t="s">
        <v>690</v>
      </c>
      <c r="P915" s="315" t="s">
        <v>697</v>
      </c>
      <c r="Q915" s="315" t="s">
        <v>697</v>
      </c>
      <c r="R915" s="315" t="s">
        <v>697</v>
      </c>
      <c r="S915" s="315" t="s">
        <v>697</v>
      </c>
      <c r="T915" s="315" t="s">
        <v>697</v>
      </c>
      <c r="U915" s="315" t="s">
        <v>697</v>
      </c>
      <c r="V915" s="315" t="s">
        <v>697</v>
      </c>
      <c r="W915" s="315" t="s">
        <v>697</v>
      </c>
      <c r="X915" s="315" t="s">
        <v>697</v>
      </c>
      <c r="Y915" s="316">
        <v>0.241476</v>
      </c>
      <c r="Z915" s="317">
        <v>241476</v>
      </c>
      <c r="AA915" s="317">
        <v>241476</v>
      </c>
      <c r="AB915" s="318">
        <v>241476</v>
      </c>
      <c r="AC915" s="320" t="s">
        <v>520</v>
      </c>
      <c r="AD915" s="320" t="s">
        <v>628</v>
      </c>
      <c r="AE915" s="320" t="s">
        <v>628</v>
      </c>
      <c r="AF915" s="320" t="s">
        <v>628</v>
      </c>
      <c r="AG915" s="320" t="s">
        <v>628</v>
      </c>
      <c r="AH915" s="321" t="s">
        <v>552</v>
      </c>
      <c r="AI915" s="322" t="s">
        <v>552</v>
      </c>
      <c r="AJ915" s="322" t="s">
        <v>552</v>
      </c>
      <c r="AK915" s="322" t="s">
        <v>552</v>
      </c>
      <c r="AL915" s="323" t="s">
        <v>552</v>
      </c>
      <c r="AM915" s="324" t="s">
        <v>552</v>
      </c>
      <c r="AN915" s="324" t="s">
        <v>552</v>
      </c>
      <c r="AO915" s="325" t="s">
        <v>552</v>
      </c>
      <c r="AP915" s="319"/>
      <c r="AQ915" s="319"/>
      <c r="AR915" s="319"/>
      <c r="AS915" s="319"/>
      <c r="AT915" s="319"/>
      <c r="AU915" s="319"/>
      <c r="AV915" s="319"/>
      <c r="AW915" s="319"/>
      <c r="AX915" s="319"/>
    </row>
    <row r="916" spans="1:50" ht="30" customHeight="1" x14ac:dyDescent="0.15">
      <c r="A916" s="402">
        <v>14</v>
      </c>
      <c r="B916" s="402">
        <v>1</v>
      </c>
      <c r="C916" s="416" t="s">
        <v>680</v>
      </c>
      <c r="D916" s="416" t="s">
        <v>680</v>
      </c>
      <c r="E916" s="416" t="s">
        <v>680</v>
      </c>
      <c r="F916" s="416" t="s">
        <v>680</v>
      </c>
      <c r="G916" s="416" t="s">
        <v>680</v>
      </c>
      <c r="H916" s="416" t="s">
        <v>680</v>
      </c>
      <c r="I916" s="416" t="s">
        <v>680</v>
      </c>
      <c r="J916" s="417" t="s">
        <v>690</v>
      </c>
      <c r="K916" s="418" t="s">
        <v>690</v>
      </c>
      <c r="L916" s="418" t="s">
        <v>690</v>
      </c>
      <c r="M916" s="418" t="s">
        <v>690</v>
      </c>
      <c r="N916" s="418" t="s">
        <v>690</v>
      </c>
      <c r="O916" s="418" t="s">
        <v>690</v>
      </c>
      <c r="P916" s="315" t="s">
        <v>697</v>
      </c>
      <c r="Q916" s="315" t="s">
        <v>697</v>
      </c>
      <c r="R916" s="315" t="s">
        <v>697</v>
      </c>
      <c r="S916" s="315" t="s">
        <v>697</v>
      </c>
      <c r="T916" s="315" t="s">
        <v>697</v>
      </c>
      <c r="U916" s="315" t="s">
        <v>697</v>
      </c>
      <c r="V916" s="315" t="s">
        <v>697</v>
      </c>
      <c r="W916" s="315" t="s">
        <v>697</v>
      </c>
      <c r="X916" s="315" t="s">
        <v>697</v>
      </c>
      <c r="Y916" s="316">
        <v>0.182278</v>
      </c>
      <c r="Z916" s="317">
        <v>182278</v>
      </c>
      <c r="AA916" s="317">
        <v>182278</v>
      </c>
      <c r="AB916" s="318">
        <v>182278</v>
      </c>
      <c r="AC916" s="320" t="s">
        <v>702</v>
      </c>
      <c r="AD916" s="320" t="s">
        <v>702</v>
      </c>
      <c r="AE916" s="320" t="s">
        <v>702</v>
      </c>
      <c r="AF916" s="320" t="s">
        <v>702</v>
      </c>
      <c r="AG916" s="320" t="s">
        <v>702</v>
      </c>
      <c r="AH916" s="321" t="s">
        <v>552</v>
      </c>
      <c r="AI916" s="322" t="s">
        <v>552</v>
      </c>
      <c r="AJ916" s="322" t="s">
        <v>552</v>
      </c>
      <c r="AK916" s="322" t="s">
        <v>552</v>
      </c>
      <c r="AL916" s="323" t="s">
        <v>552</v>
      </c>
      <c r="AM916" s="324" t="s">
        <v>552</v>
      </c>
      <c r="AN916" s="324" t="s">
        <v>552</v>
      </c>
      <c r="AO916" s="325" t="s">
        <v>552</v>
      </c>
      <c r="AP916" s="319"/>
      <c r="AQ916" s="319"/>
      <c r="AR916" s="319"/>
      <c r="AS916" s="319"/>
      <c r="AT916" s="319"/>
      <c r="AU916" s="319"/>
      <c r="AV916" s="319"/>
      <c r="AW916" s="319"/>
      <c r="AX916" s="319"/>
    </row>
    <row r="917" spans="1:50" ht="30" customHeight="1" x14ac:dyDescent="0.15">
      <c r="A917" s="402">
        <v>15</v>
      </c>
      <c r="B917" s="402">
        <v>1</v>
      </c>
      <c r="C917" s="416" t="s">
        <v>680</v>
      </c>
      <c r="D917" s="416" t="s">
        <v>680</v>
      </c>
      <c r="E917" s="416" t="s">
        <v>680</v>
      </c>
      <c r="F917" s="416" t="s">
        <v>680</v>
      </c>
      <c r="G917" s="416" t="s">
        <v>680</v>
      </c>
      <c r="H917" s="416" t="s">
        <v>680</v>
      </c>
      <c r="I917" s="416" t="s">
        <v>680</v>
      </c>
      <c r="J917" s="417" t="s">
        <v>690</v>
      </c>
      <c r="K917" s="418" t="s">
        <v>690</v>
      </c>
      <c r="L917" s="418" t="s">
        <v>690</v>
      </c>
      <c r="M917" s="418" t="s">
        <v>690</v>
      </c>
      <c r="N917" s="418" t="s">
        <v>690</v>
      </c>
      <c r="O917" s="418" t="s">
        <v>690</v>
      </c>
      <c r="P917" s="315" t="s">
        <v>697</v>
      </c>
      <c r="Q917" s="315" t="s">
        <v>697</v>
      </c>
      <c r="R917" s="315" t="s">
        <v>697</v>
      </c>
      <c r="S917" s="315" t="s">
        <v>697</v>
      </c>
      <c r="T917" s="315" t="s">
        <v>697</v>
      </c>
      <c r="U917" s="315" t="s">
        <v>697</v>
      </c>
      <c r="V917" s="315" t="s">
        <v>697</v>
      </c>
      <c r="W917" s="315" t="s">
        <v>697</v>
      </c>
      <c r="X917" s="315" t="s">
        <v>697</v>
      </c>
      <c r="Y917" s="316">
        <v>0.12539700000000001</v>
      </c>
      <c r="Z917" s="317">
        <v>125397</v>
      </c>
      <c r="AA917" s="317">
        <v>125397</v>
      </c>
      <c r="AB917" s="318">
        <v>125397</v>
      </c>
      <c r="AC917" s="320" t="s">
        <v>520</v>
      </c>
      <c r="AD917" s="320" t="s">
        <v>628</v>
      </c>
      <c r="AE917" s="320" t="s">
        <v>628</v>
      </c>
      <c r="AF917" s="320" t="s">
        <v>628</v>
      </c>
      <c r="AG917" s="320" t="s">
        <v>628</v>
      </c>
      <c r="AH917" s="321" t="s">
        <v>552</v>
      </c>
      <c r="AI917" s="322" t="s">
        <v>552</v>
      </c>
      <c r="AJ917" s="322" t="s">
        <v>552</v>
      </c>
      <c r="AK917" s="322" t="s">
        <v>552</v>
      </c>
      <c r="AL917" s="323" t="s">
        <v>552</v>
      </c>
      <c r="AM917" s="324" t="s">
        <v>552</v>
      </c>
      <c r="AN917" s="324" t="s">
        <v>552</v>
      </c>
      <c r="AO917" s="325" t="s">
        <v>552</v>
      </c>
      <c r="AP917" s="319"/>
      <c r="AQ917" s="319"/>
      <c r="AR917" s="319"/>
      <c r="AS917" s="319"/>
      <c r="AT917" s="319"/>
      <c r="AU917" s="319"/>
      <c r="AV917" s="319"/>
      <c r="AW917" s="319"/>
      <c r="AX917" s="319"/>
    </row>
    <row r="918" spans="1:50" ht="30" customHeight="1" x14ac:dyDescent="0.15">
      <c r="A918" s="402">
        <v>16</v>
      </c>
      <c r="B918" s="402">
        <v>1</v>
      </c>
      <c r="C918" s="416" t="s">
        <v>680</v>
      </c>
      <c r="D918" s="416" t="s">
        <v>680</v>
      </c>
      <c r="E918" s="416" t="s">
        <v>680</v>
      </c>
      <c r="F918" s="416" t="s">
        <v>680</v>
      </c>
      <c r="G918" s="416" t="s">
        <v>680</v>
      </c>
      <c r="H918" s="416" t="s">
        <v>680</v>
      </c>
      <c r="I918" s="416" t="s">
        <v>680</v>
      </c>
      <c r="J918" s="417" t="s">
        <v>690</v>
      </c>
      <c r="K918" s="418" t="s">
        <v>690</v>
      </c>
      <c r="L918" s="418" t="s">
        <v>690</v>
      </c>
      <c r="M918" s="418" t="s">
        <v>690</v>
      </c>
      <c r="N918" s="418" t="s">
        <v>690</v>
      </c>
      <c r="O918" s="418" t="s">
        <v>690</v>
      </c>
      <c r="P918" s="315" t="s">
        <v>697</v>
      </c>
      <c r="Q918" s="315" t="s">
        <v>697</v>
      </c>
      <c r="R918" s="315" t="s">
        <v>697</v>
      </c>
      <c r="S918" s="315" t="s">
        <v>697</v>
      </c>
      <c r="T918" s="315" t="s">
        <v>697</v>
      </c>
      <c r="U918" s="315" t="s">
        <v>697</v>
      </c>
      <c r="V918" s="315" t="s">
        <v>697</v>
      </c>
      <c r="W918" s="315" t="s">
        <v>697</v>
      </c>
      <c r="X918" s="315" t="s">
        <v>697</v>
      </c>
      <c r="Y918" s="316">
        <v>9.0067999999999995E-2</v>
      </c>
      <c r="Z918" s="317">
        <v>90068</v>
      </c>
      <c r="AA918" s="317">
        <v>90068</v>
      </c>
      <c r="AB918" s="318">
        <v>90068</v>
      </c>
      <c r="AC918" s="320" t="s">
        <v>520</v>
      </c>
      <c r="AD918" s="320" t="s">
        <v>628</v>
      </c>
      <c r="AE918" s="320" t="s">
        <v>628</v>
      </c>
      <c r="AF918" s="320" t="s">
        <v>628</v>
      </c>
      <c r="AG918" s="320" t="s">
        <v>628</v>
      </c>
      <c r="AH918" s="321" t="s">
        <v>552</v>
      </c>
      <c r="AI918" s="322" t="s">
        <v>552</v>
      </c>
      <c r="AJ918" s="322" t="s">
        <v>552</v>
      </c>
      <c r="AK918" s="322" t="s">
        <v>552</v>
      </c>
      <c r="AL918" s="323" t="s">
        <v>552</v>
      </c>
      <c r="AM918" s="324" t="s">
        <v>552</v>
      </c>
      <c r="AN918" s="324" t="s">
        <v>552</v>
      </c>
      <c r="AO918" s="325" t="s">
        <v>552</v>
      </c>
      <c r="AP918" s="319"/>
      <c r="AQ918" s="319"/>
      <c r="AR918" s="319"/>
      <c r="AS918" s="319"/>
      <c r="AT918" s="319"/>
      <c r="AU918" s="319"/>
      <c r="AV918" s="319"/>
      <c r="AW918" s="319"/>
      <c r="AX918" s="319"/>
    </row>
    <row r="919" spans="1:50" s="16" customFormat="1" ht="30" customHeight="1" x14ac:dyDescent="0.15">
      <c r="A919" s="402">
        <v>17</v>
      </c>
      <c r="B919" s="402">
        <v>1</v>
      </c>
      <c r="C919" s="416" t="s">
        <v>681</v>
      </c>
      <c r="D919" s="416" t="s">
        <v>681</v>
      </c>
      <c r="E919" s="416" t="s">
        <v>681</v>
      </c>
      <c r="F919" s="416" t="s">
        <v>681</v>
      </c>
      <c r="G919" s="416" t="s">
        <v>681</v>
      </c>
      <c r="H919" s="416" t="s">
        <v>681</v>
      </c>
      <c r="I919" s="416" t="s">
        <v>681</v>
      </c>
      <c r="J919" s="417" t="s">
        <v>691</v>
      </c>
      <c r="K919" s="418" t="s">
        <v>691</v>
      </c>
      <c r="L919" s="418" t="s">
        <v>691</v>
      </c>
      <c r="M919" s="418" t="s">
        <v>691</v>
      </c>
      <c r="N919" s="418" t="s">
        <v>691</v>
      </c>
      <c r="O919" s="418" t="s">
        <v>691</v>
      </c>
      <c r="P919" s="315" t="s">
        <v>699</v>
      </c>
      <c r="Q919" s="315" t="s">
        <v>699</v>
      </c>
      <c r="R919" s="315" t="s">
        <v>699</v>
      </c>
      <c r="S919" s="315" t="s">
        <v>699</v>
      </c>
      <c r="T919" s="315" t="s">
        <v>699</v>
      </c>
      <c r="U919" s="315" t="s">
        <v>699</v>
      </c>
      <c r="V919" s="315" t="s">
        <v>699</v>
      </c>
      <c r="W919" s="315" t="s">
        <v>699</v>
      </c>
      <c r="X919" s="315" t="s">
        <v>699</v>
      </c>
      <c r="Y919" s="316">
        <v>0.780644</v>
      </c>
      <c r="Z919" s="317">
        <v>780644</v>
      </c>
      <c r="AA919" s="317">
        <v>780644</v>
      </c>
      <c r="AB919" s="318">
        <v>780644</v>
      </c>
      <c r="AC919" s="320" t="s">
        <v>520</v>
      </c>
      <c r="AD919" s="320" t="s">
        <v>628</v>
      </c>
      <c r="AE919" s="320" t="s">
        <v>628</v>
      </c>
      <c r="AF919" s="320" t="s">
        <v>628</v>
      </c>
      <c r="AG919" s="320" t="s">
        <v>628</v>
      </c>
      <c r="AH919" s="321" t="s">
        <v>552</v>
      </c>
      <c r="AI919" s="322" t="s">
        <v>552</v>
      </c>
      <c r="AJ919" s="322" t="s">
        <v>552</v>
      </c>
      <c r="AK919" s="322" t="s">
        <v>552</v>
      </c>
      <c r="AL919" s="323" t="s">
        <v>552</v>
      </c>
      <c r="AM919" s="324" t="s">
        <v>552</v>
      </c>
      <c r="AN919" s="324" t="s">
        <v>552</v>
      </c>
      <c r="AO919" s="325" t="s">
        <v>552</v>
      </c>
      <c r="AP919" s="319"/>
      <c r="AQ919" s="319"/>
      <c r="AR919" s="319"/>
      <c r="AS919" s="319"/>
      <c r="AT919" s="319"/>
      <c r="AU919" s="319"/>
      <c r="AV919" s="319"/>
      <c r="AW919" s="319"/>
      <c r="AX919" s="319"/>
    </row>
    <row r="920" spans="1:50" ht="30" customHeight="1" x14ac:dyDescent="0.15">
      <c r="A920" s="402">
        <v>18</v>
      </c>
      <c r="B920" s="402">
        <v>1</v>
      </c>
      <c r="C920" s="416" t="s">
        <v>682</v>
      </c>
      <c r="D920" s="416" t="s">
        <v>682</v>
      </c>
      <c r="E920" s="416" t="s">
        <v>682</v>
      </c>
      <c r="F920" s="416" t="s">
        <v>682</v>
      </c>
      <c r="G920" s="416" t="s">
        <v>682</v>
      </c>
      <c r="H920" s="416" t="s">
        <v>682</v>
      </c>
      <c r="I920" s="416" t="s">
        <v>682</v>
      </c>
      <c r="J920" s="417" t="s">
        <v>692</v>
      </c>
      <c r="K920" s="418" t="s">
        <v>692</v>
      </c>
      <c r="L920" s="418" t="s">
        <v>692</v>
      </c>
      <c r="M920" s="418" t="s">
        <v>692</v>
      </c>
      <c r="N920" s="418" t="s">
        <v>692</v>
      </c>
      <c r="O920" s="418" t="s">
        <v>692</v>
      </c>
      <c r="P920" s="315" t="s">
        <v>700</v>
      </c>
      <c r="Q920" s="315" t="s">
        <v>700</v>
      </c>
      <c r="R920" s="315" t="s">
        <v>700</v>
      </c>
      <c r="S920" s="315" t="s">
        <v>700</v>
      </c>
      <c r="T920" s="315" t="s">
        <v>700</v>
      </c>
      <c r="U920" s="315" t="s">
        <v>700</v>
      </c>
      <c r="V920" s="315" t="s">
        <v>700</v>
      </c>
      <c r="W920" s="315" t="s">
        <v>700</v>
      </c>
      <c r="X920" s="315" t="s">
        <v>700</v>
      </c>
      <c r="Y920" s="316">
        <v>0.38673400000000002</v>
      </c>
      <c r="Z920" s="317">
        <v>386734</v>
      </c>
      <c r="AA920" s="317">
        <v>386734</v>
      </c>
      <c r="AB920" s="318">
        <v>386734</v>
      </c>
      <c r="AC920" s="320" t="s">
        <v>520</v>
      </c>
      <c r="AD920" s="320" t="s">
        <v>628</v>
      </c>
      <c r="AE920" s="320" t="s">
        <v>628</v>
      </c>
      <c r="AF920" s="320" t="s">
        <v>628</v>
      </c>
      <c r="AG920" s="320" t="s">
        <v>628</v>
      </c>
      <c r="AH920" s="321" t="s">
        <v>552</v>
      </c>
      <c r="AI920" s="322" t="s">
        <v>552</v>
      </c>
      <c r="AJ920" s="322" t="s">
        <v>552</v>
      </c>
      <c r="AK920" s="322" t="s">
        <v>552</v>
      </c>
      <c r="AL920" s="323" t="s">
        <v>552</v>
      </c>
      <c r="AM920" s="324" t="s">
        <v>552</v>
      </c>
      <c r="AN920" s="324" t="s">
        <v>552</v>
      </c>
      <c r="AO920" s="325" t="s">
        <v>552</v>
      </c>
      <c r="AP920" s="319"/>
      <c r="AQ920" s="319"/>
      <c r="AR920" s="319"/>
      <c r="AS920" s="319"/>
      <c r="AT920" s="319"/>
      <c r="AU920" s="319"/>
      <c r="AV920" s="319"/>
      <c r="AW920" s="319"/>
      <c r="AX920" s="319"/>
    </row>
    <row r="921" spans="1:50" ht="30" customHeight="1" x14ac:dyDescent="0.15">
      <c r="A921" s="402">
        <v>19</v>
      </c>
      <c r="B921" s="402">
        <v>1</v>
      </c>
      <c r="C921" s="416" t="s">
        <v>682</v>
      </c>
      <c r="D921" s="416" t="s">
        <v>682</v>
      </c>
      <c r="E921" s="416" t="s">
        <v>682</v>
      </c>
      <c r="F921" s="416" t="s">
        <v>682</v>
      </c>
      <c r="G921" s="416" t="s">
        <v>682</v>
      </c>
      <c r="H921" s="416" t="s">
        <v>682</v>
      </c>
      <c r="I921" s="416" t="s">
        <v>682</v>
      </c>
      <c r="J921" s="417" t="s">
        <v>692</v>
      </c>
      <c r="K921" s="418" t="s">
        <v>692</v>
      </c>
      <c r="L921" s="418" t="s">
        <v>692</v>
      </c>
      <c r="M921" s="418" t="s">
        <v>692</v>
      </c>
      <c r="N921" s="418" t="s">
        <v>692</v>
      </c>
      <c r="O921" s="418" t="s">
        <v>692</v>
      </c>
      <c r="P921" s="315" t="s">
        <v>700</v>
      </c>
      <c r="Q921" s="315" t="s">
        <v>700</v>
      </c>
      <c r="R921" s="315" t="s">
        <v>700</v>
      </c>
      <c r="S921" s="315" t="s">
        <v>700</v>
      </c>
      <c r="T921" s="315" t="s">
        <v>700</v>
      </c>
      <c r="U921" s="315" t="s">
        <v>700</v>
      </c>
      <c r="V921" s="315" t="s">
        <v>700</v>
      </c>
      <c r="W921" s="315" t="s">
        <v>700</v>
      </c>
      <c r="X921" s="315" t="s">
        <v>700</v>
      </c>
      <c r="Y921" s="316">
        <v>0.316465</v>
      </c>
      <c r="Z921" s="317">
        <v>316465</v>
      </c>
      <c r="AA921" s="317">
        <v>316465</v>
      </c>
      <c r="AB921" s="318">
        <v>316465</v>
      </c>
      <c r="AC921" s="320" t="s">
        <v>520</v>
      </c>
      <c r="AD921" s="320" t="s">
        <v>628</v>
      </c>
      <c r="AE921" s="320" t="s">
        <v>628</v>
      </c>
      <c r="AF921" s="320" t="s">
        <v>628</v>
      </c>
      <c r="AG921" s="320" t="s">
        <v>628</v>
      </c>
      <c r="AH921" s="321" t="s">
        <v>552</v>
      </c>
      <c r="AI921" s="322" t="s">
        <v>552</v>
      </c>
      <c r="AJ921" s="322" t="s">
        <v>552</v>
      </c>
      <c r="AK921" s="322" t="s">
        <v>552</v>
      </c>
      <c r="AL921" s="323" t="s">
        <v>552</v>
      </c>
      <c r="AM921" s="324" t="s">
        <v>552</v>
      </c>
      <c r="AN921" s="324" t="s">
        <v>552</v>
      </c>
      <c r="AO921" s="325" t="s">
        <v>552</v>
      </c>
      <c r="AP921" s="319"/>
      <c r="AQ921" s="319"/>
      <c r="AR921" s="319"/>
      <c r="AS921" s="319"/>
      <c r="AT921" s="319"/>
      <c r="AU921" s="319"/>
      <c r="AV921" s="319"/>
      <c r="AW921" s="319"/>
      <c r="AX921" s="319"/>
    </row>
    <row r="922" spans="1:50" ht="30" customHeight="1" x14ac:dyDescent="0.15">
      <c r="A922" s="402">
        <v>20</v>
      </c>
      <c r="B922" s="402">
        <v>1</v>
      </c>
      <c r="C922" s="416" t="s">
        <v>683</v>
      </c>
      <c r="D922" s="416" t="s">
        <v>683</v>
      </c>
      <c r="E922" s="416" t="s">
        <v>683</v>
      </c>
      <c r="F922" s="416" t="s">
        <v>683</v>
      </c>
      <c r="G922" s="416" t="s">
        <v>683</v>
      </c>
      <c r="H922" s="416" t="s">
        <v>683</v>
      </c>
      <c r="I922" s="416" t="s">
        <v>683</v>
      </c>
      <c r="J922" s="417" t="s">
        <v>693</v>
      </c>
      <c r="K922" s="418" t="s">
        <v>693</v>
      </c>
      <c r="L922" s="418" t="s">
        <v>693</v>
      </c>
      <c r="M922" s="418" t="s">
        <v>693</v>
      </c>
      <c r="N922" s="418" t="s">
        <v>693</v>
      </c>
      <c r="O922" s="418" t="s">
        <v>693</v>
      </c>
      <c r="P922" s="315" t="s">
        <v>701</v>
      </c>
      <c r="Q922" s="315" t="s">
        <v>701</v>
      </c>
      <c r="R922" s="315" t="s">
        <v>701</v>
      </c>
      <c r="S922" s="315" t="s">
        <v>701</v>
      </c>
      <c r="T922" s="315" t="s">
        <v>701</v>
      </c>
      <c r="U922" s="315" t="s">
        <v>701</v>
      </c>
      <c r="V922" s="315" t="s">
        <v>701</v>
      </c>
      <c r="W922" s="315" t="s">
        <v>701</v>
      </c>
      <c r="X922" s="315" t="s">
        <v>701</v>
      </c>
      <c r="Y922" s="316">
        <v>0.22706899999999999</v>
      </c>
      <c r="Z922" s="317">
        <v>227069</v>
      </c>
      <c r="AA922" s="317">
        <v>227069</v>
      </c>
      <c r="AB922" s="318">
        <v>227069</v>
      </c>
      <c r="AC922" s="320" t="s">
        <v>520</v>
      </c>
      <c r="AD922" s="320" t="s">
        <v>628</v>
      </c>
      <c r="AE922" s="320" t="s">
        <v>628</v>
      </c>
      <c r="AF922" s="320" t="s">
        <v>628</v>
      </c>
      <c r="AG922" s="320" t="s">
        <v>628</v>
      </c>
      <c r="AH922" s="321" t="s">
        <v>552</v>
      </c>
      <c r="AI922" s="322" t="s">
        <v>552</v>
      </c>
      <c r="AJ922" s="322" t="s">
        <v>552</v>
      </c>
      <c r="AK922" s="322" t="s">
        <v>552</v>
      </c>
      <c r="AL922" s="323" t="s">
        <v>552</v>
      </c>
      <c r="AM922" s="324" t="s">
        <v>552</v>
      </c>
      <c r="AN922" s="324" t="s">
        <v>552</v>
      </c>
      <c r="AO922" s="325" t="s">
        <v>552</v>
      </c>
      <c r="AP922" s="319"/>
      <c r="AQ922" s="319"/>
      <c r="AR922" s="319"/>
      <c r="AS922" s="319"/>
      <c r="AT922" s="319"/>
      <c r="AU922" s="319"/>
      <c r="AV922" s="319"/>
      <c r="AW922" s="319"/>
      <c r="AX922" s="319"/>
    </row>
    <row r="923" spans="1:50" ht="30" customHeight="1" x14ac:dyDescent="0.15">
      <c r="A923" s="402">
        <v>21</v>
      </c>
      <c r="B923" s="402">
        <v>1</v>
      </c>
      <c r="C923" s="416" t="s">
        <v>683</v>
      </c>
      <c r="D923" s="416" t="s">
        <v>683</v>
      </c>
      <c r="E923" s="416" t="s">
        <v>683</v>
      </c>
      <c r="F923" s="416" t="s">
        <v>683</v>
      </c>
      <c r="G923" s="416" t="s">
        <v>683</v>
      </c>
      <c r="H923" s="416" t="s">
        <v>683</v>
      </c>
      <c r="I923" s="416" t="s">
        <v>683</v>
      </c>
      <c r="J923" s="417" t="s">
        <v>693</v>
      </c>
      <c r="K923" s="418" t="s">
        <v>693</v>
      </c>
      <c r="L923" s="418" t="s">
        <v>693</v>
      </c>
      <c r="M923" s="418" t="s">
        <v>693</v>
      </c>
      <c r="N923" s="418" t="s">
        <v>693</v>
      </c>
      <c r="O923" s="418" t="s">
        <v>693</v>
      </c>
      <c r="P923" s="315" t="s">
        <v>701</v>
      </c>
      <c r="Q923" s="315" t="s">
        <v>701</v>
      </c>
      <c r="R923" s="315" t="s">
        <v>701</v>
      </c>
      <c r="S923" s="315" t="s">
        <v>701</v>
      </c>
      <c r="T923" s="315" t="s">
        <v>701</v>
      </c>
      <c r="U923" s="315" t="s">
        <v>701</v>
      </c>
      <c r="V923" s="315" t="s">
        <v>701</v>
      </c>
      <c r="W923" s="315" t="s">
        <v>701</v>
      </c>
      <c r="X923" s="315" t="s">
        <v>701</v>
      </c>
      <c r="Y923" s="316">
        <v>0.100979</v>
      </c>
      <c r="Z923" s="317">
        <v>100979</v>
      </c>
      <c r="AA923" s="317">
        <v>100979</v>
      </c>
      <c r="AB923" s="318">
        <v>100979</v>
      </c>
      <c r="AC923" s="320" t="s">
        <v>520</v>
      </c>
      <c r="AD923" s="320" t="s">
        <v>628</v>
      </c>
      <c r="AE923" s="320" t="s">
        <v>628</v>
      </c>
      <c r="AF923" s="320" t="s">
        <v>628</v>
      </c>
      <c r="AG923" s="320" t="s">
        <v>628</v>
      </c>
      <c r="AH923" s="321" t="s">
        <v>552</v>
      </c>
      <c r="AI923" s="322" t="s">
        <v>552</v>
      </c>
      <c r="AJ923" s="322" t="s">
        <v>552</v>
      </c>
      <c r="AK923" s="322" t="s">
        <v>552</v>
      </c>
      <c r="AL923" s="323" t="s">
        <v>552</v>
      </c>
      <c r="AM923" s="324" t="s">
        <v>552</v>
      </c>
      <c r="AN923" s="324" t="s">
        <v>552</v>
      </c>
      <c r="AO923" s="325" t="s">
        <v>552</v>
      </c>
      <c r="AP923" s="319"/>
      <c r="AQ923" s="319"/>
      <c r="AR923" s="319"/>
      <c r="AS923" s="319"/>
      <c r="AT923" s="319"/>
      <c r="AU923" s="319"/>
      <c r="AV923" s="319"/>
      <c r="AW923" s="319"/>
      <c r="AX923" s="319"/>
    </row>
    <row r="924" spans="1:50" ht="30" customHeight="1" x14ac:dyDescent="0.15">
      <c r="A924" s="402">
        <v>22</v>
      </c>
      <c r="B924" s="402">
        <v>1</v>
      </c>
      <c r="C924" s="416" t="s">
        <v>683</v>
      </c>
      <c r="D924" s="416" t="s">
        <v>683</v>
      </c>
      <c r="E924" s="416" t="s">
        <v>683</v>
      </c>
      <c r="F924" s="416" t="s">
        <v>683</v>
      </c>
      <c r="G924" s="416" t="s">
        <v>683</v>
      </c>
      <c r="H924" s="416" t="s">
        <v>683</v>
      </c>
      <c r="I924" s="416" t="s">
        <v>683</v>
      </c>
      <c r="J924" s="417" t="s">
        <v>693</v>
      </c>
      <c r="K924" s="418" t="s">
        <v>693</v>
      </c>
      <c r="L924" s="418" t="s">
        <v>693</v>
      </c>
      <c r="M924" s="418" t="s">
        <v>693</v>
      </c>
      <c r="N924" s="418" t="s">
        <v>693</v>
      </c>
      <c r="O924" s="418" t="s">
        <v>693</v>
      </c>
      <c r="P924" s="315" t="s">
        <v>701</v>
      </c>
      <c r="Q924" s="315" t="s">
        <v>701</v>
      </c>
      <c r="R924" s="315" t="s">
        <v>701</v>
      </c>
      <c r="S924" s="315" t="s">
        <v>701</v>
      </c>
      <c r="T924" s="315" t="s">
        <v>701</v>
      </c>
      <c r="U924" s="315" t="s">
        <v>701</v>
      </c>
      <c r="V924" s="315" t="s">
        <v>701</v>
      </c>
      <c r="W924" s="315" t="s">
        <v>701</v>
      </c>
      <c r="X924" s="315" t="s">
        <v>701</v>
      </c>
      <c r="Y924" s="316">
        <v>9.9539000000000002E-2</v>
      </c>
      <c r="Z924" s="317">
        <v>99539</v>
      </c>
      <c r="AA924" s="317">
        <v>99539</v>
      </c>
      <c r="AB924" s="318">
        <v>99539</v>
      </c>
      <c r="AC924" s="320" t="s">
        <v>520</v>
      </c>
      <c r="AD924" s="320" t="s">
        <v>628</v>
      </c>
      <c r="AE924" s="320" t="s">
        <v>628</v>
      </c>
      <c r="AF924" s="320" t="s">
        <v>628</v>
      </c>
      <c r="AG924" s="320" t="s">
        <v>628</v>
      </c>
      <c r="AH924" s="321" t="s">
        <v>552</v>
      </c>
      <c r="AI924" s="322" t="s">
        <v>552</v>
      </c>
      <c r="AJ924" s="322" t="s">
        <v>552</v>
      </c>
      <c r="AK924" s="322" t="s">
        <v>552</v>
      </c>
      <c r="AL924" s="323" t="s">
        <v>552</v>
      </c>
      <c r="AM924" s="324" t="s">
        <v>552</v>
      </c>
      <c r="AN924" s="324" t="s">
        <v>552</v>
      </c>
      <c r="AO924" s="325" t="s">
        <v>552</v>
      </c>
      <c r="AP924" s="319"/>
      <c r="AQ924" s="319"/>
      <c r="AR924" s="319"/>
      <c r="AS924" s="319"/>
      <c r="AT924" s="319"/>
      <c r="AU924" s="319"/>
      <c r="AV924" s="319"/>
      <c r="AW924" s="319"/>
      <c r="AX924" s="319"/>
    </row>
    <row r="925" spans="1:50" ht="30" customHeight="1" x14ac:dyDescent="0.15">
      <c r="A925" s="402">
        <v>23</v>
      </c>
      <c r="B925" s="402">
        <v>1</v>
      </c>
      <c r="C925" s="416" t="s">
        <v>683</v>
      </c>
      <c r="D925" s="416" t="s">
        <v>683</v>
      </c>
      <c r="E925" s="416" t="s">
        <v>683</v>
      </c>
      <c r="F925" s="416" t="s">
        <v>683</v>
      </c>
      <c r="G925" s="416" t="s">
        <v>683</v>
      </c>
      <c r="H925" s="416" t="s">
        <v>683</v>
      </c>
      <c r="I925" s="416" t="s">
        <v>683</v>
      </c>
      <c r="J925" s="417" t="s">
        <v>693</v>
      </c>
      <c r="K925" s="418" t="s">
        <v>693</v>
      </c>
      <c r="L925" s="418" t="s">
        <v>693</v>
      </c>
      <c r="M925" s="418" t="s">
        <v>693</v>
      </c>
      <c r="N925" s="418" t="s">
        <v>693</v>
      </c>
      <c r="O925" s="418" t="s">
        <v>693</v>
      </c>
      <c r="P925" s="315" t="s">
        <v>701</v>
      </c>
      <c r="Q925" s="315" t="s">
        <v>701</v>
      </c>
      <c r="R925" s="315" t="s">
        <v>701</v>
      </c>
      <c r="S925" s="315" t="s">
        <v>701</v>
      </c>
      <c r="T925" s="315" t="s">
        <v>701</v>
      </c>
      <c r="U925" s="315" t="s">
        <v>701</v>
      </c>
      <c r="V925" s="315" t="s">
        <v>701</v>
      </c>
      <c r="W925" s="315" t="s">
        <v>701</v>
      </c>
      <c r="X925" s="315" t="s">
        <v>701</v>
      </c>
      <c r="Y925" s="316">
        <v>5.0694000000000003E-2</v>
      </c>
      <c r="Z925" s="317">
        <v>50694</v>
      </c>
      <c r="AA925" s="317">
        <v>50694</v>
      </c>
      <c r="AB925" s="318">
        <v>50694</v>
      </c>
      <c r="AC925" s="320" t="s">
        <v>520</v>
      </c>
      <c r="AD925" s="320" t="s">
        <v>628</v>
      </c>
      <c r="AE925" s="320" t="s">
        <v>628</v>
      </c>
      <c r="AF925" s="320" t="s">
        <v>628</v>
      </c>
      <c r="AG925" s="320" t="s">
        <v>628</v>
      </c>
      <c r="AH925" s="321" t="s">
        <v>552</v>
      </c>
      <c r="AI925" s="322" t="s">
        <v>552</v>
      </c>
      <c r="AJ925" s="322" t="s">
        <v>552</v>
      </c>
      <c r="AK925" s="322" t="s">
        <v>552</v>
      </c>
      <c r="AL925" s="323" t="s">
        <v>552</v>
      </c>
      <c r="AM925" s="324" t="s">
        <v>552</v>
      </c>
      <c r="AN925" s="324" t="s">
        <v>552</v>
      </c>
      <c r="AO925" s="325" t="s">
        <v>552</v>
      </c>
      <c r="AP925" s="319"/>
      <c r="AQ925" s="319"/>
      <c r="AR925" s="319"/>
      <c r="AS925" s="319"/>
      <c r="AT925" s="319"/>
      <c r="AU925" s="319"/>
      <c r="AV925" s="319"/>
      <c r="AW925" s="319"/>
      <c r="AX925" s="319"/>
    </row>
    <row r="926" spans="1:50" ht="30" customHeight="1" x14ac:dyDescent="0.15">
      <c r="A926" s="402">
        <v>24</v>
      </c>
      <c r="B926" s="402">
        <v>1</v>
      </c>
      <c r="C926" s="416" t="s">
        <v>683</v>
      </c>
      <c r="D926" s="416" t="s">
        <v>683</v>
      </c>
      <c r="E926" s="416" t="s">
        <v>683</v>
      </c>
      <c r="F926" s="416" t="s">
        <v>683</v>
      </c>
      <c r="G926" s="416" t="s">
        <v>683</v>
      </c>
      <c r="H926" s="416" t="s">
        <v>683</v>
      </c>
      <c r="I926" s="416" t="s">
        <v>683</v>
      </c>
      <c r="J926" s="417" t="s">
        <v>693</v>
      </c>
      <c r="K926" s="418" t="s">
        <v>693</v>
      </c>
      <c r="L926" s="418" t="s">
        <v>693</v>
      </c>
      <c r="M926" s="418" t="s">
        <v>693</v>
      </c>
      <c r="N926" s="418" t="s">
        <v>693</v>
      </c>
      <c r="O926" s="418" t="s">
        <v>693</v>
      </c>
      <c r="P926" s="315" t="s">
        <v>701</v>
      </c>
      <c r="Q926" s="315" t="s">
        <v>701</v>
      </c>
      <c r="R926" s="315" t="s">
        <v>701</v>
      </c>
      <c r="S926" s="315" t="s">
        <v>701</v>
      </c>
      <c r="T926" s="315" t="s">
        <v>701</v>
      </c>
      <c r="U926" s="315" t="s">
        <v>701</v>
      </c>
      <c r="V926" s="315" t="s">
        <v>701</v>
      </c>
      <c r="W926" s="315" t="s">
        <v>701</v>
      </c>
      <c r="X926" s="315" t="s">
        <v>701</v>
      </c>
      <c r="Y926" s="316">
        <v>4.3799999999999999E-2</v>
      </c>
      <c r="Z926" s="317">
        <v>43800</v>
      </c>
      <c r="AA926" s="317">
        <v>43800</v>
      </c>
      <c r="AB926" s="318">
        <v>43800</v>
      </c>
      <c r="AC926" s="320" t="s">
        <v>702</v>
      </c>
      <c r="AD926" s="320" t="s">
        <v>702</v>
      </c>
      <c r="AE926" s="320" t="s">
        <v>702</v>
      </c>
      <c r="AF926" s="320" t="s">
        <v>702</v>
      </c>
      <c r="AG926" s="320" t="s">
        <v>702</v>
      </c>
      <c r="AH926" s="321" t="s">
        <v>552</v>
      </c>
      <c r="AI926" s="322" t="s">
        <v>552</v>
      </c>
      <c r="AJ926" s="322" t="s">
        <v>552</v>
      </c>
      <c r="AK926" s="322" t="s">
        <v>552</v>
      </c>
      <c r="AL926" s="323" t="s">
        <v>552</v>
      </c>
      <c r="AM926" s="324" t="s">
        <v>552</v>
      </c>
      <c r="AN926" s="324" t="s">
        <v>552</v>
      </c>
      <c r="AO926" s="325" t="s">
        <v>552</v>
      </c>
      <c r="AP926" s="319"/>
      <c r="AQ926" s="319"/>
      <c r="AR926" s="319"/>
      <c r="AS926" s="319"/>
      <c r="AT926" s="319"/>
      <c r="AU926" s="319"/>
      <c r="AV926" s="319"/>
      <c r="AW926" s="319"/>
      <c r="AX926" s="319"/>
    </row>
    <row r="927" spans="1:50" ht="30" customHeight="1" x14ac:dyDescent="0.15">
      <c r="A927" s="402">
        <v>25</v>
      </c>
      <c r="B927" s="402">
        <v>1</v>
      </c>
      <c r="C927" s="416" t="s">
        <v>683</v>
      </c>
      <c r="D927" s="416" t="s">
        <v>683</v>
      </c>
      <c r="E927" s="416" t="s">
        <v>683</v>
      </c>
      <c r="F927" s="416" t="s">
        <v>683</v>
      </c>
      <c r="G927" s="416" t="s">
        <v>683</v>
      </c>
      <c r="H927" s="416" t="s">
        <v>683</v>
      </c>
      <c r="I927" s="416" t="s">
        <v>683</v>
      </c>
      <c r="J927" s="417" t="s">
        <v>693</v>
      </c>
      <c r="K927" s="418" t="s">
        <v>693</v>
      </c>
      <c r="L927" s="418" t="s">
        <v>693</v>
      </c>
      <c r="M927" s="418" t="s">
        <v>693</v>
      </c>
      <c r="N927" s="418" t="s">
        <v>693</v>
      </c>
      <c r="O927" s="418" t="s">
        <v>693</v>
      </c>
      <c r="P927" s="315" t="s">
        <v>701</v>
      </c>
      <c r="Q927" s="315" t="s">
        <v>701</v>
      </c>
      <c r="R927" s="315" t="s">
        <v>701</v>
      </c>
      <c r="S927" s="315" t="s">
        <v>701</v>
      </c>
      <c r="T927" s="315" t="s">
        <v>701</v>
      </c>
      <c r="U927" s="315" t="s">
        <v>701</v>
      </c>
      <c r="V927" s="315" t="s">
        <v>701</v>
      </c>
      <c r="W927" s="315" t="s">
        <v>701</v>
      </c>
      <c r="X927" s="315" t="s">
        <v>701</v>
      </c>
      <c r="Y927" s="316">
        <v>2.9699E-2</v>
      </c>
      <c r="Z927" s="317">
        <v>29699</v>
      </c>
      <c r="AA927" s="317">
        <v>29699</v>
      </c>
      <c r="AB927" s="318">
        <v>29699</v>
      </c>
      <c r="AC927" s="320" t="s">
        <v>520</v>
      </c>
      <c r="AD927" s="320" t="s">
        <v>628</v>
      </c>
      <c r="AE927" s="320" t="s">
        <v>628</v>
      </c>
      <c r="AF927" s="320" t="s">
        <v>628</v>
      </c>
      <c r="AG927" s="320" t="s">
        <v>628</v>
      </c>
      <c r="AH927" s="321" t="s">
        <v>552</v>
      </c>
      <c r="AI927" s="322" t="s">
        <v>552</v>
      </c>
      <c r="AJ927" s="322" t="s">
        <v>552</v>
      </c>
      <c r="AK927" s="322" t="s">
        <v>552</v>
      </c>
      <c r="AL927" s="323" t="s">
        <v>552</v>
      </c>
      <c r="AM927" s="324" t="s">
        <v>552</v>
      </c>
      <c r="AN927" s="324" t="s">
        <v>552</v>
      </c>
      <c r="AO927" s="325" t="s">
        <v>552</v>
      </c>
      <c r="AP927" s="319"/>
      <c r="AQ927" s="319"/>
      <c r="AR927" s="319"/>
      <c r="AS927" s="319"/>
      <c r="AT927" s="319"/>
      <c r="AU927" s="319"/>
      <c r="AV927" s="319"/>
      <c r="AW927" s="319"/>
      <c r="AX927" s="319"/>
    </row>
    <row r="928" spans="1:50" ht="30" customHeight="1" x14ac:dyDescent="0.15">
      <c r="A928" s="402">
        <v>26</v>
      </c>
      <c r="B928" s="402">
        <v>1</v>
      </c>
      <c r="C928" s="416" t="s">
        <v>684</v>
      </c>
      <c r="D928" s="416" t="s">
        <v>684</v>
      </c>
      <c r="E928" s="416" t="s">
        <v>684</v>
      </c>
      <c r="F928" s="416" t="s">
        <v>684</v>
      </c>
      <c r="G928" s="416" t="s">
        <v>684</v>
      </c>
      <c r="H928" s="416" t="s">
        <v>684</v>
      </c>
      <c r="I928" s="416" t="s">
        <v>684</v>
      </c>
      <c r="J928" s="417" t="s">
        <v>694</v>
      </c>
      <c r="K928" s="418" t="s">
        <v>694</v>
      </c>
      <c r="L928" s="418" t="s">
        <v>694</v>
      </c>
      <c r="M928" s="418" t="s">
        <v>694</v>
      </c>
      <c r="N928" s="418" t="s">
        <v>694</v>
      </c>
      <c r="O928" s="418" t="s">
        <v>694</v>
      </c>
      <c r="P928" s="315" t="s">
        <v>697</v>
      </c>
      <c r="Q928" s="315" t="s">
        <v>697</v>
      </c>
      <c r="R928" s="315" t="s">
        <v>697</v>
      </c>
      <c r="S928" s="315" t="s">
        <v>697</v>
      </c>
      <c r="T928" s="315" t="s">
        <v>697</v>
      </c>
      <c r="U928" s="315" t="s">
        <v>697</v>
      </c>
      <c r="V928" s="315" t="s">
        <v>697</v>
      </c>
      <c r="W928" s="315" t="s">
        <v>697</v>
      </c>
      <c r="X928" s="315" t="s">
        <v>697</v>
      </c>
      <c r="Y928" s="316">
        <v>0.37837199999999999</v>
      </c>
      <c r="Z928" s="317">
        <v>378372</v>
      </c>
      <c r="AA928" s="317">
        <v>378372</v>
      </c>
      <c r="AB928" s="318">
        <v>378372</v>
      </c>
      <c r="AC928" s="320" t="s">
        <v>520</v>
      </c>
      <c r="AD928" s="320" t="s">
        <v>628</v>
      </c>
      <c r="AE928" s="320" t="s">
        <v>628</v>
      </c>
      <c r="AF928" s="320" t="s">
        <v>628</v>
      </c>
      <c r="AG928" s="320" t="s">
        <v>628</v>
      </c>
      <c r="AH928" s="321" t="s">
        <v>552</v>
      </c>
      <c r="AI928" s="322" t="s">
        <v>552</v>
      </c>
      <c r="AJ928" s="322" t="s">
        <v>552</v>
      </c>
      <c r="AK928" s="322" t="s">
        <v>552</v>
      </c>
      <c r="AL928" s="323" t="s">
        <v>552</v>
      </c>
      <c r="AM928" s="324" t="s">
        <v>552</v>
      </c>
      <c r="AN928" s="324" t="s">
        <v>552</v>
      </c>
      <c r="AO928" s="325" t="s">
        <v>552</v>
      </c>
      <c r="AP928" s="319"/>
      <c r="AQ928" s="319"/>
      <c r="AR928" s="319"/>
      <c r="AS928" s="319"/>
      <c r="AT928" s="319"/>
      <c r="AU928" s="319"/>
      <c r="AV928" s="319"/>
      <c r="AW928" s="319"/>
      <c r="AX928" s="319"/>
    </row>
    <row r="929" spans="1:50" ht="30" customHeight="1" x14ac:dyDescent="0.15">
      <c r="A929" s="402">
        <v>27</v>
      </c>
      <c r="B929" s="402">
        <v>1</v>
      </c>
      <c r="C929" s="416" t="s">
        <v>684</v>
      </c>
      <c r="D929" s="416" t="s">
        <v>684</v>
      </c>
      <c r="E929" s="416" t="s">
        <v>684</v>
      </c>
      <c r="F929" s="416" t="s">
        <v>684</v>
      </c>
      <c r="G929" s="416" t="s">
        <v>684</v>
      </c>
      <c r="H929" s="416" t="s">
        <v>684</v>
      </c>
      <c r="I929" s="416" t="s">
        <v>684</v>
      </c>
      <c r="J929" s="417" t="s">
        <v>694</v>
      </c>
      <c r="K929" s="418" t="s">
        <v>694</v>
      </c>
      <c r="L929" s="418" t="s">
        <v>694</v>
      </c>
      <c r="M929" s="418" t="s">
        <v>694</v>
      </c>
      <c r="N929" s="418" t="s">
        <v>694</v>
      </c>
      <c r="O929" s="418" t="s">
        <v>694</v>
      </c>
      <c r="P929" s="315" t="s">
        <v>701</v>
      </c>
      <c r="Q929" s="315" t="s">
        <v>701</v>
      </c>
      <c r="R929" s="315" t="s">
        <v>701</v>
      </c>
      <c r="S929" s="315" t="s">
        <v>701</v>
      </c>
      <c r="T929" s="315" t="s">
        <v>701</v>
      </c>
      <c r="U929" s="315" t="s">
        <v>701</v>
      </c>
      <c r="V929" s="315" t="s">
        <v>701</v>
      </c>
      <c r="W929" s="315" t="s">
        <v>701</v>
      </c>
      <c r="X929" s="315" t="s">
        <v>701</v>
      </c>
      <c r="Y929" s="316">
        <v>1.2206E-2</v>
      </c>
      <c r="Z929" s="317">
        <v>12206</v>
      </c>
      <c r="AA929" s="317">
        <v>12206</v>
      </c>
      <c r="AB929" s="318">
        <v>12206</v>
      </c>
      <c r="AC929" s="320" t="s">
        <v>520</v>
      </c>
      <c r="AD929" s="320" t="s">
        <v>628</v>
      </c>
      <c r="AE929" s="320" t="s">
        <v>628</v>
      </c>
      <c r="AF929" s="320" t="s">
        <v>628</v>
      </c>
      <c r="AG929" s="320" t="s">
        <v>628</v>
      </c>
      <c r="AH929" s="321" t="s">
        <v>552</v>
      </c>
      <c r="AI929" s="322" t="s">
        <v>552</v>
      </c>
      <c r="AJ929" s="322" t="s">
        <v>552</v>
      </c>
      <c r="AK929" s="322" t="s">
        <v>552</v>
      </c>
      <c r="AL929" s="323" t="s">
        <v>552</v>
      </c>
      <c r="AM929" s="324" t="s">
        <v>552</v>
      </c>
      <c r="AN929" s="324" t="s">
        <v>552</v>
      </c>
      <c r="AO929" s="325" t="s">
        <v>552</v>
      </c>
      <c r="AP929" s="319"/>
      <c r="AQ929" s="319"/>
      <c r="AR929" s="319"/>
      <c r="AS929" s="319"/>
      <c r="AT929" s="319"/>
      <c r="AU929" s="319"/>
      <c r="AV929" s="319"/>
      <c r="AW929" s="319"/>
      <c r="AX929" s="319"/>
    </row>
    <row r="930" spans="1:50" ht="30" customHeight="1" x14ac:dyDescent="0.15">
      <c r="A930" s="402">
        <v>28</v>
      </c>
      <c r="B930" s="402">
        <v>1</v>
      </c>
      <c r="C930" s="416" t="s">
        <v>685</v>
      </c>
      <c r="D930" s="416" t="s">
        <v>685</v>
      </c>
      <c r="E930" s="416" t="s">
        <v>685</v>
      </c>
      <c r="F930" s="416" t="s">
        <v>685</v>
      </c>
      <c r="G930" s="416" t="s">
        <v>685</v>
      </c>
      <c r="H930" s="416" t="s">
        <v>685</v>
      </c>
      <c r="I930" s="416" t="s">
        <v>685</v>
      </c>
      <c r="J930" s="417" t="s">
        <v>695</v>
      </c>
      <c r="K930" s="418" t="s">
        <v>695</v>
      </c>
      <c r="L930" s="418" t="s">
        <v>695</v>
      </c>
      <c r="M930" s="418" t="s">
        <v>695</v>
      </c>
      <c r="N930" s="418" t="s">
        <v>695</v>
      </c>
      <c r="O930" s="418" t="s">
        <v>695</v>
      </c>
      <c r="P930" s="315" t="s">
        <v>697</v>
      </c>
      <c r="Q930" s="315" t="s">
        <v>697</v>
      </c>
      <c r="R930" s="315" t="s">
        <v>697</v>
      </c>
      <c r="S930" s="315" t="s">
        <v>697</v>
      </c>
      <c r="T930" s="315" t="s">
        <v>697</v>
      </c>
      <c r="U930" s="315" t="s">
        <v>697</v>
      </c>
      <c r="V930" s="315" t="s">
        <v>697</v>
      </c>
      <c r="W930" s="315" t="s">
        <v>697</v>
      </c>
      <c r="X930" s="315" t="s">
        <v>697</v>
      </c>
      <c r="Y930" s="316">
        <v>0.30433199999999999</v>
      </c>
      <c r="Z930" s="317">
        <v>304332</v>
      </c>
      <c r="AA930" s="317">
        <v>304332</v>
      </c>
      <c r="AB930" s="318">
        <v>304332</v>
      </c>
      <c r="AC930" s="320" t="s">
        <v>520</v>
      </c>
      <c r="AD930" s="320" t="s">
        <v>628</v>
      </c>
      <c r="AE930" s="320" t="s">
        <v>628</v>
      </c>
      <c r="AF930" s="320" t="s">
        <v>628</v>
      </c>
      <c r="AG930" s="320" t="s">
        <v>628</v>
      </c>
      <c r="AH930" s="321" t="s">
        <v>552</v>
      </c>
      <c r="AI930" s="322" t="s">
        <v>552</v>
      </c>
      <c r="AJ930" s="322" t="s">
        <v>552</v>
      </c>
      <c r="AK930" s="322" t="s">
        <v>552</v>
      </c>
      <c r="AL930" s="323" t="s">
        <v>552</v>
      </c>
      <c r="AM930" s="324" t="s">
        <v>552</v>
      </c>
      <c r="AN930" s="324" t="s">
        <v>552</v>
      </c>
      <c r="AO930" s="325" t="s">
        <v>552</v>
      </c>
      <c r="AP930" s="319"/>
      <c r="AQ930" s="319"/>
      <c r="AR930" s="319"/>
      <c r="AS930" s="319"/>
      <c r="AT930" s="319"/>
      <c r="AU930" s="319"/>
      <c r="AV930" s="319"/>
      <c r="AW930" s="319"/>
      <c r="AX930" s="319"/>
    </row>
    <row r="931" spans="1:50" ht="30" customHeight="1" x14ac:dyDescent="0.15">
      <c r="A931" s="402">
        <v>29</v>
      </c>
      <c r="B931" s="402">
        <v>1</v>
      </c>
      <c r="C931" s="416" t="s">
        <v>685</v>
      </c>
      <c r="D931" s="416" t="s">
        <v>685</v>
      </c>
      <c r="E931" s="416" t="s">
        <v>685</v>
      </c>
      <c r="F931" s="416" t="s">
        <v>685</v>
      </c>
      <c r="G931" s="416" t="s">
        <v>685</v>
      </c>
      <c r="H931" s="416" t="s">
        <v>685</v>
      </c>
      <c r="I931" s="416" t="s">
        <v>685</v>
      </c>
      <c r="J931" s="417" t="s">
        <v>695</v>
      </c>
      <c r="K931" s="418" t="s">
        <v>695</v>
      </c>
      <c r="L931" s="418" t="s">
        <v>695</v>
      </c>
      <c r="M931" s="418" t="s">
        <v>695</v>
      </c>
      <c r="N931" s="418" t="s">
        <v>695</v>
      </c>
      <c r="O931" s="418" t="s">
        <v>695</v>
      </c>
      <c r="P931" s="315" t="s">
        <v>700</v>
      </c>
      <c r="Q931" s="315" t="s">
        <v>700</v>
      </c>
      <c r="R931" s="315" t="s">
        <v>700</v>
      </c>
      <c r="S931" s="315" t="s">
        <v>700</v>
      </c>
      <c r="T931" s="315" t="s">
        <v>700</v>
      </c>
      <c r="U931" s="315" t="s">
        <v>700</v>
      </c>
      <c r="V931" s="315" t="s">
        <v>700</v>
      </c>
      <c r="W931" s="315" t="s">
        <v>700</v>
      </c>
      <c r="X931" s="315" t="s">
        <v>700</v>
      </c>
      <c r="Y931" s="316">
        <v>3.6408000000000003E-2</v>
      </c>
      <c r="Z931" s="317">
        <v>36408</v>
      </c>
      <c r="AA931" s="317">
        <v>36408</v>
      </c>
      <c r="AB931" s="318">
        <v>36408</v>
      </c>
      <c r="AC931" s="320" t="s">
        <v>520</v>
      </c>
      <c r="AD931" s="320" t="s">
        <v>628</v>
      </c>
      <c r="AE931" s="320" t="s">
        <v>628</v>
      </c>
      <c r="AF931" s="320" t="s">
        <v>628</v>
      </c>
      <c r="AG931" s="320" t="s">
        <v>628</v>
      </c>
      <c r="AH931" s="321" t="s">
        <v>552</v>
      </c>
      <c r="AI931" s="322" t="s">
        <v>552</v>
      </c>
      <c r="AJ931" s="322" t="s">
        <v>552</v>
      </c>
      <c r="AK931" s="322" t="s">
        <v>552</v>
      </c>
      <c r="AL931" s="323" t="s">
        <v>552</v>
      </c>
      <c r="AM931" s="324" t="s">
        <v>552</v>
      </c>
      <c r="AN931" s="324" t="s">
        <v>552</v>
      </c>
      <c r="AO931" s="325" t="s">
        <v>552</v>
      </c>
      <c r="AP931" s="319"/>
      <c r="AQ931" s="319"/>
      <c r="AR931" s="319"/>
      <c r="AS931" s="319"/>
      <c r="AT931" s="319"/>
      <c r="AU931" s="319"/>
      <c r="AV931" s="319"/>
      <c r="AW931" s="319"/>
      <c r="AX931" s="319"/>
    </row>
    <row r="932" spans="1:50" ht="30" customHeight="1" x14ac:dyDescent="0.15">
      <c r="A932" s="402">
        <v>30</v>
      </c>
      <c r="B932" s="402">
        <v>1</v>
      </c>
      <c r="C932" s="416" t="s">
        <v>686</v>
      </c>
      <c r="D932" s="416" t="s">
        <v>686</v>
      </c>
      <c r="E932" s="416" t="s">
        <v>686</v>
      </c>
      <c r="F932" s="416" t="s">
        <v>686</v>
      </c>
      <c r="G932" s="416" t="s">
        <v>686</v>
      </c>
      <c r="H932" s="416" t="s">
        <v>686</v>
      </c>
      <c r="I932" s="416" t="s">
        <v>686</v>
      </c>
      <c r="J932" s="417" t="s">
        <v>696</v>
      </c>
      <c r="K932" s="418" t="s">
        <v>696</v>
      </c>
      <c r="L932" s="418" t="s">
        <v>696</v>
      </c>
      <c r="M932" s="418" t="s">
        <v>696</v>
      </c>
      <c r="N932" s="418" t="s">
        <v>696</v>
      </c>
      <c r="O932" s="418" t="s">
        <v>696</v>
      </c>
      <c r="P932" s="315" t="s">
        <v>701</v>
      </c>
      <c r="Q932" s="315" t="s">
        <v>701</v>
      </c>
      <c r="R932" s="315" t="s">
        <v>701</v>
      </c>
      <c r="S932" s="315" t="s">
        <v>701</v>
      </c>
      <c r="T932" s="315" t="s">
        <v>701</v>
      </c>
      <c r="U932" s="315" t="s">
        <v>701</v>
      </c>
      <c r="V932" s="315" t="s">
        <v>701</v>
      </c>
      <c r="W932" s="315" t="s">
        <v>701</v>
      </c>
      <c r="X932" s="315" t="s">
        <v>701</v>
      </c>
      <c r="Y932" s="316">
        <v>0.23932200000000001</v>
      </c>
      <c r="Z932" s="317">
        <v>239322</v>
      </c>
      <c r="AA932" s="317">
        <v>239322</v>
      </c>
      <c r="AB932" s="318">
        <v>239322</v>
      </c>
      <c r="AC932" s="320" t="s">
        <v>520</v>
      </c>
      <c r="AD932" s="320" t="s">
        <v>628</v>
      </c>
      <c r="AE932" s="320" t="s">
        <v>628</v>
      </c>
      <c r="AF932" s="320" t="s">
        <v>628</v>
      </c>
      <c r="AG932" s="320" t="s">
        <v>628</v>
      </c>
      <c r="AH932" s="321" t="s">
        <v>552</v>
      </c>
      <c r="AI932" s="322" t="s">
        <v>552</v>
      </c>
      <c r="AJ932" s="322" t="s">
        <v>552</v>
      </c>
      <c r="AK932" s="322" t="s">
        <v>552</v>
      </c>
      <c r="AL932" s="323" t="s">
        <v>552</v>
      </c>
      <c r="AM932" s="324" t="s">
        <v>552</v>
      </c>
      <c r="AN932" s="324" t="s">
        <v>552</v>
      </c>
      <c r="AO932" s="325" t="s">
        <v>552</v>
      </c>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27"/>
      <c r="AP935" s="428" t="s">
        <v>432</v>
      </c>
      <c r="AQ935" s="428"/>
      <c r="AR935" s="428"/>
      <c r="AS935" s="428"/>
      <c r="AT935" s="428"/>
      <c r="AU935" s="428"/>
      <c r="AV935" s="428"/>
      <c r="AW935" s="428"/>
      <c r="AX935" s="428"/>
    </row>
    <row r="936" spans="1:50" ht="30" customHeight="1" x14ac:dyDescent="0.15">
      <c r="A936" s="402">
        <v>1</v>
      </c>
      <c r="B936" s="402">
        <v>1</v>
      </c>
      <c r="C936" s="424" t="s">
        <v>740</v>
      </c>
      <c r="D936" s="416" t="s">
        <v>703</v>
      </c>
      <c r="E936" s="416" t="s">
        <v>703</v>
      </c>
      <c r="F936" s="416" t="s">
        <v>703</v>
      </c>
      <c r="G936" s="416" t="s">
        <v>703</v>
      </c>
      <c r="H936" s="416" t="s">
        <v>703</v>
      </c>
      <c r="I936" s="416" t="s">
        <v>703</v>
      </c>
      <c r="J936" s="417" t="s">
        <v>713</v>
      </c>
      <c r="K936" s="418" t="s">
        <v>713</v>
      </c>
      <c r="L936" s="418" t="s">
        <v>713</v>
      </c>
      <c r="M936" s="418" t="s">
        <v>713</v>
      </c>
      <c r="N936" s="418" t="s">
        <v>713</v>
      </c>
      <c r="O936" s="418" t="s">
        <v>713</v>
      </c>
      <c r="P936" s="425" t="s">
        <v>742</v>
      </c>
      <c r="Q936" s="315" t="s">
        <v>723</v>
      </c>
      <c r="R936" s="315" t="s">
        <v>723</v>
      </c>
      <c r="S936" s="315" t="s">
        <v>723</v>
      </c>
      <c r="T936" s="315" t="s">
        <v>723</v>
      </c>
      <c r="U936" s="315" t="s">
        <v>723</v>
      </c>
      <c r="V936" s="315" t="s">
        <v>723</v>
      </c>
      <c r="W936" s="315" t="s">
        <v>723</v>
      </c>
      <c r="X936" s="315" t="s">
        <v>723</v>
      </c>
      <c r="Y936" s="316">
        <v>4.6113010000000001</v>
      </c>
      <c r="Z936" s="317">
        <v>4611301</v>
      </c>
      <c r="AA936" s="317">
        <v>4611301</v>
      </c>
      <c r="AB936" s="318">
        <v>4611301</v>
      </c>
      <c r="AC936" s="326" t="s">
        <v>702</v>
      </c>
      <c r="AD936" s="426" t="s">
        <v>702</v>
      </c>
      <c r="AE936" s="426" t="s">
        <v>702</v>
      </c>
      <c r="AF936" s="426" t="s">
        <v>702</v>
      </c>
      <c r="AG936" s="426" t="s">
        <v>702</v>
      </c>
      <c r="AH936" s="419" t="s">
        <v>552</v>
      </c>
      <c r="AI936" s="420" t="s">
        <v>552</v>
      </c>
      <c r="AJ936" s="420" t="s">
        <v>552</v>
      </c>
      <c r="AK936" s="420" t="s">
        <v>552</v>
      </c>
      <c r="AL936" s="323" t="s">
        <v>552</v>
      </c>
      <c r="AM936" s="324" t="s">
        <v>552</v>
      </c>
      <c r="AN936" s="324" t="s">
        <v>552</v>
      </c>
      <c r="AO936" s="325" t="s">
        <v>552</v>
      </c>
      <c r="AP936" s="319"/>
      <c r="AQ936" s="319"/>
      <c r="AR936" s="319"/>
      <c r="AS936" s="319"/>
      <c r="AT936" s="319"/>
      <c r="AU936" s="319"/>
      <c r="AV936" s="319"/>
      <c r="AW936" s="319"/>
      <c r="AX936" s="319"/>
    </row>
    <row r="937" spans="1:50" ht="30" customHeight="1" x14ac:dyDescent="0.15">
      <c r="A937" s="402">
        <v>2</v>
      </c>
      <c r="B937" s="402">
        <v>1</v>
      </c>
      <c r="C937" s="416" t="s">
        <v>704</v>
      </c>
      <c r="D937" s="416" t="s">
        <v>704</v>
      </c>
      <c r="E937" s="416" t="s">
        <v>704</v>
      </c>
      <c r="F937" s="416" t="s">
        <v>704</v>
      </c>
      <c r="G937" s="416" t="s">
        <v>704</v>
      </c>
      <c r="H937" s="416" t="s">
        <v>704</v>
      </c>
      <c r="I937" s="416" t="s">
        <v>704</v>
      </c>
      <c r="J937" s="417" t="s">
        <v>714</v>
      </c>
      <c r="K937" s="418" t="s">
        <v>714</v>
      </c>
      <c r="L937" s="418" t="s">
        <v>714</v>
      </c>
      <c r="M937" s="418" t="s">
        <v>714</v>
      </c>
      <c r="N937" s="418" t="s">
        <v>714</v>
      </c>
      <c r="O937" s="418" t="s">
        <v>714</v>
      </c>
      <c r="P937" s="315" t="s">
        <v>723</v>
      </c>
      <c r="Q937" s="315" t="s">
        <v>723</v>
      </c>
      <c r="R937" s="315" t="s">
        <v>723</v>
      </c>
      <c r="S937" s="315" t="s">
        <v>723</v>
      </c>
      <c r="T937" s="315" t="s">
        <v>723</v>
      </c>
      <c r="U937" s="315" t="s">
        <v>723</v>
      </c>
      <c r="V937" s="315" t="s">
        <v>723</v>
      </c>
      <c r="W937" s="315" t="s">
        <v>723</v>
      </c>
      <c r="X937" s="315" t="s">
        <v>723</v>
      </c>
      <c r="Y937" s="316">
        <v>3.3272740000000001</v>
      </c>
      <c r="Z937" s="317">
        <v>3327274</v>
      </c>
      <c r="AA937" s="317">
        <v>3327274</v>
      </c>
      <c r="AB937" s="318">
        <v>3327274</v>
      </c>
      <c r="AC937" s="326" t="s">
        <v>702</v>
      </c>
      <c r="AD937" s="326" t="s">
        <v>702</v>
      </c>
      <c r="AE937" s="326" t="s">
        <v>702</v>
      </c>
      <c r="AF937" s="326" t="s">
        <v>702</v>
      </c>
      <c r="AG937" s="326" t="s">
        <v>702</v>
      </c>
      <c r="AH937" s="419" t="s">
        <v>552</v>
      </c>
      <c r="AI937" s="420" t="s">
        <v>552</v>
      </c>
      <c r="AJ937" s="420" t="s">
        <v>552</v>
      </c>
      <c r="AK937" s="420" t="s">
        <v>552</v>
      </c>
      <c r="AL937" s="419" t="s">
        <v>552</v>
      </c>
      <c r="AM937" s="420" t="s">
        <v>552</v>
      </c>
      <c r="AN937" s="420" t="s">
        <v>552</v>
      </c>
      <c r="AO937" s="420" t="s">
        <v>552</v>
      </c>
      <c r="AP937" s="319"/>
      <c r="AQ937" s="319"/>
      <c r="AR937" s="319"/>
      <c r="AS937" s="319"/>
      <c r="AT937" s="319"/>
      <c r="AU937" s="319"/>
      <c r="AV937" s="319"/>
      <c r="AW937" s="319"/>
      <c r="AX937" s="319"/>
    </row>
    <row r="938" spans="1:50" ht="30" customHeight="1" x14ac:dyDescent="0.15">
      <c r="A938" s="402">
        <v>3</v>
      </c>
      <c r="B938" s="402">
        <v>1</v>
      </c>
      <c r="C938" s="424" t="s">
        <v>705</v>
      </c>
      <c r="D938" s="416" t="s">
        <v>705</v>
      </c>
      <c r="E938" s="416" t="s">
        <v>705</v>
      </c>
      <c r="F938" s="416" t="s">
        <v>705</v>
      </c>
      <c r="G938" s="416" t="s">
        <v>705</v>
      </c>
      <c r="H938" s="416" t="s">
        <v>705</v>
      </c>
      <c r="I938" s="416" t="s">
        <v>705</v>
      </c>
      <c r="J938" s="417" t="s">
        <v>715</v>
      </c>
      <c r="K938" s="418" t="s">
        <v>715</v>
      </c>
      <c r="L938" s="418" t="s">
        <v>715</v>
      </c>
      <c r="M938" s="418" t="s">
        <v>715</v>
      </c>
      <c r="N938" s="418" t="s">
        <v>715</v>
      </c>
      <c r="O938" s="418" t="s">
        <v>715</v>
      </c>
      <c r="P938" s="425" t="s">
        <v>724</v>
      </c>
      <c r="Q938" s="315" t="s">
        <v>724</v>
      </c>
      <c r="R938" s="315" t="s">
        <v>724</v>
      </c>
      <c r="S938" s="315" t="s">
        <v>724</v>
      </c>
      <c r="T938" s="315" t="s">
        <v>724</v>
      </c>
      <c r="U938" s="315" t="s">
        <v>724</v>
      </c>
      <c r="V938" s="315" t="s">
        <v>724</v>
      </c>
      <c r="W938" s="315" t="s">
        <v>724</v>
      </c>
      <c r="X938" s="315" t="s">
        <v>724</v>
      </c>
      <c r="Y938" s="316">
        <v>2.8889999999999998</v>
      </c>
      <c r="Z938" s="317">
        <v>2889000</v>
      </c>
      <c r="AA938" s="317">
        <v>2889000</v>
      </c>
      <c r="AB938" s="318">
        <v>2889000</v>
      </c>
      <c r="AC938" s="326" t="s">
        <v>521</v>
      </c>
      <c r="AD938" s="326" t="s">
        <v>666</v>
      </c>
      <c r="AE938" s="326" t="s">
        <v>666</v>
      </c>
      <c r="AF938" s="326" t="s">
        <v>666</v>
      </c>
      <c r="AG938" s="326" t="s">
        <v>666</v>
      </c>
      <c r="AH938" s="321" t="s">
        <v>552</v>
      </c>
      <c r="AI938" s="322" t="s">
        <v>552</v>
      </c>
      <c r="AJ938" s="322" t="s">
        <v>552</v>
      </c>
      <c r="AK938" s="322" t="s">
        <v>552</v>
      </c>
      <c r="AL938" s="323" t="s">
        <v>552</v>
      </c>
      <c r="AM938" s="324" t="s">
        <v>552</v>
      </c>
      <c r="AN938" s="324" t="s">
        <v>552</v>
      </c>
      <c r="AO938" s="325" t="s">
        <v>552</v>
      </c>
      <c r="AP938" s="319"/>
      <c r="AQ938" s="319"/>
      <c r="AR938" s="319"/>
      <c r="AS938" s="319"/>
      <c r="AT938" s="319"/>
      <c r="AU938" s="319"/>
      <c r="AV938" s="319"/>
      <c r="AW938" s="319"/>
      <c r="AX938" s="319"/>
    </row>
    <row r="939" spans="1:50" ht="30" customHeight="1" x14ac:dyDescent="0.15">
      <c r="A939" s="402">
        <v>4</v>
      </c>
      <c r="B939" s="402">
        <v>1</v>
      </c>
      <c r="C939" s="424" t="s">
        <v>705</v>
      </c>
      <c r="D939" s="416" t="s">
        <v>705</v>
      </c>
      <c r="E939" s="416" t="s">
        <v>705</v>
      </c>
      <c r="F939" s="416" t="s">
        <v>705</v>
      </c>
      <c r="G939" s="416" t="s">
        <v>705</v>
      </c>
      <c r="H939" s="416" t="s">
        <v>705</v>
      </c>
      <c r="I939" s="416" t="s">
        <v>705</v>
      </c>
      <c r="J939" s="417" t="s">
        <v>715</v>
      </c>
      <c r="K939" s="418" t="s">
        <v>715</v>
      </c>
      <c r="L939" s="418" t="s">
        <v>715</v>
      </c>
      <c r="M939" s="418" t="s">
        <v>715</v>
      </c>
      <c r="N939" s="418" t="s">
        <v>715</v>
      </c>
      <c r="O939" s="418" t="s">
        <v>715</v>
      </c>
      <c r="P939" s="425" t="s">
        <v>725</v>
      </c>
      <c r="Q939" s="315" t="s">
        <v>725</v>
      </c>
      <c r="R939" s="315" t="s">
        <v>725</v>
      </c>
      <c r="S939" s="315" t="s">
        <v>725</v>
      </c>
      <c r="T939" s="315" t="s">
        <v>725</v>
      </c>
      <c r="U939" s="315" t="s">
        <v>725</v>
      </c>
      <c r="V939" s="315" t="s">
        <v>725</v>
      </c>
      <c r="W939" s="315" t="s">
        <v>725</v>
      </c>
      <c r="X939" s="315" t="s">
        <v>725</v>
      </c>
      <c r="Y939" s="316">
        <v>0.189</v>
      </c>
      <c r="Z939" s="317">
        <v>189000</v>
      </c>
      <c r="AA939" s="317">
        <v>189000</v>
      </c>
      <c r="AB939" s="318">
        <v>189000</v>
      </c>
      <c r="AC939" s="326" t="s">
        <v>520</v>
      </c>
      <c r="AD939" s="326" t="s">
        <v>628</v>
      </c>
      <c r="AE939" s="326" t="s">
        <v>628</v>
      </c>
      <c r="AF939" s="326" t="s">
        <v>628</v>
      </c>
      <c r="AG939" s="326" t="s">
        <v>628</v>
      </c>
      <c r="AH939" s="321" t="s">
        <v>552</v>
      </c>
      <c r="AI939" s="322" t="s">
        <v>552</v>
      </c>
      <c r="AJ939" s="322" t="s">
        <v>552</v>
      </c>
      <c r="AK939" s="322" t="s">
        <v>552</v>
      </c>
      <c r="AL939" s="323" t="s">
        <v>552</v>
      </c>
      <c r="AM939" s="324" t="s">
        <v>552</v>
      </c>
      <c r="AN939" s="324" t="s">
        <v>552</v>
      </c>
      <c r="AO939" s="325" t="s">
        <v>552</v>
      </c>
      <c r="AP939" s="319"/>
      <c r="AQ939" s="319"/>
      <c r="AR939" s="319"/>
      <c r="AS939" s="319"/>
      <c r="AT939" s="319"/>
      <c r="AU939" s="319"/>
      <c r="AV939" s="319"/>
      <c r="AW939" s="319"/>
      <c r="AX939" s="319"/>
    </row>
    <row r="940" spans="1:50" ht="30" customHeight="1" x14ac:dyDescent="0.15">
      <c r="A940" s="402">
        <v>5</v>
      </c>
      <c r="B940" s="402">
        <v>1</v>
      </c>
      <c r="C940" s="416" t="s">
        <v>706</v>
      </c>
      <c r="D940" s="416" t="s">
        <v>706</v>
      </c>
      <c r="E940" s="416" t="s">
        <v>706</v>
      </c>
      <c r="F940" s="416" t="s">
        <v>706</v>
      </c>
      <c r="G940" s="416" t="s">
        <v>706</v>
      </c>
      <c r="H940" s="416" t="s">
        <v>706</v>
      </c>
      <c r="I940" s="416" t="s">
        <v>706</v>
      </c>
      <c r="J940" s="417" t="s">
        <v>716</v>
      </c>
      <c r="K940" s="418" t="s">
        <v>716</v>
      </c>
      <c r="L940" s="418" t="s">
        <v>716</v>
      </c>
      <c r="M940" s="418" t="s">
        <v>716</v>
      </c>
      <c r="N940" s="418" t="s">
        <v>716</v>
      </c>
      <c r="O940" s="418" t="s">
        <v>716</v>
      </c>
      <c r="P940" s="315" t="s">
        <v>726</v>
      </c>
      <c r="Q940" s="315" t="s">
        <v>726</v>
      </c>
      <c r="R940" s="315" t="s">
        <v>726</v>
      </c>
      <c r="S940" s="315" t="s">
        <v>726</v>
      </c>
      <c r="T940" s="315" t="s">
        <v>726</v>
      </c>
      <c r="U940" s="315" t="s">
        <v>726</v>
      </c>
      <c r="V940" s="315" t="s">
        <v>726</v>
      </c>
      <c r="W940" s="315" t="s">
        <v>726</v>
      </c>
      <c r="X940" s="315" t="s">
        <v>726</v>
      </c>
      <c r="Y940" s="316">
        <v>1.53454</v>
      </c>
      <c r="Z940" s="317">
        <v>1534540</v>
      </c>
      <c r="AA940" s="317">
        <v>1534540</v>
      </c>
      <c r="AB940" s="318">
        <v>1534540</v>
      </c>
      <c r="AC940" s="320" t="s">
        <v>626</v>
      </c>
      <c r="AD940" s="320" t="s">
        <v>626</v>
      </c>
      <c r="AE940" s="320" t="s">
        <v>626</v>
      </c>
      <c r="AF940" s="320" t="s">
        <v>626</v>
      </c>
      <c r="AG940" s="320" t="s">
        <v>626</v>
      </c>
      <c r="AH940" s="321">
        <v>1</v>
      </c>
      <c r="AI940" s="322">
        <v>1</v>
      </c>
      <c r="AJ940" s="322">
        <v>1</v>
      </c>
      <c r="AK940" s="322">
        <v>1</v>
      </c>
      <c r="AL940" s="323">
        <v>100</v>
      </c>
      <c r="AM940" s="324">
        <v>1</v>
      </c>
      <c r="AN940" s="324">
        <v>1</v>
      </c>
      <c r="AO940" s="325">
        <v>1</v>
      </c>
      <c r="AP940" s="319"/>
      <c r="AQ940" s="319"/>
      <c r="AR940" s="319"/>
      <c r="AS940" s="319"/>
      <c r="AT940" s="319"/>
      <c r="AU940" s="319"/>
      <c r="AV940" s="319"/>
      <c r="AW940" s="319"/>
      <c r="AX940" s="319"/>
    </row>
    <row r="941" spans="1:50" ht="30" customHeight="1" x14ac:dyDescent="0.15">
      <c r="A941" s="402">
        <v>6</v>
      </c>
      <c r="B941" s="402">
        <v>1</v>
      </c>
      <c r="C941" s="416" t="s">
        <v>707</v>
      </c>
      <c r="D941" s="416" t="s">
        <v>707</v>
      </c>
      <c r="E941" s="416" t="s">
        <v>707</v>
      </c>
      <c r="F941" s="416" t="s">
        <v>707</v>
      </c>
      <c r="G941" s="416" t="s">
        <v>707</v>
      </c>
      <c r="H941" s="416" t="s">
        <v>707</v>
      </c>
      <c r="I941" s="416" t="s">
        <v>707</v>
      </c>
      <c r="J941" s="417" t="s">
        <v>717</v>
      </c>
      <c r="K941" s="418" t="s">
        <v>717</v>
      </c>
      <c r="L941" s="418" t="s">
        <v>717</v>
      </c>
      <c r="M941" s="418" t="s">
        <v>717</v>
      </c>
      <c r="N941" s="418" t="s">
        <v>717</v>
      </c>
      <c r="O941" s="418" t="s">
        <v>717</v>
      </c>
      <c r="P941" s="315" t="s">
        <v>727</v>
      </c>
      <c r="Q941" s="315" t="s">
        <v>727</v>
      </c>
      <c r="R941" s="315" t="s">
        <v>727</v>
      </c>
      <c r="S941" s="315" t="s">
        <v>727</v>
      </c>
      <c r="T941" s="315" t="s">
        <v>727</v>
      </c>
      <c r="U941" s="315" t="s">
        <v>727</v>
      </c>
      <c r="V941" s="315" t="s">
        <v>727</v>
      </c>
      <c r="W941" s="315" t="s">
        <v>727</v>
      </c>
      <c r="X941" s="315" t="s">
        <v>727</v>
      </c>
      <c r="Y941" s="316">
        <v>0.75600000000000001</v>
      </c>
      <c r="Z941" s="317">
        <v>756000</v>
      </c>
      <c r="AA941" s="317">
        <v>756000</v>
      </c>
      <c r="AB941" s="318">
        <v>756000</v>
      </c>
      <c r="AC941" s="320" t="s">
        <v>520</v>
      </c>
      <c r="AD941" s="320" t="s">
        <v>628</v>
      </c>
      <c r="AE941" s="320" t="s">
        <v>628</v>
      </c>
      <c r="AF941" s="320" t="s">
        <v>628</v>
      </c>
      <c r="AG941" s="320" t="s">
        <v>628</v>
      </c>
      <c r="AH941" s="321" t="s">
        <v>552</v>
      </c>
      <c r="AI941" s="322" t="s">
        <v>552</v>
      </c>
      <c r="AJ941" s="322" t="s">
        <v>552</v>
      </c>
      <c r="AK941" s="322" t="s">
        <v>552</v>
      </c>
      <c r="AL941" s="323" t="s">
        <v>552</v>
      </c>
      <c r="AM941" s="324" t="s">
        <v>552</v>
      </c>
      <c r="AN941" s="324" t="s">
        <v>552</v>
      </c>
      <c r="AO941" s="325" t="s">
        <v>552</v>
      </c>
      <c r="AP941" s="319"/>
      <c r="AQ941" s="319"/>
      <c r="AR941" s="319"/>
      <c r="AS941" s="319"/>
      <c r="AT941" s="319"/>
      <c r="AU941" s="319"/>
      <c r="AV941" s="319"/>
      <c r="AW941" s="319"/>
      <c r="AX941" s="319"/>
    </row>
    <row r="942" spans="1:50" ht="30" customHeight="1" x14ac:dyDescent="0.15">
      <c r="A942" s="402">
        <v>7</v>
      </c>
      <c r="B942" s="402">
        <v>1</v>
      </c>
      <c r="C942" s="416" t="s">
        <v>707</v>
      </c>
      <c r="D942" s="416" t="s">
        <v>707</v>
      </c>
      <c r="E942" s="416" t="s">
        <v>707</v>
      </c>
      <c r="F942" s="416" t="s">
        <v>707</v>
      </c>
      <c r="G942" s="416" t="s">
        <v>707</v>
      </c>
      <c r="H942" s="416" t="s">
        <v>707</v>
      </c>
      <c r="I942" s="416" t="s">
        <v>707</v>
      </c>
      <c r="J942" s="417" t="s">
        <v>717</v>
      </c>
      <c r="K942" s="418" t="s">
        <v>717</v>
      </c>
      <c r="L942" s="418" t="s">
        <v>717</v>
      </c>
      <c r="M942" s="418" t="s">
        <v>717</v>
      </c>
      <c r="N942" s="418" t="s">
        <v>717</v>
      </c>
      <c r="O942" s="418" t="s">
        <v>717</v>
      </c>
      <c r="P942" s="315" t="s">
        <v>728</v>
      </c>
      <c r="Q942" s="315" t="s">
        <v>728</v>
      </c>
      <c r="R942" s="315" t="s">
        <v>728</v>
      </c>
      <c r="S942" s="315" t="s">
        <v>728</v>
      </c>
      <c r="T942" s="315" t="s">
        <v>728</v>
      </c>
      <c r="U942" s="315" t="s">
        <v>728</v>
      </c>
      <c r="V942" s="315" t="s">
        <v>728</v>
      </c>
      <c r="W942" s="315" t="s">
        <v>728</v>
      </c>
      <c r="X942" s="315" t="s">
        <v>728</v>
      </c>
      <c r="Y942" s="316">
        <v>0.473607</v>
      </c>
      <c r="Z942" s="317">
        <v>473607</v>
      </c>
      <c r="AA942" s="317">
        <v>473607</v>
      </c>
      <c r="AB942" s="318">
        <v>473607</v>
      </c>
      <c r="AC942" s="320" t="s">
        <v>520</v>
      </c>
      <c r="AD942" s="320" t="s">
        <v>628</v>
      </c>
      <c r="AE942" s="320" t="s">
        <v>628</v>
      </c>
      <c r="AF942" s="320" t="s">
        <v>628</v>
      </c>
      <c r="AG942" s="320" t="s">
        <v>628</v>
      </c>
      <c r="AH942" s="321" t="s">
        <v>552</v>
      </c>
      <c r="AI942" s="322" t="s">
        <v>552</v>
      </c>
      <c r="AJ942" s="322" t="s">
        <v>552</v>
      </c>
      <c r="AK942" s="322" t="s">
        <v>552</v>
      </c>
      <c r="AL942" s="323" t="s">
        <v>552</v>
      </c>
      <c r="AM942" s="324" t="s">
        <v>552</v>
      </c>
      <c r="AN942" s="324" t="s">
        <v>552</v>
      </c>
      <c r="AO942" s="325" t="s">
        <v>552</v>
      </c>
      <c r="AP942" s="319"/>
      <c r="AQ942" s="319"/>
      <c r="AR942" s="319"/>
      <c r="AS942" s="319"/>
      <c r="AT942" s="319"/>
      <c r="AU942" s="319"/>
      <c r="AV942" s="319"/>
      <c r="AW942" s="319"/>
      <c r="AX942" s="319"/>
    </row>
    <row r="943" spans="1:50" ht="30" customHeight="1" x14ac:dyDescent="0.15">
      <c r="A943" s="402">
        <v>8</v>
      </c>
      <c r="B943" s="402">
        <v>1</v>
      </c>
      <c r="C943" s="416" t="s">
        <v>707</v>
      </c>
      <c r="D943" s="416" t="s">
        <v>707</v>
      </c>
      <c r="E943" s="416" t="s">
        <v>707</v>
      </c>
      <c r="F943" s="416" t="s">
        <v>707</v>
      </c>
      <c r="G943" s="416" t="s">
        <v>707</v>
      </c>
      <c r="H943" s="416" t="s">
        <v>707</v>
      </c>
      <c r="I943" s="416" t="s">
        <v>707</v>
      </c>
      <c r="J943" s="417" t="s">
        <v>717</v>
      </c>
      <c r="K943" s="418" t="s">
        <v>717</v>
      </c>
      <c r="L943" s="418" t="s">
        <v>717</v>
      </c>
      <c r="M943" s="418" t="s">
        <v>717</v>
      </c>
      <c r="N943" s="418" t="s">
        <v>717</v>
      </c>
      <c r="O943" s="418" t="s">
        <v>717</v>
      </c>
      <c r="P943" s="315" t="s">
        <v>729</v>
      </c>
      <c r="Q943" s="315" t="s">
        <v>729</v>
      </c>
      <c r="R943" s="315" t="s">
        <v>729</v>
      </c>
      <c r="S943" s="315" t="s">
        <v>729</v>
      </c>
      <c r="T943" s="315" t="s">
        <v>729</v>
      </c>
      <c r="U943" s="315" t="s">
        <v>729</v>
      </c>
      <c r="V943" s="315" t="s">
        <v>729</v>
      </c>
      <c r="W943" s="315" t="s">
        <v>729</v>
      </c>
      <c r="X943" s="315" t="s">
        <v>729</v>
      </c>
      <c r="Y943" s="316">
        <v>4.768E-2</v>
      </c>
      <c r="Z943" s="317">
        <v>47680</v>
      </c>
      <c r="AA943" s="317">
        <v>47680</v>
      </c>
      <c r="AB943" s="318">
        <v>47680</v>
      </c>
      <c r="AC943" s="320" t="s">
        <v>520</v>
      </c>
      <c r="AD943" s="320" t="s">
        <v>628</v>
      </c>
      <c r="AE943" s="320" t="s">
        <v>628</v>
      </c>
      <c r="AF943" s="320" t="s">
        <v>628</v>
      </c>
      <c r="AG943" s="320" t="s">
        <v>628</v>
      </c>
      <c r="AH943" s="321" t="s">
        <v>552</v>
      </c>
      <c r="AI943" s="322" t="s">
        <v>552</v>
      </c>
      <c r="AJ943" s="322" t="s">
        <v>552</v>
      </c>
      <c r="AK943" s="322" t="s">
        <v>552</v>
      </c>
      <c r="AL943" s="323" t="s">
        <v>552</v>
      </c>
      <c r="AM943" s="324" t="s">
        <v>552</v>
      </c>
      <c r="AN943" s="324" t="s">
        <v>552</v>
      </c>
      <c r="AO943" s="325" t="s">
        <v>552</v>
      </c>
      <c r="AP943" s="319"/>
      <c r="AQ943" s="319"/>
      <c r="AR943" s="319"/>
      <c r="AS943" s="319"/>
      <c r="AT943" s="319"/>
      <c r="AU943" s="319"/>
      <c r="AV943" s="319"/>
      <c r="AW943" s="319"/>
      <c r="AX943" s="319"/>
    </row>
    <row r="944" spans="1:50" ht="30" customHeight="1" x14ac:dyDescent="0.15">
      <c r="A944" s="402">
        <v>9</v>
      </c>
      <c r="B944" s="402">
        <v>1</v>
      </c>
      <c r="C944" s="416" t="s">
        <v>708</v>
      </c>
      <c r="D944" s="416" t="s">
        <v>708</v>
      </c>
      <c r="E944" s="416" t="s">
        <v>708</v>
      </c>
      <c r="F944" s="416" t="s">
        <v>708</v>
      </c>
      <c r="G944" s="416" t="s">
        <v>708</v>
      </c>
      <c r="H944" s="416" t="s">
        <v>708</v>
      </c>
      <c r="I944" s="416" t="s">
        <v>708</v>
      </c>
      <c r="J944" s="417" t="s">
        <v>718</v>
      </c>
      <c r="K944" s="418" t="s">
        <v>718</v>
      </c>
      <c r="L944" s="418" t="s">
        <v>718</v>
      </c>
      <c r="M944" s="418" t="s">
        <v>718</v>
      </c>
      <c r="N944" s="418" t="s">
        <v>718</v>
      </c>
      <c r="O944" s="418" t="s">
        <v>718</v>
      </c>
      <c r="P944" s="315" t="s">
        <v>730</v>
      </c>
      <c r="Q944" s="315" t="s">
        <v>730</v>
      </c>
      <c r="R944" s="315" t="s">
        <v>730</v>
      </c>
      <c r="S944" s="315" t="s">
        <v>730</v>
      </c>
      <c r="T944" s="315" t="s">
        <v>730</v>
      </c>
      <c r="U944" s="315" t="s">
        <v>730</v>
      </c>
      <c r="V944" s="315" t="s">
        <v>730</v>
      </c>
      <c r="W944" s="315" t="s">
        <v>730</v>
      </c>
      <c r="X944" s="315" t="s">
        <v>730</v>
      </c>
      <c r="Y944" s="316">
        <v>1.187136</v>
      </c>
      <c r="Z944" s="317">
        <v>1187136</v>
      </c>
      <c r="AA944" s="317">
        <v>1187136</v>
      </c>
      <c r="AB944" s="318">
        <v>1187136</v>
      </c>
      <c r="AC944" s="320" t="s">
        <v>520</v>
      </c>
      <c r="AD944" s="320" t="s">
        <v>628</v>
      </c>
      <c r="AE944" s="320" t="s">
        <v>628</v>
      </c>
      <c r="AF944" s="320" t="s">
        <v>628</v>
      </c>
      <c r="AG944" s="320" t="s">
        <v>628</v>
      </c>
      <c r="AH944" s="321" t="s">
        <v>552</v>
      </c>
      <c r="AI944" s="322" t="s">
        <v>552</v>
      </c>
      <c r="AJ944" s="322" t="s">
        <v>552</v>
      </c>
      <c r="AK944" s="322" t="s">
        <v>552</v>
      </c>
      <c r="AL944" s="323" t="s">
        <v>552</v>
      </c>
      <c r="AM944" s="324" t="s">
        <v>552</v>
      </c>
      <c r="AN944" s="324" t="s">
        <v>552</v>
      </c>
      <c r="AO944" s="325" t="s">
        <v>552</v>
      </c>
      <c r="AP944" s="319"/>
      <c r="AQ944" s="319"/>
      <c r="AR944" s="319"/>
      <c r="AS944" s="319"/>
      <c r="AT944" s="319"/>
      <c r="AU944" s="319"/>
      <c r="AV944" s="319"/>
      <c r="AW944" s="319"/>
      <c r="AX944" s="319"/>
    </row>
    <row r="945" spans="1:50" ht="30" customHeight="1" x14ac:dyDescent="0.15">
      <c r="A945" s="402">
        <v>10</v>
      </c>
      <c r="B945" s="402">
        <v>1</v>
      </c>
      <c r="C945" s="416" t="s">
        <v>709</v>
      </c>
      <c r="D945" s="416" t="s">
        <v>709</v>
      </c>
      <c r="E945" s="416" t="s">
        <v>709</v>
      </c>
      <c r="F945" s="416" t="s">
        <v>709</v>
      </c>
      <c r="G945" s="416" t="s">
        <v>709</v>
      </c>
      <c r="H945" s="416" t="s">
        <v>709</v>
      </c>
      <c r="I945" s="416" t="s">
        <v>709</v>
      </c>
      <c r="J945" s="417" t="s">
        <v>719</v>
      </c>
      <c r="K945" s="418" t="s">
        <v>719</v>
      </c>
      <c r="L945" s="418" t="s">
        <v>719</v>
      </c>
      <c r="M945" s="418" t="s">
        <v>719</v>
      </c>
      <c r="N945" s="418" t="s">
        <v>719</v>
      </c>
      <c r="O945" s="418" t="s">
        <v>719</v>
      </c>
      <c r="P945" s="315" t="s">
        <v>731</v>
      </c>
      <c r="Q945" s="315" t="s">
        <v>731</v>
      </c>
      <c r="R945" s="315" t="s">
        <v>731</v>
      </c>
      <c r="S945" s="315" t="s">
        <v>731</v>
      </c>
      <c r="T945" s="315" t="s">
        <v>731</v>
      </c>
      <c r="U945" s="315" t="s">
        <v>731</v>
      </c>
      <c r="V945" s="315" t="s">
        <v>731</v>
      </c>
      <c r="W945" s="315" t="s">
        <v>731</v>
      </c>
      <c r="X945" s="315" t="s">
        <v>731</v>
      </c>
      <c r="Y945" s="316">
        <v>1.9439999999999999E-2</v>
      </c>
      <c r="Z945" s="317">
        <v>19440</v>
      </c>
      <c r="AA945" s="317">
        <v>19440</v>
      </c>
      <c r="AB945" s="318">
        <v>19440</v>
      </c>
      <c r="AC945" s="320" t="s">
        <v>520</v>
      </c>
      <c r="AD945" s="320" t="s">
        <v>628</v>
      </c>
      <c r="AE945" s="320" t="s">
        <v>628</v>
      </c>
      <c r="AF945" s="320" t="s">
        <v>628</v>
      </c>
      <c r="AG945" s="320" t="s">
        <v>628</v>
      </c>
      <c r="AH945" s="321" t="s">
        <v>552</v>
      </c>
      <c r="AI945" s="322" t="s">
        <v>552</v>
      </c>
      <c r="AJ945" s="322" t="s">
        <v>552</v>
      </c>
      <c r="AK945" s="322" t="s">
        <v>552</v>
      </c>
      <c r="AL945" s="323" t="s">
        <v>552</v>
      </c>
      <c r="AM945" s="324" t="s">
        <v>552</v>
      </c>
      <c r="AN945" s="324" t="s">
        <v>552</v>
      </c>
      <c r="AO945" s="325" t="s">
        <v>552</v>
      </c>
      <c r="AP945" s="319"/>
      <c r="AQ945" s="319"/>
      <c r="AR945" s="319"/>
      <c r="AS945" s="319"/>
      <c r="AT945" s="319"/>
      <c r="AU945" s="319"/>
      <c r="AV945" s="319"/>
      <c r="AW945" s="319"/>
      <c r="AX945" s="319"/>
    </row>
    <row r="946" spans="1:50" ht="30" customHeight="1" x14ac:dyDescent="0.15">
      <c r="A946" s="402">
        <v>11</v>
      </c>
      <c r="B946" s="402">
        <v>1</v>
      </c>
      <c r="C946" s="416" t="s">
        <v>709</v>
      </c>
      <c r="D946" s="416" t="s">
        <v>709</v>
      </c>
      <c r="E946" s="416" t="s">
        <v>709</v>
      </c>
      <c r="F946" s="416" t="s">
        <v>709</v>
      </c>
      <c r="G946" s="416" t="s">
        <v>709</v>
      </c>
      <c r="H946" s="416" t="s">
        <v>709</v>
      </c>
      <c r="I946" s="416" t="s">
        <v>709</v>
      </c>
      <c r="J946" s="417" t="s">
        <v>719</v>
      </c>
      <c r="K946" s="418" t="s">
        <v>719</v>
      </c>
      <c r="L946" s="418" t="s">
        <v>719</v>
      </c>
      <c r="M946" s="418" t="s">
        <v>719</v>
      </c>
      <c r="N946" s="418" t="s">
        <v>719</v>
      </c>
      <c r="O946" s="418" t="s">
        <v>719</v>
      </c>
      <c r="P946" s="315" t="s">
        <v>726</v>
      </c>
      <c r="Q946" s="315" t="s">
        <v>726</v>
      </c>
      <c r="R946" s="315" t="s">
        <v>726</v>
      </c>
      <c r="S946" s="315" t="s">
        <v>726</v>
      </c>
      <c r="T946" s="315" t="s">
        <v>726</v>
      </c>
      <c r="U946" s="315" t="s">
        <v>726</v>
      </c>
      <c r="V946" s="315" t="s">
        <v>726</v>
      </c>
      <c r="W946" s="315" t="s">
        <v>726</v>
      </c>
      <c r="X946" s="315" t="s">
        <v>726</v>
      </c>
      <c r="Y946" s="316">
        <v>0.82787100000000002</v>
      </c>
      <c r="Z946" s="317">
        <v>827871</v>
      </c>
      <c r="AA946" s="317">
        <v>827871</v>
      </c>
      <c r="AB946" s="318">
        <v>827871</v>
      </c>
      <c r="AC946" s="320" t="s">
        <v>520</v>
      </c>
      <c r="AD946" s="320" t="s">
        <v>628</v>
      </c>
      <c r="AE946" s="320" t="s">
        <v>628</v>
      </c>
      <c r="AF946" s="320" t="s">
        <v>628</v>
      </c>
      <c r="AG946" s="320" t="s">
        <v>628</v>
      </c>
      <c r="AH946" s="321" t="s">
        <v>552</v>
      </c>
      <c r="AI946" s="322" t="s">
        <v>552</v>
      </c>
      <c r="AJ946" s="322" t="s">
        <v>552</v>
      </c>
      <c r="AK946" s="322" t="s">
        <v>552</v>
      </c>
      <c r="AL946" s="323" t="s">
        <v>552</v>
      </c>
      <c r="AM946" s="324" t="s">
        <v>552</v>
      </c>
      <c r="AN946" s="324" t="s">
        <v>552</v>
      </c>
      <c r="AO946" s="325" t="s">
        <v>552</v>
      </c>
      <c r="AP946" s="319"/>
      <c r="AQ946" s="319"/>
      <c r="AR946" s="319"/>
      <c r="AS946" s="319"/>
      <c r="AT946" s="319"/>
      <c r="AU946" s="319"/>
      <c r="AV946" s="319"/>
      <c r="AW946" s="319"/>
      <c r="AX946" s="319"/>
    </row>
    <row r="947" spans="1:50" ht="30" customHeight="1" x14ac:dyDescent="0.15">
      <c r="A947" s="402">
        <v>12</v>
      </c>
      <c r="B947" s="402">
        <v>1</v>
      </c>
      <c r="C947" s="416" t="s">
        <v>709</v>
      </c>
      <c r="D947" s="416" t="s">
        <v>709</v>
      </c>
      <c r="E947" s="416" t="s">
        <v>709</v>
      </c>
      <c r="F947" s="416" t="s">
        <v>709</v>
      </c>
      <c r="G947" s="416" t="s">
        <v>709</v>
      </c>
      <c r="H947" s="416" t="s">
        <v>709</v>
      </c>
      <c r="I947" s="416" t="s">
        <v>709</v>
      </c>
      <c r="J947" s="417" t="s">
        <v>719</v>
      </c>
      <c r="K947" s="418" t="s">
        <v>719</v>
      </c>
      <c r="L947" s="418" t="s">
        <v>719</v>
      </c>
      <c r="M947" s="418" t="s">
        <v>719</v>
      </c>
      <c r="N947" s="418" t="s">
        <v>719</v>
      </c>
      <c r="O947" s="418" t="s">
        <v>719</v>
      </c>
      <c r="P947" s="315" t="s">
        <v>732</v>
      </c>
      <c r="Q947" s="315" t="s">
        <v>732</v>
      </c>
      <c r="R947" s="315" t="s">
        <v>732</v>
      </c>
      <c r="S947" s="315" t="s">
        <v>732</v>
      </c>
      <c r="T947" s="315" t="s">
        <v>732</v>
      </c>
      <c r="U947" s="315" t="s">
        <v>732</v>
      </c>
      <c r="V947" s="315" t="s">
        <v>732</v>
      </c>
      <c r="W947" s="315" t="s">
        <v>732</v>
      </c>
      <c r="X947" s="315" t="s">
        <v>732</v>
      </c>
      <c r="Y947" s="316">
        <v>9.2231999999999995E-2</v>
      </c>
      <c r="Z947" s="317">
        <v>92232</v>
      </c>
      <c r="AA947" s="317">
        <v>92232</v>
      </c>
      <c r="AB947" s="318">
        <v>92232</v>
      </c>
      <c r="AC947" s="320" t="s">
        <v>520</v>
      </c>
      <c r="AD947" s="320" t="s">
        <v>628</v>
      </c>
      <c r="AE947" s="320" t="s">
        <v>628</v>
      </c>
      <c r="AF947" s="320" t="s">
        <v>628</v>
      </c>
      <c r="AG947" s="320" t="s">
        <v>628</v>
      </c>
      <c r="AH947" s="321" t="s">
        <v>552</v>
      </c>
      <c r="AI947" s="322" t="s">
        <v>552</v>
      </c>
      <c r="AJ947" s="322" t="s">
        <v>552</v>
      </c>
      <c r="AK947" s="322" t="s">
        <v>552</v>
      </c>
      <c r="AL947" s="323" t="s">
        <v>552</v>
      </c>
      <c r="AM947" s="324" t="s">
        <v>552</v>
      </c>
      <c r="AN947" s="324" t="s">
        <v>552</v>
      </c>
      <c r="AO947" s="325" t="s">
        <v>552</v>
      </c>
      <c r="AP947" s="319"/>
      <c r="AQ947" s="319"/>
      <c r="AR947" s="319"/>
      <c r="AS947" s="319"/>
      <c r="AT947" s="319"/>
      <c r="AU947" s="319"/>
      <c r="AV947" s="319"/>
      <c r="AW947" s="319"/>
      <c r="AX947" s="319"/>
    </row>
    <row r="948" spans="1:50" ht="30" customHeight="1" x14ac:dyDescent="0.15">
      <c r="A948" s="402">
        <v>13</v>
      </c>
      <c r="B948" s="402">
        <v>1</v>
      </c>
      <c r="C948" s="416" t="s">
        <v>709</v>
      </c>
      <c r="D948" s="416" t="s">
        <v>709</v>
      </c>
      <c r="E948" s="416" t="s">
        <v>709</v>
      </c>
      <c r="F948" s="416" t="s">
        <v>709</v>
      </c>
      <c r="G948" s="416" t="s">
        <v>709</v>
      </c>
      <c r="H948" s="416" t="s">
        <v>709</v>
      </c>
      <c r="I948" s="416" t="s">
        <v>709</v>
      </c>
      <c r="J948" s="417" t="s">
        <v>719</v>
      </c>
      <c r="K948" s="418" t="s">
        <v>719</v>
      </c>
      <c r="L948" s="418" t="s">
        <v>719</v>
      </c>
      <c r="M948" s="418" t="s">
        <v>719</v>
      </c>
      <c r="N948" s="418" t="s">
        <v>719</v>
      </c>
      <c r="O948" s="418" t="s">
        <v>719</v>
      </c>
      <c r="P948" s="315" t="s">
        <v>726</v>
      </c>
      <c r="Q948" s="315" t="s">
        <v>726</v>
      </c>
      <c r="R948" s="315" t="s">
        <v>726</v>
      </c>
      <c r="S948" s="315" t="s">
        <v>726</v>
      </c>
      <c r="T948" s="315" t="s">
        <v>726</v>
      </c>
      <c r="U948" s="315" t="s">
        <v>726</v>
      </c>
      <c r="V948" s="315" t="s">
        <v>726</v>
      </c>
      <c r="W948" s="315" t="s">
        <v>726</v>
      </c>
      <c r="X948" s="315" t="s">
        <v>726</v>
      </c>
      <c r="Y948" s="316">
        <v>6.6096000000000002E-2</v>
      </c>
      <c r="Z948" s="317">
        <v>66096</v>
      </c>
      <c r="AA948" s="317">
        <v>66096</v>
      </c>
      <c r="AB948" s="318">
        <v>66096</v>
      </c>
      <c r="AC948" s="320" t="s">
        <v>520</v>
      </c>
      <c r="AD948" s="320" t="s">
        <v>628</v>
      </c>
      <c r="AE948" s="320" t="s">
        <v>628</v>
      </c>
      <c r="AF948" s="320" t="s">
        <v>628</v>
      </c>
      <c r="AG948" s="320" t="s">
        <v>628</v>
      </c>
      <c r="AH948" s="321" t="s">
        <v>552</v>
      </c>
      <c r="AI948" s="322" t="s">
        <v>552</v>
      </c>
      <c r="AJ948" s="322" t="s">
        <v>552</v>
      </c>
      <c r="AK948" s="322" t="s">
        <v>552</v>
      </c>
      <c r="AL948" s="323" t="s">
        <v>552</v>
      </c>
      <c r="AM948" s="324" t="s">
        <v>552</v>
      </c>
      <c r="AN948" s="324" t="s">
        <v>552</v>
      </c>
      <c r="AO948" s="325" t="s">
        <v>552</v>
      </c>
      <c r="AP948" s="319"/>
      <c r="AQ948" s="319"/>
      <c r="AR948" s="319"/>
      <c r="AS948" s="319"/>
      <c r="AT948" s="319"/>
      <c r="AU948" s="319"/>
      <c r="AV948" s="319"/>
      <c r="AW948" s="319"/>
      <c r="AX948" s="319"/>
    </row>
    <row r="949" spans="1:50" ht="30" customHeight="1" x14ac:dyDescent="0.15">
      <c r="A949" s="402">
        <v>14</v>
      </c>
      <c r="B949" s="402">
        <v>1</v>
      </c>
      <c r="C949" s="416" t="s">
        <v>710</v>
      </c>
      <c r="D949" s="416" t="s">
        <v>710</v>
      </c>
      <c r="E949" s="416" t="s">
        <v>710</v>
      </c>
      <c r="F949" s="416" t="s">
        <v>710</v>
      </c>
      <c r="G949" s="416" t="s">
        <v>710</v>
      </c>
      <c r="H949" s="416" t="s">
        <v>710</v>
      </c>
      <c r="I949" s="416" t="s">
        <v>710</v>
      </c>
      <c r="J949" s="417" t="s">
        <v>720</v>
      </c>
      <c r="K949" s="418" t="s">
        <v>720</v>
      </c>
      <c r="L949" s="418" t="s">
        <v>720</v>
      </c>
      <c r="M949" s="418" t="s">
        <v>720</v>
      </c>
      <c r="N949" s="418" t="s">
        <v>720</v>
      </c>
      <c r="O949" s="418" t="s">
        <v>720</v>
      </c>
      <c r="P949" s="315" t="s">
        <v>733</v>
      </c>
      <c r="Q949" s="315" t="s">
        <v>733</v>
      </c>
      <c r="R949" s="315" t="s">
        <v>733</v>
      </c>
      <c r="S949" s="315" t="s">
        <v>733</v>
      </c>
      <c r="T949" s="315" t="s">
        <v>733</v>
      </c>
      <c r="U949" s="315" t="s">
        <v>733</v>
      </c>
      <c r="V949" s="315" t="s">
        <v>733</v>
      </c>
      <c r="W949" s="315" t="s">
        <v>733</v>
      </c>
      <c r="X949" s="315" t="s">
        <v>733</v>
      </c>
      <c r="Y949" s="316">
        <v>0.93333600000000005</v>
      </c>
      <c r="Z949" s="317">
        <v>933336</v>
      </c>
      <c r="AA949" s="317">
        <v>933336</v>
      </c>
      <c r="AB949" s="318">
        <v>933336</v>
      </c>
      <c r="AC949" s="320" t="s">
        <v>520</v>
      </c>
      <c r="AD949" s="320" t="s">
        <v>628</v>
      </c>
      <c r="AE949" s="320" t="s">
        <v>628</v>
      </c>
      <c r="AF949" s="320" t="s">
        <v>628</v>
      </c>
      <c r="AG949" s="320" t="s">
        <v>628</v>
      </c>
      <c r="AH949" s="321" t="s">
        <v>552</v>
      </c>
      <c r="AI949" s="322" t="s">
        <v>552</v>
      </c>
      <c r="AJ949" s="322" t="s">
        <v>552</v>
      </c>
      <c r="AK949" s="322" t="s">
        <v>552</v>
      </c>
      <c r="AL949" s="323" t="s">
        <v>552</v>
      </c>
      <c r="AM949" s="324" t="s">
        <v>552</v>
      </c>
      <c r="AN949" s="324" t="s">
        <v>552</v>
      </c>
      <c r="AO949" s="325" t="s">
        <v>552</v>
      </c>
      <c r="AP949" s="319"/>
      <c r="AQ949" s="319"/>
      <c r="AR949" s="319"/>
      <c r="AS949" s="319"/>
      <c r="AT949" s="319"/>
      <c r="AU949" s="319"/>
      <c r="AV949" s="319"/>
      <c r="AW949" s="319"/>
      <c r="AX949" s="319"/>
    </row>
    <row r="950" spans="1:50" ht="30" customHeight="1" x14ac:dyDescent="0.15">
      <c r="A950" s="402">
        <v>15</v>
      </c>
      <c r="B950" s="402">
        <v>1</v>
      </c>
      <c r="C950" s="416" t="s">
        <v>711</v>
      </c>
      <c r="D950" s="416" t="s">
        <v>711</v>
      </c>
      <c r="E950" s="416" t="s">
        <v>711</v>
      </c>
      <c r="F950" s="416" t="s">
        <v>711</v>
      </c>
      <c r="G950" s="416" t="s">
        <v>711</v>
      </c>
      <c r="H950" s="416" t="s">
        <v>711</v>
      </c>
      <c r="I950" s="416" t="s">
        <v>711</v>
      </c>
      <c r="J950" s="417" t="s">
        <v>721</v>
      </c>
      <c r="K950" s="418" t="s">
        <v>721</v>
      </c>
      <c r="L950" s="418" t="s">
        <v>721</v>
      </c>
      <c r="M950" s="418" t="s">
        <v>721</v>
      </c>
      <c r="N950" s="418" t="s">
        <v>721</v>
      </c>
      <c r="O950" s="418" t="s">
        <v>721</v>
      </c>
      <c r="P950" s="315" t="s">
        <v>734</v>
      </c>
      <c r="Q950" s="315" t="s">
        <v>734</v>
      </c>
      <c r="R950" s="315" t="s">
        <v>734</v>
      </c>
      <c r="S950" s="315" t="s">
        <v>734</v>
      </c>
      <c r="T950" s="315" t="s">
        <v>734</v>
      </c>
      <c r="U950" s="315" t="s">
        <v>734</v>
      </c>
      <c r="V950" s="315" t="s">
        <v>734</v>
      </c>
      <c r="W950" s="315" t="s">
        <v>734</v>
      </c>
      <c r="X950" s="315" t="s">
        <v>734</v>
      </c>
      <c r="Y950" s="316">
        <v>0.48599999999999999</v>
      </c>
      <c r="Z950" s="317">
        <v>486000</v>
      </c>
      <c r="AA950" s="317">
        <v>486000</v>
      </c>
      <c r="AB950" s="318">
        <v>486000</v>
      </c>
      <c r="AC950" s="320" t="s">
        <v>520</v>
      </c>
      <c r="AD950" s="320" t="s">
        <v>628</v>
      </c>
      <c r="AE950" s="320" t="s">
        <v>628</v>
      </c>
      <c r="AF950" s="320" t="s">
        <v>628</v>
      </c>
      <c r="AG950" s="320" t="s">
        <v>628</v>
      </c>
      <c r="AH950" s="321" t="s">
        <v>552</v>
      </c>
      <c r="AI950" s="322" t="s">
        <v>552</v>
      </c>
      <c r="AJ950" s="322" t="s">
        <v>552</v>
      </c>
      <c r="AK950" s="322" t="s">
        <v>552</v>
      </c>
      <c r="AL950" s="323" t="s">
        <v>552</v>
      </c>
      <c r="AM950" s="324" t="s">
        <v>552</v>
      </c>
      <c r="AN950" s="324" t="s">
        <v>552</v>
      </c>
      <c r="AO950" s="325" t="s">
        <v>552</v>
      </c>
      <c r="AP950" s="319"/>
      <c r="AQ950" s="319"/>
      <c r="AR950" s="319"/>
      <c r="AS950" s="319"/>
      <c r="AT950" s="319"/>
      <c r="AU950" s="319"/>
      <c r="AV950" s="319"/>
      <c r="AW950" s="319"/>
      <c r="AX950" s="319"/>
    </row>
    <row r="951" spans="1:50" ht="30" customHeight="1" x14ac:dyDescent="0.15">
      <c r="A951" s="402">
        <v>16</v>
      </c>
      <c r="B951" s="402">
        <v>1</v>
      </c>
      <c r="C951" s="416" t="s">
        <v>711</v>
      </c>
      <c r="D951" s="416" t="s">
        <v>711</v>
      </c>
      <c r="E951" s="416" t="s">
        <v>711</v>
      </c>
      <c r="F951" s="416" t="s">
        <v>711</v>
      </c>
      <c r="G951" s="416" t="s">
        <v>711</v>
      </c>
      <c r="H951" s="416" t="s">
        <v>711</v>
      </c>
      <c r="I951" s="416" t="s">
        <v>711</v>
      </c>
      <c r="J951" s="417" t="s">
        <v>721</v>
      </c>
      <c r="K951" s="418" t="s">
        <v>721</v>
      </c>
      <c r="L951" s="418" t="s">
        <v>721</v>
      </c>
      <c r="M951" s="418" t="s">
        <v>721</v>
      </c>
      <c r="N951" s="418" t="s">
        <v>721</v>
      </c>
      <c r="O951" s="418" t="s">
        <v>721</v>
      </c>
      <c r="P951" s="315" t="s">
        <v>735</v>
      </c>
      <c r="Q951" s="315" t="s">
        <v>735</v>
      </c>
      <c r="R951" s="315" t="s">
        <v>735</v>
      </c>
      <c r="S951" s="315" t="s">
        <v>735</v>
      </c>
      <c r="T951" s="315" t="s">
        <v>735</v>
      </c>
      <c r="U951" s="315" t="s">
        <v>735</v>
      </c>
      <c r="V951" s="315" t="s">
        <v>735</v>
      </c>
      <c r="W951" s="315" t="s">
        <v>735</v>
      </c>
      <c r="X951" s="315" t="s">
        <v>735</v>
      </c>
      <c r="Y951" s="316">
        <v>0.19439999999999999</v>
      </c>
      <c r="Z951" s="317">
        <v>194400</v>
      </c>
      <c r="AA951" s="317">
        <v>194400</v>
      </c>
      <c r="AB951" s="318">
        <v>194400</v>
      </c>
      <c r="AC951" s="320" t="s">
        <v>520</v>
      </c>
      <c r="AD951" s="320" t="s">
        <v>628</v>
      </c>
      <c r="AE951" s="320" t="s">
        <v>628</v>
      </c>
      <c r="AF951" s="320" t="s">
        <v>628</v>
      </c>
      <c r="AG951" s="320" t="s">
        <v>628</v>
      </c>
      <c r="AH951" s="321" t="s">
        <v>552</v>
      </c>
      <c r="AI951" s="322" t="s">
        <v>552</v>
      </c>
      <c r="AJ951" s="322" t="s">
        <v>552</v>
      </c>
      <c r="AK951" s="322" t="s">
        <v>552</v>
      </c>
      <c r="AL951" s="323" t="s">
        <v>552</v>
      </c>
      <c r="AM951" s="324" t="s">
        <v>552</v>
      </c>
      <c r="AN951" s="324" t="s">
        <v>552</v>
      </c>
      <c r="AO951" s="325" t="s">
        <v>552</v>
      </c>
      <c r="AP951" s="319"/>
      <c r="AQ951" s="319"/>
      <c r="AR951" s="319"/>
      <c r="AS951" s="319"/>
      <c r="AT951" s="319"/>
      <c r="AU951" s="319"/>
      <c r="AV951" s="319"/>
      <c r="AW951" s="319"/>
      <c r="AX951" s="319"/>
    </row>
    <row r="952" spans="1:50" s="16" customFormat="1" ht="30" customHeight="1" x14ac:dyDescent="0.15">
      <c r="A952" s="402">
        <v>17</v>
      </c>
      <c r="B952" s="402">
        <v>1</v>
      </c>
      <c r="C952" s="416" t="s">
        <v>711</v>
      </c>
      <c r="D952" s="416" t="s">
        <v>711</v>
      </c>
      <c r="E952" s="416" t="s">
        <v>711</v>
      </c>
      <c r="F952" s="416" t="s">
        <v>711</v>
      </c>
      <c r="G952" s="416" t="s">
        <v>711</v>
      </c>
      <c r="H952" s="416" t="s">
        <v>711</v>
      </c>
      <c r="I952" s="416" t="s">
        <v>711</v>
      </c>
      <c r="J952" s="417" t="s">
        <v>721</v>
      </c>
      <c r="K952" s="418" t="s">
        <v>721</v>
      </c>
      <c r="L952" s="418" t="s">
        <v>721</v>
      </c>
      <c r="M952" s="418" t="s">
        <v>721</v>
      </c>
      <c r="N952" s="418" t="s">
        <v>721</v>
      </c>
      <c r="O952" s="418" t="s">
        <v>721</v>
      </c>
      <c r="P952" s="315" t="s">
        <v>735</v>
      </c>
      <c r="Q952" s="315" t="s">
        <v>735</v>
      </c>
      <c r="R952" s="315" t="s">
        <v>735</v>
      </c>
      <c r="S952" s="315" t="s">
        <v>735</v>
      </c>
      <c r="T952" s="315" t="s">
        <v>735</v>
      </c>
      <c r="U952" s="315" t="s">
        <v>735</v>
      </c>
      <c r="V952" s="315" t="s">
        <v>735</v>
      </c>
      <c r="W952" s="315" t="s">
        <v>735</v>
      </c>
      <c r="X952" s="315" t="s">
        <v>735</v>
      </c>
      <c r="Y952" s="316">
        <v>0.19439999999999999</v>
      </c>
      <c r="Z952" s="317">
        <v>194400</v>
      </c>
      <c r="AA952" s="317">
        <v>194400</v>
      </c>
      <c r="AB952" s="318">
        <v>194400</v>
      </c>
      <c r="AC952" s="320" t="s">
        <v>520</v>
      </c>
      <c r="AD952" s="320" t="s">
        <v>628</v>
      </c>
      <c r="AE952" s="320" t="s">
        <v>628</v>
      </c>
      <c r="AF952" s="320" t="s">
        <v>628</v>
      </c>
      <c r="AG952" s="320" t="s">
        <v>628</v>
      </c>
      <c r="AH952" s="321" t="s">
        <v>552</v>
      </c>
      <c r="AI952" s="322" t="s">
        <v>552</v>
      </c>
      <c r="AJ952" s="322" t="s">
        <v>552</v>
      </c>
      <c r="AK952" s="322" t="s">
        <v>552</v>
      </c>
      <c r="AL952" s="323" t="s">
        <v>552</v>
      </c>
      <c r="AM952" s="324" t="s">
        <v>552</v>
      </c>
      <c r="AN952" s="324" t="s">
        <v>552</v>
      </c>
      <c r="AO952" s="325" t="s">
        <v>552</v>
      </c>
      <c r="AP952" s="319"/>
      <c r="AQ952" s="319"/>
      <c r="AR952" s="319"/>
      <c r="AS952" s="319"/>
      <c r="AT952" s="319"/>
      <c r="AU952" s="319"/>
      <c r="AV952" s="319"/>
      <c r="AW952" s="319"/>
      <c r="AX952" s="319"/>
    </row>
    <row r="953" spans="1:50" ht="30" customHeight="1" x14ac:dyDescent="0.15">
      <c r="A953" s="402">
        <v>18</v>
      </c>
      <c r="B953" s="402">
        <v>1</v>
      </c>
      <c r="C953" s="416" t="s">
        <v>712</v>
      </c>
      <c r="D953" s="416" t="s">
        <v>712</v>
      </c>
      <c r="E953" s="416" t="s">
        <v>712</v>
      </c>
      <c r="F953" s="416" t="s">
        <v>712</v>
      </c>
      <c r="G953" s="416" t="s">
        <v>712</v>
      </c>
      <c r="H953" s="416" t="s">
        <v>712</v>
      </c>
      <c r="I953" s="416" t="s">
        <v>712</v>
      </c>
      <c r="J953" s="417" t="s">
        <v>722</v>
      </c>
      <c r="K953" s="418" t="s">
        <v>722</v>
      </c>
      <c r="L953" s="418" t="s">
        <v>722</v>
      </c>
      <c r="M953" s="418" t="s">
        <v>722</v>
      </c>
      <c r="N953" s="418" t="s">
        <v>722</v>
      </c>
      <c r="O953" s="418" t="s">
        <v>722</v>
      </c>
      <c r="P953" s="315" t="s">
        <v>726</v>
      </c>
      <c r="Q953" s="315" t="s">
        <v>726</v>
      </c>
      <c r="R953" s="315" t="s">
        <v>726</v>
      </c>
      <c r="S953" s="315" t="s">
        <v>726</v>
      </c>
      <c r="T953" s="315" t="s">
        <v>726</v>
      </c>
      <c r="U953" s="315" t="s">
        <v>726</v>
      </c>
      <c r="V953" s="315" t="s">
        <v>726</v>
      </c>
      <c r="W953" s="315" t="s">
        <v>726</v>
      </c>
      <c r="X953" s="315" t="s">
        <v>726</v>
      </c>
      <c r="Y953" s="316">
        <v>0.84573600000000004</v>
      </c>
      <c r="Z953" s="317">
        <v>845736</v>
      </c>
      <c r="AA953" s="317">
        <v>845736</v>
      </c>
      <c r="AB953" s="318">
        <v>845736</v>
      </c>
      <c r="AC953" s="320" t="s">
        <v>514</v>
      </c>
      <c r="AD953" s="320" t="s">
        <v>626</v>
      </c>
      <c r="AE953" s="320" t="s">
        <v>626</v>
      </c>
      <c r="AF953" s="320" t="s">
        <v>626</v>
      </c>
      <c r="AG953" s="320" t="s">
        <v>626</v>
      </c>
      <c r="AH953" s="321">
        <v>2</v>
      </c>
      <c r="AI953" s="322">
        <v>2</v>
      </c>
      <c r="AJ953" s="322">
        <v>2</v>
      </c>
      <c r="AK953" s="322">
        <v>2</v>
      </c>
      <c r="AL953" s="323">
        <v>71.97</v>
      </c>
      <c r="AM953" s="324">
        <v>0.71970000000000001</v>
      </c>
      <c r="AN953" s="324">
        <v>0.71970000000000001</v>
      </c>
      <c r="AO953" s="325">
        <v>0.71970000000000001</v>
      </c>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27"/>
      <c r="AP968" s="428" t="s">
        <v>432</v>
      </c>
      <c r="AQ968" s="428"/>
      <c r="AR968" s="428"/>
      <c r="AS968" s="428"/>
      <c r="AT968" s="428"/>
      <c r="AU968" s="428"/>
      <c r="AV968" s="428"/>
      <c r="AW968" s="428"/>
      <c r="AX968" s="428"/>
    </row>
    <row r="969" spans="1:50" ht="30" customHeight="1" x14ac:dyDescent="0.15">
      <c r="A969" s="402">
        <v>1</v>
      </c>
      <c r="B969" s="402">
        <v>1</v>
      </c>
      <c r="C969" s="424" t="s">
        <v>764</v>
      </c>
      <c r="D969" s="416" t="s">
        <v>744</v>
      </c>
      <c r="E969" s="416" t="s">
        <v>744</v>
      </c>
      <c r="F969" s="416" t="s">
        <v>744</v>
      </c>
      <c r="G969" s="416" t="s">
        <v>744</v>
      </c>
      <c r="H969" s="416" t="s">
        <v>744</v>
      </c>
      <c r="I969" s="416" t="s">
        <v>744</v>
      </c>
      <c r="J969" s="417" t="s">
        <v>552</v>
      </c>
      <c r="K969" s="418" t="s">
        <v>552</v>
      </c>
      <c r="L969" s="418" t="s">
        <v>552</v>
      </c>
      <c r="M969" s="418" t="s">
        <v>552</v>
      </c>
      <c r="N969" s="418" t="s">
        <v>552</v>
      </c>
      <c r="O969" s="418" t="s">
        <v>552</v>
      </c>
      <c r="P969" s="315" t="s">
        <v>761</v>
      </c>
      <c r="Q969" s="315" t="s">
        <v>761</v>
      </c>
      <c r="R969" s="315" t="s">
        <v>761</v>
      </c>
      <c r="S969" s="315" t="s">
        <v>761</v>
      </c>
      <c r="T969" s="315" t="s">
        <v>761</v>
      </c>
      <c r="U969" s="315" t="s">
        <v>761</v>
      </c>
      <c r="V969" s="315" t="s">
        <v>761</v>
      </c>
      <c r="W969" s="315" t="s">
        <v>761</v>
      </c>
      <c r="X969" s="315" t="s">
        <v>761</v>
      </c>
      <c r="Y969" s="316">
        <v>4.9787749999999997</v>
      </c>
      <c r="Z969" s="317">
        <v>4978775</v>
      </c>
      <c r="AA969" s="317">
        <v>4978775</v>
      </c>
      <c r="AB969" s="318">
        <v>4978775</v>
      </c>
      <c r="AC969" s="326" t="s">
        <v>702</v>
      </c>
      <c r="AD969" s="426" t="s">
        <v>702</v>
      </c>
      <c r="AE969" s="426" t="s">
        <v>702</v>
      </c>
      <c r="AF969" s="426" t="s">
        <v>702</v>
      </c>
      <c r="AG969" s="426" t="s">
        <v>702</v>
      </c>
      <c r="AH969" s="419" t="s">
        <v>552</v>
      </c>
      <c r="AI969" s="420" t="s">
        <v>552</v>
      </c>
      <c r="AJ969" s="420" t="s">
        <v>552</v>
      </c>
      <c r="AK969" s="420" t="s">
        <v>552</v>
      </c>
      <c r="AL969" s="323" t="s">
        <v>552</v>
      </c>
      <c r="AM969" s="324" t="s">
        <v>552</v>
      </c>
      <c r="AN969" s="324" t="s">
        <v>552</v>
      </c>
      <c r="AO969" s="325" t="s">
        <v>552</v>
      </c>
      <c r="AP969" s="319"/>
      <c r="AQ969" s="319"/>
      <c r="AR969" s="319"/>
      <c r="AS969" s="319"/>
      <c r="AT969" s="319"/>
      <c r="AU969" s="319"/>
      <c r="AV969" s="319"/>
      <c r="AW969" s="319"/>
      <c r="AX969" s="319"/>
    </row>
    <row r="970" spans="1:50" ht="30" customHeight="1" x14ac:dyDescent="0.15">
      <c r="A970" s="402">
        <v>2</v>
      </c>
      <c r="B970" s="402">
        <v>1</v>
      </c>
      <c r="C970" s="416" t="s">
        <v>745</v>
      </c>
      <c r="D970" s="416" t="s">
        <v>745</v>
      </c>
      <c r="E970" s="416" t="s">
        <v>745</v>
      </c>
      <c r="F970" s="416" t="s">
        <v>745</v>
      </c>
      <c r="G970" s="416" t="s">
        <v>745</v>
      </c>
      <c r="H970" s="416" t="s">
        <v>745</v>
      </c>
      <c r="I970" s="416" t="s">
        <v>745</v>
      </c>
      <c r="J970" s="417" t="s">
        <v>552</v>
      </c>
      <c r="K970" s="418" t="s">
        <v>552</v>
      </c>
      <c r="L970" s="418" t="s">
        <v>552</v>
      </c>
      <c r="M970" s="418" t="s">
        <v>552</v>
      </c>
      <c r="N970" s="418" t="s">
        <v>552</v>
      </c>
      <c r="O970" s="418" t="s">
        <v>552</v>
      </c>
      <c r="P970" s="315" t="s">
        <v>761</v>
      </c>
      <c r="Q970" s="315" t="s">
        <v>761</v>
      </c>
      <c r="R970" s="315" t="s">
        <v>761</v>
      </c>
      <c r="S970" s="315" t="s">
        <v>761</v>
      </c>
      <c r="T970" s="315" t="s">
        <v>761</v>
      </c>
      <c r="U970" s="315" t="s">
        <v>761</v>
      </c>
      <c r="V970" s="315" t="s">
        <v>761</v>
      </c>
      <c r="W970" s="315" t="s">
        <v>761</v>
      </c>
      <c r="X970" s="315" t="s">
        <v>761</v>
      </c>
      <c r="Y970" s="316">
        <v>3.5339740000000002</v>
      </c>
      <c r="Z970" s="317">
        <v>3540000</v>
      </c>
      <c r="AA970" s="317">
        <v>3540000</v>
      </c>
      <c r="AB970" s="318">
        <v>3540000</v>
      </c>
      <c r="AC970" s="326" t="s">
        <v>702</v>
      </c>
      <c r="AD970" s="326" t="s">
        <v>702</v>
      </c>
      <c r="AE970" s="326" t="s">
        <v>702</v>
      </c>
      <c r="AF970" s="326" t="s">
        <v>702</v>
      </c>
      <c r="AG970" s="326" t="s">
        <v>702</v>
      </c>
      <c r="AH970" s="419" t="s">
        <v>552</v>
      </c>
      <c r="AI970" s="420" t="s">
        <v>552</v>
      </c>
      <c r="AJ970" s="420" t="s">
        <v>552</v>
      </c>
      <c r="AK970" s="420" t="s">
        <v>552</v>
      </c>
      <c r="AL970" s="419" t="s">
        <v>552</v>
      </c>
      <c r="AM970" s="420" t="s">
        <v>552</v>
      </c>
      <c r="AN970" s="420" t="s">
        <v>552</v>
      </c>
      <c r="AO970" s="420" t="s">
        <v>552</v>
      </c>
      <c r="AP970" s="319"/>
      <c r="AQ970" s="319"/>
      <c r="AR970" s="319"/>
      <c r="AS970" s="319"/>
      <c r="AT970" s="319"/>
      <c r="AU970" s="319"/>
      <c r="AV970" s="319"/>
      <c r="AW970" s="319"/>
      <c r="AX970" s="319"/>
    </row>
    <row r="971" spans="1:50" ht="30" customHeight="1" x14ac:dyDescent="0.15">
      <c r="A971" s="402">
        <v>3</v>
      </c>
      <c r="B971" s="402">
        <v>1</v>
      </c>
      <c r="C971" s="424" t="s">
        <v>746</v>
      </c>
      <c r="D971" s="416" t="s">
        <v>746</v>
      </c>
      <c r="E971" s="416" t="s">
        <v>746</v>
      </c>
      <c r="F971" s="416" t="s">
        <v>746</v>
      </c>
      <c r="G971" s="416" t="s">
        <v>746</v>
      </c>
      <c r="H971" s="416" t="s">
        <v>746</v>
      </c>
      <c r="I971" s="416" t="s">
        <v>746</v>
      </c>
      <c r="J971" s="417" t="s">
        <v>754</v>
      </c>
      <c r="K971" s="418" t="s">
        <v>754</v>
      </c>
      <c r="L971" s="418" t="s">
        <v>754</v>
      </c>
      <c r="M971" s="418" t="s">
        <v>754</v>
      </c>
      <c r="N971" s="418" t="s">
        <v>754</v>
      </c>
      <c r="O971" s="418" t="s">
        <v>754</v>
      </c>
      <c r="P971" s="425" t="s">
        <v>723</v>
      </c>
      <c r="Q971" s="315" t="s">
        <v>723</v>
      </c>
      <c r="R971" s="315" t="s">
        <v>723</v>
      </c>
      <c r="S971" s="315" t="s">
        <v>723</v>
      </c>
      <c r="T971" s="315" t="s">
        <v>723</v>
      </c>
      <c r="U971" s="315" t="s">
        <v>723</v>
      </c>
      <c r="V971" s="315" t="s">
        <v>723</v>
      </c>
      <c r="W971" s="315" t="s">
        <v>723</v>
      </c>
      <c r="X971" s="315" t="s">
        <v>723</v>
      </c>
      <c r="Y971" s="316">
        <v>3.446752</v>
      </c>
      <c r="Z971" s="317">
        <v>3446752</v>
      </c>
      <c r="AA971" s="317">
        <v>3446752</v>
      </c>
      <c r="AB971" s="318">
        <v>3446752</v>
      </c>
      <c r="AC971" s="326" t="s">
        <v>702</v>
      </c>
      <c r="AD971" s="326" t="s">
        <v>702</v>
      </c>
      <c r="AE971" s="326" t="s">
        <v>702</v>
      </c>
      <c r="AF971" s="326" t="s">
        <v>702</v>
      </c>
      <c r="AG971" s="326" t="s">
        <v>702</v>
      </c>
      <c r="AH971" s="321" t="s">
        <v>552</v>
      </c>
      <c r="AI971" s="322" t="s">
        <v>552</v>
      </c>
      <c r="AJ971" s="322" t="s">
        <v>552</v>
      </c>
      <c r="AK971" s="322" t="s">
        <v>552</v>
      </c>
      <c r="AL971" s="323" t="s">
        <v>552</v>
      </c>
      <c r="AM971" s="324" t="s">
        <v>552</v>
      </c>
      <c r="AN971" s="324" t="s">
        <v>552</v>
      </c>
      <c r="AO971" s="325" t="s">
        <v>552</v>
      </c>
      <c r="AP971" s="319"/>
      <c r="AQ971" s="319"/>
      <c r="AR971" s="319"/>
      <c r="AS971" s="319"/>
      <c r="AT971" s="319"/>
      <c r="AU971" s="319"/>
      <c r="AV971" s="319"/>
      <c r="AW971" s="319"/>
      <c r="AX971" s="319"/>
    </row>
    <row r="972" spans="1:50" ht="30" customHeight="1" x14ac:dyDescent="0.15">
      <c r="A972" s="402">
        <v>4</v>
      </c>
      <c r="B972" s="402">
        <v>1</v>
      </c>
      <c r="C972" s="424" t="s">
        <v>747</v>
      </c>
      <c r="D972" s="416" t="s">
        <v>747</v>
      </c>
      <c r="E972" s="416" t="s">
        <v>747</v>
      </c>
      <c r="F972" s="416" t="s">
        <v>747</v>
      </c>
      <c r="G972" s="416" t="s">
        <v>747</v>
      </c>
      <c r="H972" s="416" t="s">
        <v>747</v>
      </c>
      <c r="I972" s="416" t="s">
        <v>747</v>
      </c>
      <c r="J972" s="417" t="s">
        <v>755</v>
      </c>
      <c r="K972" s="418" t="s">
        <v>755</v>
      </c>
      <c r="L972" s="418" t="s">
        <v>755</v>
      </c>
      <c r="M972" s="418" t="s">
        <v>755</v>
      </c>
      <c r="N972" s="418" t="s">
        <v>755</v>
      </c>
      <c r="O972" s="418" t="s">
        <v>755</v>
      </c>
      <c r="P972" s="425" t="s">
        <v>762</v>
      </c>
      <c r="Q972" s="315" t="s">
        <v>762</v>
      </c>
      <c r="R972" s="315" t="s">
        <v>762</v>
      </c>
      <c r="S972" s="315" t="s">
        <v>762</v>
      </c>
      <c r="T972" s="315" t="s">
        <v>762</v>
      </c>
      <c r="U972" s="315" t="s">
        <v>762</v>
      </c>
      <c r="V972" s="315" t="s">
        <v>762</v>
      </c>
      <c r="W972" s="315" t="s">
        <v>762</v>
      </c>
      <c r="X972" s="315" t="s">
        <v>762</v>
      </c>
      <c r="Y972" s="316">
        <v>3.1578309999999998</v>
      </c>
      <c r="Z972" s="317">
        <v>3157831</v>
      </c>
      <c r="AA972" s="317">
        <v>3157831</v>
      </c>
      <c r="AB972" s="318">
        <v>3157831</v>
      </c>
      <c r="AC972" s="326" t="s">
        <v>626</v>
      </c>
      <c r="AD972" s="326" t="s">
        <v>626</v>
      </c>
      <c r="AE972" s="326" t="s">
        <v>626</v>
      </c>
      <c r="AF972" s="326" t="s">
        <v>626</v>
      </c>
      <c r="AG972" s="326" t="s">
        <v>626</v>
      </c>
      <c r="AH972" s="321">
        <v>1</v>
      </c>
      <c r="AI972" s="322">
        <v>1</v>
      </c>
      <c r="AJ972" s="322">
        <v>1</v>
      </c>
      <c r="AK972" s="322">
        <v>1</v>
      </c>
      <c r="AL972" s="323">
        <v>95.73</v>
      </c>
      <c r="AM972" s="324">
        <v>0.95730000000000004</v>
      </c>
      <c r="AN972" s="324">
        <v>0.95730000000000004</v>
      </c>
      <c r="AO972" s="325">
        <v>0.95730000000000004</v>
      </c>
      <c r="AP972" s="319"/>
      <c r="AQ972" s="319"/>
      <c r="AR972" s="319"/>
      <c r="AS972" s="319"/>
      <c r="AT972" s="319"/>
      <c r="AU972" s="319"/>
      <c r="AV972" s="319"/>
      <c r="AW972" s="319"/>
      <c r="AX972" s="319"/>
    </row>
    <row r="973" spans="1:50" ht="30" customHeight="1" x14ac:dyDescent="0.15">
      <c r="A973" s="402">
        <v>5</v>
      </c>
      <c r="B973" s="402">
        <v>1</v>
      </c>
      <c r="C973" s="416" t="s">
        <v>748</v>
      </c>
      <c r="D973" s="416" t="s">
        <v>748</v>
      </c>
      <c r="E973" s="416" t="s">
        <v>748</v>
      </c>
      <c r="F973" s="416" t="s">
        <v>748</v>
      </c>
      <c r="G973" s="416" t="s">
        <v>748</v>
      </c>
      <c r="H973" s="416" t="s">
        <v>748</v>
      </c>
      <c r="I973" s="416" t="s">
        <v>748</v>
      </c>
      <c r="J973" s="417" t="s">
        <v>756</v>
      </c>
      <c r="K973" s="418" t="s">
        <v>756</v>
      </c>
      <c r="L973" s="418" t="s">
        <v>756</v>
      </c>
      <c r="M973" s="418" t="s">
        <v>756</v>
      </c>
      <c r="N973" s="418" t="s">
        <v>756</v>
      </c>
      <c r="O973" s="418" t="s">
        <v>756</v>
      </c>
      <c r="P973" s="315" t="s">
        <v>723</v>
      </c>
      <c r="Q973" s="315" t="s">
        <v>723</v>
      </c>
      <c r="R973" s="315" t="s">
        <v>723</v>
      </c>
      <c r="S973" s="315" t="s">
        <v>723</v>
      </c>
      <c r="T973" s="315" t="s">
        <v>723</v>
      </c>
      <c r="U973" s="315" t="s">
        <v>723</v>
      </c>
      <c r="V973" s="315" t="s">
        <v>723</v>
      </c>
      <c r="W973" s="315" t="s">
        <v>723</v>
      </c>
      <c r="X973" s="315" t="s">
        <v>723</v>
      </c>
      <c r="Y973" s="316">
        <v>3.087485</v>
      </c>
      <c r="Z973" s="317">
        <v>3087485</v>
      </c>
      <c r="AA973" s="317">
        <v>3087485</v>
      </c>
      <c r="AB973" s="318">
        <v>3087485</v>
      </c>
      <c r="AC973" s="320" t="s">
        <v>702</v>
      </c>
      <c r="AD973" s="320" t="s">
        <v>702</v>
      </c>
      <c r="AE973" s="320" t="s">
        <v>702</v>
      </c>
      <c r="AF973" s="320" t="s">
        <v>702</v>
      </c>
      <c r="AG973" s="320" t="s">
        <v>702</v>
      </c>
      <c r="AH973" s="321" t="s">
        <v>552</v>
      </c>
      <c r="AI973" s="322" t="s">
        <v>552</v>
      </c>
      <c r="AJ973" s="322" t="s">
        <v>552</v>
      </c>
      <c r="AK973" s="322" t="s">
        <v>552</v>
      </c>
      <c r="AL973" s="323" t="s">
        <v>552</v>
      </c>
      <c r="AM973" s="324" t="s">
        <v>552</v>
      </c>
      <c r="AN973" s="324" t="s">
        <v>552</v>
      </c>
      <c r="AO973" s="325" t="s">
        <v>552</v>
      </c>
      <c r="AP973" s="319"/>
      <c r="AQ973" s="319"/>
      <c r="AR973" s="319"/>
      <c r="AS973" s="319"/>
      <c r="AT973" s="319"/>
      <c r="AU973" s="319"/>
      <c r="AV973" s="319"/>
      <c r="AW973" s="319"/>
      <c r="AX973" s="319"/>
    </row>
    <row r="974" spans="1:50" ht="30" customHeight="1" x14ac:dyDescent="0.15">
      <c r="A974" s="402">
        <v>6</v>
      </c>
      <c r="B974" s="402">
        <v>1</v>
      </c>
      <c r="C974" s="416" t="s">
        <v>749</v>
      </c>
      <c r="D974" s="416" t="s">
        <v>749</v>
      </c>
      <c r="E974" s="416" t="s">
        <v>749</v>
      </c>
      <c r="F974" s="416" t="s">
        <v>749</v>
      </c>
      <c r="G974" s="416" t="s">
        <v>749</v>
      </c>
      <c r="H974" s="416" t="s">
        <v>749</v>
      </c>
      <c r="I974" s="416" t="s">
        <v>749</v>
      </c>
      <c r="J974" s="417" t="s">
        <v>552</v>
      </c>
      <c r="K974" s="418" t="s">
        <v>552</v>
      </c>
      <c r="L974" s="418" t="s">
        <v>552</v>
      </c>
      <c r="M974" s="418" t="s">
        <v>552</v>
      </c>
      <c r="N974" s="418" t="s">
        <v>552</v>
      </c>
      <c r="O974" s="418" t="s">
        <v>552</v>
      </c>
      <c r="P974" s="315" t="s">
        <v>761</v>
      </c>
      <c r="Q974" s="315" t="s">
        <v>761</v>
      </c>
      <c r="R974" s="315" t="s">
        <v>761</v>
      </c>
      <c r="S974" s="315" t="s">
        <v>761</v>
      </c>
      <c r="T974" s="315" t="s">
        <v>761</v>
      </c>
      <c r="U974" s="315" t="s">
        <v>761</v>
      </c>
      <c r="V974" s="315" t="s">
        <v>761</v>
      </c>
      <c r="W974" s="315" t="s">
        <v>761</v>
      </c>
      <c r="X974" s="315" t="s">
        <v>761</v>
      </c>
      <c r="Y974" s="316">
        <v>2.920086</v>
      </c>
      <c r="Z974" s="317">
        <v>2920086</v>
      </c>
      <c r="AA974" s="317">
        <v>2920086</v>
      </c>
      <c r="AB974" s="318">
        <v>2920086</v>
      </c>
      <c r="AC974" s="320" t="s">
        <v>702</v>
      </c>
      <c r="AD974" s="320" t="s">
        <v>702</v>
      </c>
      <c r="AE974" s="320" t="s">
        <v>702</v>
      </c>
      <c r="AF974" s="320" t="s">
        <v>702</v>
      </c>
      <c r="AG974" s="320" t="s">
        <v>702</v>
      </c>
      <c r="AH974" s="321" t="s">
        <v>552</v>
      </c>
      <c r="AI974" s="322" t="s">
        <v>552</v>
      </c>
      <c r="AJ974" s="322" t="s">
        <v>552</v>
      </c>
      <c r="AK974" s="322" t="s">
        <v>552</v>
      </c>
      <c r="AL974" s="323" t="s">
        <v>552</v>
      </c>
      <c r="AM974" s="324" t="s">
        <v>552</v>
      </c>
      <c r="AN974" s="324" t="s">
        <v>552</v>
      </c>
      <c r="AO974" s="325" t="s">
        <v>552</v>
      </c>
      <c r="AP974" s="319"/>
      <c r="AQ974" s="319"/>
      <c r="AR974" s="319"/>
      <c r="AS974" s="319"/>
      <c r="AT974" s="319"/>
      <c r="AU974" s="319"/>
      <c r="AV974" s="319"/>
      <c r="AW974" s="319"/>
      <c r="AX974" s="319"/>
    </row>
    <row r="975" spans="1:50" ht="30" customHeight="1" x14ac:dyDescent="0.15">
      <c r="A975" s="402">
        <v>7</v>
      </c>
      <c r="B975" s="402">
        <v>1</v>
      </c>
      <c r="C975" s="416" t="s">
        <v>750</v>
      </c>
      <c r="D975" s="416" t="s">
        <v>750</v>
      </c>
      <c r="E975" s="416" t="s">
        <v>750</v>
      </c>
      <c r="F975" s="416" t="s">
        <v>750</v>
      </c>
      <c r="G975" s="416" t="s">
        <v>750</v>
      </c>
      <c r="H975" s="416" t="s">
        <v>750</v>
      </c>
      <c r="I975" s="416" t="s">
        <v>750</v>
      </c>
      <c r="J975" s="417" t="s">
        <v>757</v>
      </c>
      <c r="K975" s="418" t="s">
        <v>757</v>
      </c>
      <c r="L975" s="418" t="s">
        <v>757</v>
      </c>
      <c r="M975" s="418" t="s">
        <v>757</v>
      </c>
      <c r="N975" s="418" t="s">
        <v>757</v>
      </c>
      <c r="O975" s="418" t="s">
        <v>757</v>
      </c>
      <c r="P975" s="315" t="s">
        <v>763</v>
      </c>
      <c r="Q975" s="315" t="s">
        <v>763</v>
      </c>
      <c r="R975" s="315" t="s">
        <v>763</v>
      </c>
      <c r="S975" s="315" t="s">
        <v>763</v>
      </c>
      <c r="T975" s="315" t="s">
        <v>763</v>
      </c>
      <c r="U975" s="315" t="s">
        <v>763</v>
      </c>
      <c r="V975" s="315" t="s">
        <v>763</v>
      </c>
      <c r="W975" s="315" t="s">
        <v>763</v>
      </c>
      <c r="X975" s="315" t="s">
        <v>763</v>
      </c>
      <c r="Y975" s="316">
        <v>1.7629999999999999</v>
      </c>
      <c r="Z975" s="317">
        <v>1763000</v>
      </c>
      <c r="AA975" s="317">
        <v>1763000</v>
      </c>
      <c r="AB975" s="318">
        <v>1763000</v>
      </c>
      <c r="AC975" s="320" t="s">
        <v>520</v>
      </c>
      <c r="AD975" s="320" t="s">
        <v>628</v>
      </c>
      <c r="AE975" s="320" t="s">
        <v>628</v>
      </c>
      <c r="AF975" s="320" t="s">
        <v>628</v>
      </c>
      <c r="AG975" s="320" t="s">
        <v>628</v>
      </c>
      <c r="AH975" s="321" t="s">
        <v>552</v>
      </c>
      <c r="AI975" s="322" t="s">
        <v>552</v>
      </c>
      <c r="AJ975" s="322" t="s">
        <v>552</v>
      </c>
      <c r="AK975" s="322" t="s">
        <v>552</v>
      </c>
      <c r="AL975" s="323" t="s">
        <v>552</v>
      </c>
      <c r="AM975" s="324" t="s">
        <v>552</v>
      </c>
      <c r="AN975" s="324" t="s">
        <v>552</v>
      </c>
      <c r="AO975" s="325" t="s">
        <v>552</v>
      </c>
      <c r="AP975" s="319"/>
      <c r="AQ975" s="319"/>
      <c r="AR975" s="319"/>
      <c r="AS975" s="319"/>
      <c r="AT975" s="319"/>
      <c r="AU975" s="319"/>
      <c r="AV975" s="319"/>
      <c r="AW975" s="319"/>
      <c r="AX975" s="319"/>
    </row>
    <row r="976" spans="1:50" ht="30" customHeight="1" x14ac:dyDescent="0.15">
      <c r="A976" s="402">
        <v>8</v>
      </c>
      <c r="B976" s="402">
        <v>1</v>
      </c>
      <c r="C976" s="416" t="s">
        <v>751</v>
      </c>
      <c r="D976" s="416" t="s">
        <v>751</v>
      </c>
      <c r="E976" s="416" t="s">
        <v>751</v>
      </c>
      <c r="F976" s="416" t="s">
        <v>751</v>
      </c>
      <c r="G976" s="416" t="s">
        <v>751</v>
      </c>
      <c r="H976" s="416" t="s">
        <v>751</v>
      </c>
      <c r="I976" s="416" t="s">
        <v>751</v>
      </c>
      <c r="J976" s="417" t="s">
        <v>758</v>
      </c>
      <c r="K976" s="418" t="s">
        <v>758</v>
      </c>
      <c r="L976" s="418" t="s">
        <v>758</v>
      </c>
      <c r="M976" s="418" t="s">
        <v>758</v>
      </c>
      <c r="N976" s="418" t="s">
        <v>758</v>
      </c>
      <c r="O976" s="418" t="s">
        <v>758</v>
      </c>
      <c r="P976" s="315" t="s">
        <v>762</v>
      </c>
      <c r="Q976" s="315" t="s">
        <v>762</v>
      </c>
      <c r="R976" s="315" t="s">
        <v>762</v>
      </c>
      <c r="S976" s="315" t="s">
        <v>762</v>
      </c>
      <c r="T976" s="315" t="s">
        <v>762</v>
      </c>
      <c r="U976" s="315" t="s">
        <v>762</v>
      </c>
      <c r="V976" s="315" t="s">
        <v>762</v>
      </c>
      <c r="W976" s="315" t="s">
        <v>762</v>
      </c>
      <c r="X976" s="315" t="s">
        <v>762</v>
      </c>
      <c r="Y976" s="316">
        <v>1.587726</v>
      </c>
      <c r="Z976" s="317">
        <v>1587726</v>
      </c>
      <c r="AA976" s="317">
        <v>1587726</v>
      </c>
      <c r="AB976" s="318">
        <v>1587726</v>
      </c>
      <c r="AC976" s="320" t="s">
        <v>521</v>
      </c>
      <c r="AD976" s="320" t="s">
        <v>666</v>
      </c>
      <c r="AE976" s="320" t="s">
        <v>666</v>
      </c>
      <c r="AF976" s="320" t="s">
        <v>666</v>
      </c>
      <c r="AG976" s="320" t="s">
        <v>666</v>
      </c>
      <c r="AH976" s="321" t="s">
        <v>552</v>
      </c>
      <c r="AI976" s="322" t="s">
        <v>552</v>
      </c>
      <c r="AJ976" s="322" t="s">
        <v>552</v>
      </c>
      <c r="AK976" s="322" t="s">
        <v>552</v>
      </c>
      <c r="AL976" s="323" t="s">
        <v>552</v>
      </c>
      <c r="AM976" s="324" t="s">
        <v>552</v>
      </c>
      <c r="AN976" s="324" t="s">
        <v>552</v>
      </c>
      <c r="AO976" s="325" t="s">
        <v>552</v>
      </c>
      <c r="AP976" s="319"/>
      <c r="AQ976" s="319"/>
      <c r="AR976" s="319"/>
      <c r="AS976" s="319"/>
      <c r="AT976" s="319"/>
      <c r="AU976" s="319"/>
      <c r="AV976" s="319"/>
      <c r="AW976" s="319"/>
      <c r="AX976" s="319"/>
    </row>
    <row r="977" spans="1:50" ht="30" customHeight="1" x14ac:dyDescent="0.15">
      <c r="A977" s="402">
        <v>9</v>
      </c>
      <c r="B977" s="402">
        <v>1</v>
      </c>
      <c r="C977" s="416" t="s">
        <v>752</v>
      </c>
      <c r="D977" s="416" t="s">
        <v>752</v>
      </c>
      <c r="E977" s="416" t="s">
        <v>752</v>
      </c>
      <c r="F977" s="416" t="s">
        <v>752</v>
      </c>
      <c r="G977" s="416" t="s">
        <v>752</v>
      </c>
      <c r="H977" s="416" t="s">
        <v>752</v>
      </c>
      <c r="I977" s="416" t="s">
        <v>752</v>
      </c>
      <c r="J977" s="417" t="s">
        <v>759</v>
      </c>
      <c r="K977" s="418" t="s">
        <v>759</v>
      </c>
      <c r="L977" s="418" t="s">
        <v>759</v>
      </c>
      <c r="M977" s="418" t="s">
        <v>759</v>
      </c>
      <c r="N977" s="418" t="s">
        <v>759</v>
      </c>
      <c r="O977" s="418" t="s">
        <v>759</v>
      </c>
      <c r="P977" s="315" t="s">
        <v>762</v>
      </c>
      <c r="Q977" s="315" t="s">
        <v>762</v>
      </c>
      <c r="R977" s="315" t="s">
        <v>762</v>
      </c>
      <c r="S977" s="315" t="s">
        <v>762</v>
      </c>
      <c r="T977" s="315" t="s">
        <v>762</v>
      </c>
      <c r="U977" s="315" t="s">
        <v>762</v>
      </c>
      <c r="V977" s="315" t="s">
        <v>762</v>
      </c>
      <c r="W977" s="315" t="s">
        <v>762</v>
      </c>
      <c r="X977" s="315" t="s">
        <v>762</v>
      </c>
      <c r="Y977" s="316">
        <v>1.5381180000000001</v>
      </c>
      <c r="Z977" s="317">
        <v>1538118</v>
      </c>
      <c r="AA977" s="317">
        <v>1538118</v>
      </c>
      <c r="AB977" s="318">
        <v>1538118</v>
      </c>
      <c r="AC977" s="320" t="s">
        <v>626</v>
      </c>
      <c r="AD977" s="320" t="s">
        <v>626</v>
      </c>
      <c r="AE977" s="320" t="s">
        <v>626</v>
      </c>
      <c r="AF977" s="320" t="s">
        <v>626</v>
      </c>
      <c r="AG977" s="320" t="s">
        <v>626</v>
      </c>
      <c r="AH977" s="321">
        <v>1</v>
      </c>
      <c r="AI977" s="322">
        <v>1</v>
      </c>
      <c r="AJ977" s="322">
        <v>1</v>
      </c>
      <c r="AK977" s="322">
        <v>1</v>
      </c>
      <c r="AL977" s="323">
        <v>98.36</v>
      </c>
      <c r="AM977" s="324">
        <v>0.98360000000000003</v>
      </c>
      <c r="AN977" s="324">
        <v>0.98360000000000003</v>
      </c>
      <c r="AO977" s="325">
        <v>0.98360000000000003</v>
      </c>
      <c r="AP977" s="319"/>
      <c r="AQ977" s="319"/>
      <c r="AR977" s="319"/>
      <c r="AS977" s="319"/>
      <c r="AT977" s="319"/>
      <c r="AU977" s="319"/>
      <c r="AV977" s="319"/>
      <c r="AW977" s="319"/>
      <c r="AX977" s="319"/>
    </row>
    <row r="978" spans="1:50" ht="30" customHeight="1" x14ac:dyDescent="0.15">
      <c r="A978" s="402">
        <v>10</v>
      </c>
      <c r="B978" s="402">
        <v>1</v>
      </c>
      <c r="C978" s="416" t="s">
        <v>753</v>
      </c>
      <c r="D978" s="416" t="s">
        <v>753</v>
      </c>
      <c r="E978" s="416" t="s">
        <v>753</v>
      </c>
      <c r="F978" s="416" t="s">
        <v>753</v>
      </c>
      <c r="G978" s="416" t="s">
        <v>753</v>
      </c>
      <c r="H978" s="416" t="s">
        <v>753</v>
      </c>
      <c r="I978" s="416" t="s">
        <v>753</v>
      </c>
      <c r="J978" s="417" t="s">
        <v>760</v>
      </c>
      <c r="K978" s="418" t="s">
        <v>760</v>
      </c>
      <c r="L978" s="418" t="s">
        <v>760</v>
      </c>
      <c r="M978" s="418" t="s">
        <v>760</v>
      </c>
      <c r="N978" s="418" t="s">
        <v>760</v>
      </c>
      <c r="O978" s="418" t="s">
        <v>760</v>
      </c>
      <c r="P978" s="315" t="s">
        <v>762</v>
      </c>
      <c r="Q978" s="315" t="s">
        <v>762</v>
      </c>
      <c r="R978" s="315" t="s">
        <v>762</v>
      </c>
      <c r="S978" s="315" t="s">
        <v>762</v>
      </c>
      <c r="T978" s="315" t="s">
        <v>762</v>
      </c>
      <c r="U978" s="315" t="s">
        <v>762</v>
      </c>
      <c r="V978" s="315" t="s">
        <v>762</v>
      </c>
      <c r="W978" s="315" t="s">
        <v>762</v>
      </c>
      <c r="X978" s="315" t="s">
        <v>762</v>
      </c>
      <c r="Y978" s="316">
        <v>1.4317230000000001</v>
      </c>
      <c r="Z978" s="317">
        <v>1431723</v>
      </c>
      <c r="AA978" s="317">
        <v>1431723</v>
      </c>
      <c r="AB978" s="318">
        <v>1431723</v>
      </c>
      <c r="AC978" s="320" t="s">
        <v>520</v>
      </c>
      <c r="AD978" s="320" t="s">
        <v>628</v>
      </c>
      <c r="AE978" s="320" t="s">
        <v>628</v>
      </c>
      <c r="AF978" s="320" t="s">
        <v>628</v>
      </c>
      <c r="AG978" s="320" t="s">
        <v>628</v>
      </c>
      <c r="AH978" s="321" t="s">
        <v>552</v>
      </c>
      <c r="AI978" s="322" t="s">
        <v>552</v>
      </c>
      <c r="AJ978" s="322" t="s">
        <v>552</v>
      </c>
      <c r="AK978" s="322" t="s">
        <v>552</v>
      </c>
      <c r="AL978" s="323" t="s">
        <v>552</v>
      </c>
      <c r="AM978" s="324" t="s">
        <v>552</v>
      </c>
      <c r="AN978" s="324" t="s">
        <v>552</v>
      </c>
      <c r="AO978" s="325" t="s">
        <v>552</v>
      </c>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42" customHeight="1" x14ac:dyDescent="0.15">
      <c r="A1002" s="402">
        <v>1</v>
      </c>
      <c r="B1002" s="402">
        <v>1</v>
      </c>
      <c r="C1002" s="424" t="s">
        <v>778</v>
      </c>
      <c r="D1002" s="416" t="s">
        <v>768</v>
      </c>
      <c r="E1002" s="416" t="s">
        <v>768</v>
      </c>
      <c r="F1002" s="416" t="s">
        <v>768</v>
      </c>
      <c r="G1002" s="416" t="s">
        <v>768</v>
      </c>
      <c r="H1002" s="416" t="s">
        <v>768</v>
      </c>
      <c r="I1002" s="416" t="s">
        <v>768</v>
      </c>
      <c r="J1002" s="417" t="s">
        <v>552</v>
      </c>
      <c r="K1002" s="418" t="s">
        <v>552</v>
      </c>
      <c r="L1002" s="418" t="s">
        <v>552</v>
      </c>
      <c r="M1002" s="418" t="s">
        <v>552</v>
      </c>
      <c r="N1002" s="418" t="s">
        <v>552</v>
      </c>
      <c r="O1002" s="418" t="s">
        <v>552</v>
      </c>
      <c r="P1002" s="315" t="s">
        <v>777</v>
      </c>
      <c r="Q1002" s="315" t="s">
        <v>777</v>
      </c>
      <c r="R1002" s="315" t="s">
        <v>777</v>
      </c>
      <c r="S1002" s="315" t="s">
        <v>777</v>
      </c>
      <c r="T1002" s="315" t="s">
        <v>777</v>
      </c>
      <c r="U1002" s="315" t="s">
        <v>777</v>
      </c>
      <c r="V1002" s="315" t="s">
        <v>777</v>
      </c>
      <c r="W1002" s="315" t="s">
        <v>777</v>
      </c>
      <c r="X1002" s="315" t="s">
        <v>777</v>
      </c>
      <c r="Y1002" s="316">
        <v>42.839452999999999</v>
      </c>
      <c r="Z1002" s="317">
        <v>42839453</v>
      </c>
      <c r="AA1002" s="317">
        <v>42839453</v>
      </c>
      <c r="AB1002" s="318">
        <v>42839453</v>
      </c>
      <c r="AC1002" s="326" t="s">
        <v>702</v>
      </c>
      <c r="AD1002" s="426" t="s">
        <v>702</v>
      </c>
      <c r="AE1002" s="426" t="s">
        <v>702</v>
      </c>
      <c r="AF1002" s="426" t="s">
        <v>702</v>
      </c>
      <c r="AG1002" s="426" t="s">
        <v>702</v>
      </c>
      <c r="AH1002" s="419" t="s">
        <v>552</v>
      </c>
      <c r="AI1002" s="420" t="s">
        <v>552</v>
      </c>
      <c r="AJ1002" s="420" t="s">
        <v>552</v>
      </c>
      <c r="AK1002" s="420" t="s">
        <v>552</v>
      </c>
      <c r="AL1002" s="323" t="s">
        <v>552</v>
      </c>
      <c r="AM1002" s="324" t="s">
        <v>552</v>
      </c>
      <c r="AN1002" s="324" t="s">
        <v>552</v>
      </c>
      <c r="AO1002" s="325" t="s">
        <v>552</v>
      </c>
      <c r="AP1002" s="319"/>
      <c r="AQ1002" s="319"/>
      <c r="AR1002" s="319"/>
      <c r="AS1002" s="319"/>
      <c r="AT1002" s="319"/>
      <c r="AU1002" s="319"/>
      <c r="AV1002" s="319"/>
      <c r="AW1002" s="319"/>
      <c r="AX1002" s="319"/>
    </row>
    <row r="1003" spans="1:50" ht="42" customHeight="1" x14ac:dyDescent="0.15">
      <c r="A1003" s="402">
        <v>2</v>
      </c>
      <c r="B1003" s="402">
        <v>1</v>
      </c>
      <c r="C1003" s="416" t="s">
        <v>769</v>
      </c>
      <c r="D1003" s="416" t="s">
        <v>769</v>
      </c>
      <c r="E1003" s="416" t="s">
        <v>769</v>
      </c>
      <c r="F1003" s="416" t="s">
        <v>769</v>
      </c>
      <c r="G1003" s="416" t="s">
        <v>769</v>
      </c>
      <c r="H1003" s="416" t="s">
        <v>769</v>
      </c>
      <c r="I1003" s="416" t="s">
        <v>769</v>
      </c>
      <c r="J1003" s="417" t="s">
        <v>552</v>
      </c>
      <c r="K1003" s="418" t="s">
        <v>552</v>
      </c>
      <c r="L1003" s="418" t="s">
        <v>552</v>
      </c>
      <c r="M1003" s="418" t="s">
        <v>552</v>
      </c>
      <c r="N1003" s="418" t="s">
        <v>552</v>
      </c>
      <c r="O1003" s="418" t="s">
        <v>552</v>
      </c>
      <c r="P1003" s="315" t="s">
        <v>777</v>
      </c>
      <c r="Q1003" s="315" t="s">
        <v>777</v>
      </c>
      <c r="R1003" s="315" t="s">
        <v>777</v>
      </c>
      <c r="S1003" s="315" t="s">
        <v>777</v>
      </c>
      <c r="T1003" s="315" t="s">
        <v>777</v>
      </c>
      <c r="U1003" s="315" t="s">
        <v>777</v>
      </c>
      <c r="V1003" s="315" t="s">
        <v>777</v>
      </c>
      <c r="W1003" s="315" t="s">
        <v>777</v>
      </c>
      <c r="X1003" s="315" t="s">
        <v>777</v>
      </c>
      <c r="Y1003" s="316">
        <v>27.423736000000002</v>
      </c>
      <c r="Z1003" s="317">
        <v>27423736</v>
      </c>
      <c r="AA1003" s="317">
        <v>27423736</v>
      </c>
      <c r="AB1003" s="318">
        <v>27423736</v>
      </c>
      <c r="AC1003" s="326" t="s">
        <v>702</v>
      </c>
      <c r="AD1003" s="326" t="s">
        <v>702</v>
      </c>
      <c r="AE1003" s="326" t="s">
        <v>702</v>
      </c>
      <c r="AF1003" s="326" t="s">
        <v>702</v>
      </c>
      <c r="AG1003" s="326" t="s">
        <v>702</v>
      </c>
      <c r="AH1003" s="419" t="s">
        <v>552</v>
      </c>
      <c r="AI1003" s="420" t="s">
        <v>552</v>
      </c>
      <c r="AJ1003" s="420" t="s">
        <v>552</v>
      </c>
      <c r="AK1003" s="420" t="s">
        <v>552</v>
      </c>
      <c r="AL1003" s="419" t="s">
        <v>552</v>
      </c>
      <c r="AM1003" s="420" t="s">
        <v>552</v>
      </c>
      <c r="AN1003" s="420" t="s">
        <v>552</v>
      </c>
      <c r="AO1003" s="420" t="s">
        <v>552</v>
      </c>
      <c r="AP1003" s="319"/>
      <c r="AQ1003" s="319"/>
      <c r="AR1003" s="319"/>
      <c r="AS1003" s="319"/>
      <c r="AT1003" s="319"/>
      <c r="AU1003" s="319"/>
      <c r="AV1003" s="319"/>
      <c r="AW1003" s="319"/>
      <c r="AX1003" s="319"/>
    </row>
    <row r="1004" spans="1:50" ht="42" customHeight="1" x14ac:dyDescent="0.15">
      <c r="A1004" s="402">
        <v>3</v>
      </c>
      <c r="B1004" s="402">
        <v>1</v>
      </c>
      <c r="C1004" s="424" t="s">
        <v>770</v>
      </c>
      <c r="D1004" s="416" t="s">
        <v>770</v>
      </c>
      <c r="E1004" s="416" t="s">
        <v>770</v>
      </c>
      <c r="F1004" s="416" t="s">
        <v>770</v>
      </c>
      <c r="G1004" s="416" t="s">
        <v>770</v>
      </c>
      <c r="H1004" s="416" t="s">
        <v>770</v>
      </c>
      <c r="I1004" s="416" t="s">
        <v>770</v>
      </c>
      <c r="J1004" s="417" t="s">
        <v>552</v>
      </c>
      <c r="K1004" s="418" t="s">
        <v>552</v>
      </c>
      <c r="L1004" s="418" t="s">
        <v>552</v>
      </c>
      <c r="M1004" s="418" t="s">
        <v>552</v>
      </c>
      <c r="N1004" s="418" t="s">
        <v>552</v>
      </c>
      <c r="O1004" s="418" t="s">
        <v>552</v>
      </c>
      <c r="P1004" s="425" t="s">
        <v>777</v>
      </c>
      <c r="Q1004" s="315" t="s">
        <v>777</v>
      </c>
      <c r="R1004" s="315" t="s">
        <v>777</v>
      </c>
      <c r="S1004" s="315" t="s">
        <v>777</v>
      </c>
      <c r="T1004" s="315" t="s">
        <v>777</v>
      </c>
      <c r="U1004" s="315" t="s">
        <v>777</v>
      </c>
      <c r="V1004" s="315" t="s">
        <v>777</v>
      </c>
      <c r="W1004" s="315" t="s">
        <v>777</v>
      </c>
      <c r="X1004" s="315" t="s">
        <v>777</v>
      </c>
      <c r="Y1004" s="316">
        <v>17.292631</v>
      </c>
      <c r="Z1004" s="317">
        <v>17292631</v>
      </c>
      <c r="AA1004" s="317">
        <v>17292631</v>
      </c>
      <c r="AB1004" s="318">
        <v>17292631</v>
      </c>
      <c r="AC1004" s="326" t="s">
        <v>702</v>
      </c>
      <c r="AD1004" s="326" t="s">
        <v>702</v>
      </c>
      <c r="AE1004" s="326" t="s">
        <v>702</v>
      </c>
      <c r="AF1004" s="326" t="s">
        <v>702</v>
      </c>
      <c r="AG1004" s="326" t="s">
        <v>702</v>
      </c>
      <c r="AH1004" s="321" t="s">
        <v>552</v>
      </c>
      <c r="AI1004" s="322" t="s">
        <v>552</v>
      </c>
      <c r="AJ1004" s="322" t="s">
        <v>552</v>
      </c>
      <c r="AK1004" s="322" t="s">
        <v>552</v>
      </c>
      <c r="AL1004" s="323" t="s">
        <v>552</v>
      </c>
      <c r="AM1004" s="324" t="s">
        <v>552</v>
      </c>
      <c r="AN1004" s="324" t="s">
        <v>552</v>
      </c>
      <c r="AO1004" s="325" t="s">
        <v>552</v>
      </c>
      <c r="AP1004" s="319"/>
      <c r="AQ1004" s="319"/>
      <c r="AR1004" s="319"/>
      <c r="AS1004" s="319"/>
      <c r="AT1004" s="319"/>
      <c r="AU1004" s="319"/>
      <c r="AV1004" s="319"/>
      <c r="AW1004" s="319"/>
      <c r="AX1004" s="319"/>
    </row>
    <row r="1005" spans="1:50" ht="42" customHeight="1" x14ac:dyDescent="0.15">
      <c r="A1005" s="402">
        <v>4</v>
      </c>
      <c r="B1005" s="402">
        <v>1</v>
      </c>
      <c r="C1005" s="424" t="s">
        <v>771</v>
      </c>
      <c r="D1005" s="416" t="s">
        <v>771</v>
      </c>
      <c r="E1005" s="416" t="s">
        <v>771</v>
      </c>
      <c r="F1005" s="416" t="s">
        <v>771</v>
      </c>
      <c r="G1005" s="416" t="s">
        <v>771</v>
      </c>
      <c r="H1005" s="416" t="s">
        <v>771</v>
      </c>
      <c r="I1005" s="416" t="s">
        <v>771</v>
      </c>
      <c r="J1005" s="417" t="s">
        <v>552</v>
      </c>
      <c r="K1005" s="418" t="s">
        <v>552</v>
      </c>
      <c r="L1005" s="418" t="s">
        <v>552</v>
      </c>
      <c r="M1005" s="418" t="s">
        <v>552</v>
      </c>
      <c r="N1005" s="418" t="s">
        <v>552</v>
      </c>
      <c r="O1005" s="418" t="s">
        <v>552</v>
      </c>
      <c r="P1005" s="425" t="s">
        <v>777</v>
      </c>
      <c r="Q1005" s="315" t="s">
        <v>777</v>
      </c>
      <c r="R1005" s="315" t="s">
        <v>777</v>
      </c>
      <c r="S1005" s="315" t="s">
        <v>777</v>
      </c>
      <c r="T1005" s="315" t="s">
        <v>777</v>
      </c>
      <c r="U1005" s="315" t="s">
        <v>777</v>
      </c>
      <c r="V1005" s="315" t="s">
        <v>777</v>
      </c>
      <c r="W1005" s="315" t="s">
        <v>777</v>
      </c>
      <c r="X1005" s="315" t="s">
        <v>777</v>
      </c>
      <c r="Y1005" s="316">
        <v>11.392021</v>
      </c>
      <c r="Z1005" s="317">
        <v>11392021</v>
      </c>
      <c r="AA1005" s="317">
        <v>11392021</v>
      </c>
      <c r="AB1005" s="318">
        <v>11392021</v>
      </c>
      <c r="AC1005" s="326" t="s">
        <v>702</v>
      </c>
      <c r="AD1005" s="326" t="s">
        <v>702</v>
      </c>
      <c r="AE1005" s="326" t="s">
        <v>702</v>
      </c>
      <c r="AF1005" s="326" t="s">
        <v>702</v>
      </c>
      <c r="AG1005" s="326" t="s">
        <v>702</v>
      </c>
      <c r="AH1005" s="321" t="s">
        <v>552</v>
      </c>
      <c r="AI1005" s="322" t="s">
        <v>552</v>
      </c>
      <c r="AJ1005" s="322" t="s">
        <v>552</v>
      </c>
      <c r="AK1005" s="322" t="s">
        <v>552</v>
      </c>
      <c r="AL1005" s="323" t="s">
        <v>552</v>
      </c>
      <c r="AM1005" s="324" t="s">
        <v>552</v>
      </c>
      <c r="AN1005" s="324" t="s">
        <v>552</v>
      </c>
      <c r="AO1005" s="325" t="s">
        <v>552</v>
      </c>
      <c r="AP1005" s="319"/>
      <c r="AQ1005" s="319"/>
      <c r="AR1005" s="319"/>
      <c r="AS1005" s="319"/>
      <c r="AT1005" s="319"/>
      <c r="AU1005" s="319"/>
      <c r="AV1005" s="319"/>
      <c r="AW1005" s="319"/>
      <c r="AX1005" s="319"/>
    </row>
    <row r="1006" spans="1:50" ht="42" customHeight="1" x14ac:dyDescent="0.15">
      <c r="A1006" s="402">
        <v>5</v>
      </c>
      <c r="B1006" s="402">
        <v>1</v>
      </c>
      <c r="C1006" s="416" t="s">
        <v>772</v>
      </c>
      <c r="D1006" s="416" t="s">
        <v>772</v>
      </c>
      <c r="E1006" s="416" t="s">
        <v>772</v>
      </c>
      <c r="F1006" s="416" t="s">
        <v>772</v>
      </c>
      <c r="G1006" s="416" t="s">
        <v>772</v>
      </c>
      <c r="H1006" s="416" t="s">
        <v>772</v>
      </c>
      <c r="I1006" s="416" t="s">
        <v>772</v>
      </c>
      <c r="J1006" s="417" t="s">
        <v>552</v>
      </c>
      <c r="K1006" s="418" t="s">
        <v>552</v>
      </c>
      <c r="L1006" s="418" t="s">
        <v>552</v>
      </c>
      <c r="M1006" s="418" t="s">
        <v>552</v>
      </c>
      <c r="N1006" s="418" t="s">
        <v>552</v>
      </c>
      <c r="O1006" s="418" t="s">
        <v>552</v>
      </c>
      <c r="P1006" s="315" t="s">
        <v>777</v>
      </c>
      <c r="Q1006" s="315" t="s">
        <v>777</v>
      </c>
      <c r="R1006" s="315" t="s">
        <v>777</v>
      </c>
      <c r="S1006" s="315" t="s">
        <v>777</v>
      </c>
      <c r="T1006" s="315" t="s">
        <v>777</v>
      </c>
      <c r="U1006" s="315" t="s">
        <v>777</v>
      </c>
      <c r="V1006" s="315" t="s">
        <v>777</v>
      </c>
      <c r="W1006" s="315" t="s">
        <v>777</v>
      </c>
      <c r="X1006" s="315" t="s">
        <v>777</v>
      </c>
      <c r="Y1006" s="316">
        <v>7.6510999999999996</v>
      </c>
      <c r="Z1006" s="317">
        <v>7651100</v>
      </c>
      <c r="AA1006" s="317">
        <v>7651100</v>
      </c>
      <c r="AB1006" s="318">
        <v>7651100</v>
      </c>
      <c r="AC1006" s="320" t="s">
        <v>702</v>
      </c>
      <c r="AD1006" s="320" t="s">
        <v>702</v>
      </c>
      <c r="AE1006" s="320" t="s">
        <v>702</v>
      </c>
      <c r="AF1006" s="320" t="s">
        <v>702</v>
      </c>
      <c r="AG1006" s="320" t="s">
        <v>702</v>
      </c>
      <c r="AH1006" s="321" t="s">
        <v>552</v>
      </c>
      <c r="AI1006" s="322" t="s">
        <v>552</v>
      </c>
      <c r="AJ1006" s="322" t="s">
        <v>552</v>
      </c>
      <c r="AK1006" s="322" t="s">
        <v>552</v>
      </c>
      <c r="AL1006" s="323" t="s">
        <v>552</v>
      </c>
      <c r="AM1006" s="324" t="s">
        <v>552</v>
      </c>
      <c r="AN1006" s="324" t="s">
        <v>552</v>
      </c>
      <c r="AO1006" s="325" t="s">
        <v>552</v>
      </c>
      <c r="AP1006" s="319"/>
      <c r="AQ1006" s="319"/>
      <c r="AR1006" s="319"/>
      <c r="AS1006" s="319"/>
      <c r="AT1006" s="319"/>
      <c r="AU1006" s="319"/>
      <c r="AV1006" s="319"/>
      <c r="AW1006" s="319"/>
      <c r="AX1006" s="319"/>
    </row>
    <row r="1007" spans="1:50" ht="42" customHeight="1" x14ac:dyDescent="0.15">
      <c r="A1007" s="402">
        <v>6</v>
      </c>
      <c r="B1007" s="402">
        <v>1</v>
      </c>
      <c r="C1007" s="416" t="s">
        <v>773</v>
      </c>
      <c r="D1007" s="416" t="s">
        <v>773</v>
      </c>
      <c r="E1007" s="416" t="s">
        <v>773</v>
      </c>
      <c r="F1007" s="416" t="s">
        <v>773</v>
      </c>
      <c r="G1007" s="416" t="s">
        <v>773</v>
      </c>
      <c r="H1007" s="416" t="s">
        <v>773</v>
      </c>
      <c r="I1007" s="416" t="s">
        <v>773</v>
      </c>
      <c r="J1007" s="417" t="s">
        <v>552</v>
      </c>
      <c r="K1007" s="418" t="s">
        <v>552</v>
      </c>
      <c r="L1007" s="418" t="s">
        <v>552</v>
      </c>
      <c r="M1007" s="418" t="s">
        <v>552</v>
      </c>
      <c r="N1007" s="418" t="s">
        <v>552</v>
      </c>
      <c r="O1007" s="418" t="s">
        <v>552</v>
      </c>
      <c r="P1007" s="425" t="s">
        <v>780</v>
      </c>
      <c r="Q1007" s="315" t="s">
        <v>777</v>
      </c>
      <c r="R1007" s="315" t="s">
        <v>777</v>
      </c>
      <c r="S1007" s="315" t="s">
        <v>777</v>
      </c>
      <c r="T1007" s="315" t="s">
        <v>777</v>
      </c>
      <c r="U1007" s="315" t="s">
        <v>777</v>
      </c>
      <c r="V1007" s="315" t="s">
        <v>777</v>
      </c>
      <c r="W1007" s="315" t="s">
        <v>777</v>
      </c>
      <c r="X1007" s="315" t="s">
        <v>777</v>
      </c>
      <c r="Y1007" s="316">
        <v>6.5051290000000002</v>
      </c>
      <c r="Z1007" s="317">
        <v>7244000</v>
      </c>
      <c r="AA1007" s="317">
        <v>7244000</v>
      </c>
      <c r="AB1007" s="318">
        <v>7244000</v>
      </c>
      <c r="AC1007" s="320" t="s">
        <v>702</v>
      </c>
      <c r="AD1007" s="320" t="s">
        <v>702</v>
      </c>
      <c r="AE1007" s="320" t="s">
        <v>702</v>
      </c>
      <c r="AF1007" s="320" t="s">
        <v>702</v>
      </c>
      <c r="AG1007" s="320" t="s">
        <v>702</v>
      </c>
      <c r="AH1007" s="321" t="s">
        <v>552</v>
      </c>
      <c r="AI1007" s="322" t="s">
        <v>552</v>
      </c>
      <c r="AJ1007" s="322" t="s">
        <v>552</v>
      </c>
      <c r="AK1007" s="322" t="s">
        <v>552</v>
      </c>
      <c r="AL1007" s="323" t="s">
        <v>552</v>
      </c>
      <c r="AM1007" s="324" t="s">
        <v>552</v>
      </c>
      <c r="AN1007" s="324" t="s">
        <v>552</v>
      </c>
      <c r="AO1007" s="325" t="s">
        <v>552</v>
      </c>
      <c r="AP1007" s="319"/>
      <c r="AQ1007" s="319"/>
      <c r="AR1007" s="319"/>
      <c r="AS1007" s="319"/>
      <c r="AT1007" s="319"/>
      <c r="AU1007" s="319"/>
      <c r="AV1007" s="319"/>
      <c r="AW1007" s="319"/>
      <c r="AX1007" s="319"/>
    </row>
    <row r="1008" spans="1:50" ht="42" customHeight="1" x14ac:dyDescent="0.15">
      <c r="A1008" s="402">
        <v>7</v>
      </c>
      <c r="B1008" s="402">
        <v>1</v>
      </c>
      <c r="C1008" s="416" t="s">
        <v>774</v>
      </c>
      <c r="D1008" s="416" t="s">
        <v>774</v>
      </c>
      <c r="E1008" s="416" t="s">
        <v>774</v>
      </c>
      <c r="F1008" s="416" t="s">
        <v>774</v>
      </c>
      <c r="G1008" s="416" t="s">
        <v>774</v>
      </c>
      <c r="H1008" s="416" t="s">
        <v>774</v>
      </c>
      <c r="I1008" s="416" t="s">
        <v>774</v>
      </c>
      <c r="J1008" s="417" t="s">
        <v>552</v>
      </c>
      <c r="K1008" s="418" t="s">
        <v>552</v>
      </c>
      <c r="L1008" s="418" t="s">
        <v>552</v>
      </c>
      <c r="M1008" s="418" t="s">
        <v>552</v>
      </c>
      <c r="N1008" s="418" t="s">
        <v>552</v>
      </c>
      <c r="O1008" s="418" t="s">
        <v>552</v>
      </c>
      <c r="P1008" s="315" t="s">
        <v>777</v>
      </c>
      <c r="Q1008" s="315" t="s">
        <v>777</v>
      </c>
      <c r="R1008" s="315" t="s">
        <v>777</v>
      </c>
      <c r="S1008" s="315" t="s">
        <v>777</v>
      </c>
      <c r="T1008" s="315" t="s">
        <v>777</v>
      </c>
      <c r="U1008" s="315" t="s">
        <v>777</v>
      </c>
      <c r="V1008" s="315" t="s">
        <v>777</v>
      </c>
      <c r="W1008" s="315" t="s">
        <v>777</v>
      </c>
      <c r="X1008" s="315" t="s">
        <v>777</v>
      </c>
      <c r="Y1008" s="316">
        <v>5.7858720000000003</v>
      </c>
      <c r="Z1008" s="317">
        <v>5785872</v>
      </c>
      <c r="AA1008" s="317">
        <v>5785872</v>
      </c>
      <c r="AB1008" s="318">
        <v>5785872</v>
      </c>
      <c r="AC1008" s="320" t="s">
        <v>702</v>
      </c>
      <c r="AD1008" s="320" t="s">
        <v>702</v>
      </c>
      <c r="AE1008" s="320" t="s">
        <v>702</v>
      </c>
      <c r="AF1008" s="320" t="s">
        <v>702</v>
      </c>
      <c r="AG1008" s="320" t="s">
        <v>702</v>
      </c>
      <c r="AH1008" s="321" t="s">
        <v>552</v>
      </c>
      <c r="AI1008" s="322" t="s">
        <v>552</v>
      </c>
      <c r="AJ1008" s="322" t="s">
        <v>552</v>
      </c>
      <c r="AK1008" s="322" t="s">
        <v>552</v>
      </c>
      <c r="AL1008" s="323" t="s">
        <v>552</v>
      </c>
      <c r="AM1008" s="324" t="s">
        <v>552</v>
      </c>
      <c r="AN1008" s="324" t="s">
        <v>552</v>
      </c>
      <c r="AO1008" s="325" t="s">
        <v>552</v>
      </c>
      <c r="AP1008" s="319"/>
      <c r="AQ1008" s="319"/>
      <c r="AR1008" s="319"/>
      <c r="AS1008" s="319"/>
      <c r="AT1008" s="319"/>
      <c r="AU1008" s="319"/>
      <c r="AV1008" s="319"/>
      <c r="AW1008" s="319"/>
      <c r="AX1008" s="319"/>
    </row>
    <row r="1009" spans="1:50" ht="42" customHeight="1" x14ac:dyDescent="0.15">
      <c r="A1009" s="402">
        <v>8</v>
      </c>
      <c r="B1009" s="402">
        <v>1</v>
      </c>
      <c r="C1009" s="416" t="s">
        <v>775</v>
      </c>
      <c r="D1009" s="416" t="s">
        <v>775</v>
      </c>
      <c r="E1009" s="416" t="s">
        <v>775</v>
      </c>
      <c r="F1009" s="416" t="s">
        <v>775</v>
      </c>
      <c r="G1009" s="416" t="s">
        <v>775</v>
      </c>
      <c r="H1009" s="416" t="s">
        <v>775</v>
      </c>
      <c r="I1009" s="416" t="s">
        <v>775</v>
      </c>
      <c r="J1009" s="417" t="s">
        <v>552</v>
      </c>
      <c r="K1009" s="418" t="s">
        <v>552</v>
      </c>
      <c r="L1009" s="418" t="s">
        <v>552</v>
      </c>
      <c r="M1009" s="418" t="s">
        <v>552</v>
      </c>
      <c r="N1009" s="418" t="s">
        <v>552</v>
      </c>
      <c r="O1009" s="418" t="s">
        <v>552</v>
      </c>
      <c r="P1009" s="315" t="s">
        <v>777</v>
      </c>
      <c r="Q1009" s="315" t="s">
        <v>777</v>
      </c>
      <c r="R1009" s="315" t="s">
        <v>777</v>
      </c>
      <c r="S1009" s="315" t="s">
        <v>777</v>
      </c>
      <c r="T1009" s="315" t="s">
        <v>777</v>
      </c>
      <c r="U1009" s="315" t="s">
        <v>777</v>
      </c>
      <c r="V1009" s="315" t="s">
        <v>777</v>
      </c>
      <c r="W1009" s="315" t="s">
        <v>777</v>
      </c>
      <c r="X1009" s="315" t="s">
        <v>777</v>
      </c>
      <c r="Y1009" s="316">
        <v>5.5378350000000003</v>
      </c>
      <c r="Z1009" s="317">
        <v>5537835</v>
      </c>
      <c r="AA1009" s="317">
        <v>5537835</v>
      </c>
      <c r="AB1009" s="318">
        <v>5537835</v>
      </c>
      <c r="AC1009" s="320" t="s">
        <v>702</v>
      </c>
      <c r="AD1009" s="320" t="s">
        <v>702</v>
      </c>
      <c r="AE1009" s="320" t="s">
        <v>702</v>
      </c>
      <c r="AF1009" s="320" t="s">
        <v>702</v>
      </c>
      <c r="AG1009" s="320" t="s">
        <v>702</v>
      </c>
      <c r="AH1009" s="321" t="s">
        <v>552</v>
      </c>
      <c r="AI1009" s="322" t="s">
        <v>552</v>
      </c>
      <c r="AJ1009" s="322" t="s">
        <v>552</v>
      </c>
      <c r="AK1009" s="322" t="s">
        <v>552</v>
      </c>
      <c r="AL1009" s="323" t="s">
        <v>552</v>
      </c>
      <c r="AM1009" s="324" t="s">
        <v>552</v>
      </c>
      <c r="AN1009" s="324" t="s">
        <v>552</v>
      </c>
      <c r="AO1009" s="325" t="s">
        <v>552</v>
      </c>
      <c r="AP1009" s="319"/>
      <c r="AQ1009" s="319"/>
      <c r="AR1009" s="319"/>
      <c r="AS1009" s="319"/>
      <c r="AT1009" s="319"/>
      <c r="AU1009" s="319"/>
      <c r="AV1009" s="319"/>
      <c r="AW1009" s="319"/>
      <c r="AX1009" s="319"/>
    </row>
    <row r="1010" spans="1:50" ht="42" customHeight="1" x14ac:dyDescent="0.15">
      <c r="A1010" s="402">
        <v>9</v>
      </c>
      <c r="B1010" s="402">
        <v>1</v>
      </c>
      <c r="C1010" s="416" t="s">
        <v>776</v>
      </c>
      <c r="D1010" s="416" t="s">
        <v>776</v>
      </c>
      <c r="E1010" s="416" t="s">
        <v>776</v>
      </c>
      <c r="F1010" s="416" t="s">
        <v>776</v>
      </c>
      <c r="G1010" s="416" t="s">
        <v>776</v>
      </c>
      <c r="H1010" s="416" t="s">
        <v>776</v>
      </c>
      <c r="I1010" s="416" t="s">
        <v>776</v>
      </c>
      <c r="J1010" s="417" t="s">
        <v>552</v>
      </c>
      <c r="K1010" s="418" t="s">
        <v>552</v>
      </c>
      <c r="L1010" s="418" t="s">
        <v>552</v>
      </c>
      <c r="M1010" s="418" t="s">
        <v>552</v>
      </c>
      <c r="N1010" s="418" t="s">
        <v>552</v>
      </c>
      <c r="O1010" s="418" t="s">
        <v>552</v>
      </c>
      <c r="P1010" s="315" t="s">
        <v>777</v>
      </c>
      <c r="Q1010" s="315" t="s">
        <v>777</v>
      </c>
      <c r="R1010" s="315" t="s">
        <v>777</v>
      </c>
      <c r="S1010" s="315" t="s">
        <v>777</v>
      </c>
      <c r="T1010" s="315" t="s">
        <v>777</v>
      </c>
      <c r="U1010" s="315" t="s">
        <v>777</v>
      </c>
      <c r="V1010" s="315" t="s">
        <v>777</v>
      </c>
      <c r="W1010" s="315" t="s">
        <v>777</v>
      </c>
      <c r="X1010" s="315" t="s">
        <v>777</v>
      </c>
      <c r="Y1010" s="316">
        <v>4.7597759999999996</v>
      </c>
      <c r="Z1010" s="317">
        <v>4772000</v>
      </c>
      <c r="AA1010" s="317">
        <v>4772000</v>
      </c>
      <c r="AB1010" s="318">
        <v>4772000</v>
      </c>
      <c r="AC1010" s="320" t="s">
        <v>702</v>
      </c>
      <c r="AD1010" s="320" t="s">
        <v>702</v>
      </c>
      <c r="AE1010" s="320" t="s">
        <v>702</v>
      </c>
      <c r="AF1010" s="320" t="s">
        <v>702</v>
      </c>
      <c r="AG1010" s="320" t="s">
        <v>702</v>
      </c>
      <c r="AH1010" s="321" t="s">
        <v>552</v>
      </c>
      <c r="AI1010" s="322" t="s">
        <v>552</v>
      </c>
      <c r="AJ1010" s="322" t="s">
        <v>552</v>
      </c>
      <c r="AK1010" s="322" t="s">
        <v>552</v>
      </c>
      <c r="AL1010" s="323" t="s">
        <v>552</v>
      </c>
      <c r="AM1010" s="324" t="s">
        <v>552</v>
      </c>
      <c r="AN1010" s="324" t="s">
        <v>552</v>
      </c>
      <c r="AO1010" s="325" t="s">
        <v>552</v>
      </c>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customHeight="1" x14ac:dyDescent="0.15">
      <c r="A1035" s="402">
        <v>1</v>
      </c>
      <c r="B1035" s="402">
        <v>1</v>
      </c>
      <c r="C1035" s="424" t="s">
        <v>791</v>
      </c>
      <c r="D1035" s="416" t="s">
        <v>781</v>
      </c>
      <c r="E1035" s="416" t="s">
        <v>781</v>
      </c>
      <c r="F1035" s="416" t="s">
        <v>781</v>
      </c>
      <c r="G1035" s="416" t="s">
        <v>781</v>
      </c>
      <c r="H1035" s="416" t="s">
        <v>781</v>
      </c>
      <c r="I1035" s="416" t="s">
        <v>781</v>
      </c>
      <c r="J1035" s="417" t="s">
        <v>552</v>
      </c>
      <c r="K1035" s="418" t="s">
        <v>552</v>
      </c>
      <c r="L1035" s="418" t="s">
        <v>552</v>
      </c>
      <c r="M1035" s="418" t="s">
        <v>552</v>
      </c>
      <c r="N1035" s="418" t="s">
        <v>552</v>
      </c>
      <c r="O1035" s="418" t="s">
        <v>552</v>
      </c>
      <c r="P1035" s="425" t="s">
        <v>794</v>
      </c>
      <c r="Q1035" s="315" t="s">
        <v>788</v>
      </c>
      <c r="R1035" s="315" t="s">
        <v>788</v>
      </c>
      <c r="S1035" s="315" t="s">
        <v>788</v>
      </c>
      <c r="T1035" s="315" t="s">
        <v>788</v>
      </c>
      <c r="U1035" s="315" t="s">
        <v>788</v>
      </c>
      <c r="V1035" s="315" t="s">
        <v>788</v>
      </c>
      <c r="W1035" s="315" t="s">
        <v>788</v>
      </c>
      <c r="X1035" s="315" t="s">
        <v>788</v>
      </c>
      <c r="Y1035" s="316">
        <v>0.25536599999999998</v>
      </c>
      <c r="Z1035" s="317">
        <v>255366</v>
      </c>
      <c r="AA1035" s="317">
        <v>255366</v>
      </c>
      <c r="AB1035" s="318">
        <v>255366</v>
      </c>
      <c r="AC1035" s="326" t="s">
        <v>702</v>
      </c>
      <c r="AD1035" s="426" t="s">
        <v>702</v>
      </c>
      <c r="AE1035" s="426" t="s">
        <v>702</v>
      </c>
      <c r="AF1035" s="426" t="s">
        <v>702</v>
      </c>
      <c r="AG1035" s="426" t="s">
        <v>702</v>
      </c>
      <c r="AH1035" s="419" t="s">
        <v>552</v>
      </c>
      <c r="AI1035" s="420" t="s">
        <v>552</v>
      </c>
      <c r="AJ1035" s="420" t="s">
        <v>552</v>
      </c>
      <c r="AK1035" s="420" t="s">
        <v>552</v>
      </c>
      <c r="AL1035" s="323" t="s">
        <v>552</v>
      </c>
      <c r="AM1035" s="324" t="s">
        <v>552</v>
      </c>
      <c r="AN1035" s="324" t="s">
        <v>552</v>
      </c>
      <c r="AO1035" s="325" t="s">
        <v>552</v>
      </c>
      <c r="AP1035" s="319"/>
      <c r="AQ1035" s="319"/>
      <c r="AR1035" s="319"/>
      <c r="AS1035" s="319"/>
      <c r="AT1035" s="319"/>
      <c r="AU1035" s="319"/>
      <c r="AV1035" s="319"/>
      <c r="AW1035" s="319"/>
      <c r="AX1035" s="319"/>
    </row>
    <row r="1036" spans="1:50" ht="30" customHeight="1" x14ac:dyDescent="0.15">
      <c r="A1036" s="402">
        <v>2</v>
      </c>
      <c r="B1036" s="402">
        <v>1</v>
      </c>
      <c r="C1036" s="416" t="s">
        <v>782</v>
      </c>
      <c r="D1036" s="416" t="s">
        <v>782</v>
      </c>
      <c r="E1036" s="416" t="s">
        <v>782</v>
      </c>
      <c r="F1036" s="416" t="s">
        <v>782</v>
      </c>
      <c r="G1036" s="416" t="s">
        <v>782</v>
      </c>
      <c r="H1036" s="416" t="s">
        <v>782</v>
      </c>
      <c r="I1036" s="416" t="s">
        <v>782</v>
      </c>
      <c r="J1036" s="417" t="s">
        <v>552</v>
      </c>
      <c r="K1036" s="418" t="s">
        <v>552</v>
      </c>
      <c r="L1036" s="418" t="s">
        <v>552</v>
      </c>
      <c r="M1036" s="418" t="s">
        <v>552</v>
      </c>
      <c r="N1036" s="418" t="s">
        <v>552</v>
      </c>
      <c r="O1036" s="418" t="s">
        <v>552</v>
      </c>
      <c r="P1036" s="315" t="s">
        <v>788</v>
      </c>
      <c r="Q1036" s="315" t="s">
        <v>788</v>
      </c>
      <c r="R1036" s="315" t="s">
        <v>788</v>
      </c>
      <c r="S1036" s="315" t="s">
        <v>788</v>
      </c>
      <c r="T1036" s="315" t="s">
        <v>788</v>
      </c>
      <c r="U1036" s="315" t="s">
        <v>788</v>
      </c>
      <c r="V1036" s="315" t="s">
        <v>788</v>
      </c>
      <c r="W1036" s="315" t="s">
        <v>788</v>
      </c>
      <c r="X1036" s="315" t="s">
        <v>788</v>
      </c>
      <c r="Y1036" s="316">
        <v>0.238126</v>
      </c>
      <c r="Z1036" s="317">
        <v>238126</v>
      </c>
      <c r="AA1036" s="317">
        <v>238126</v>
      </c>
      <c r="AB1036" s="318">
        <v>238126</v>
      </c>
      <c r="AC1036" s="326" t="s">
        <v>702</v>
      </c>
      <c r="AD1036" s="326" t="s">
        <v>702</v>
      </c>
      <c r="AE1036" s="326" t="s">
        <v>702</v>
      </c>
      <c r="AF1036" s="326" t="s">
        <v>702</v>
      </c>
      <c r="AG1036" s="326" t="s">
        <v>702</v>
      </c>
      <c r="AH1036" s="419" t="s">
        <v>552</v>
      </c>
      <c r="AI1036" s="420" t="s">
        <v>552</v>
      </c>
      <c r="AJ1036" s="420" t="s">
        <v>552</v>
      </c>
      <c r="AK1036" s="420" t="s">
        <v>552</v>
      </c>
      <c r="AL1036" s="419" t="s">
        <v>552</v>
      </c>
      <c r="AM1036" s="420" t="s">
        <v>552</v>
      </c>
      <c r="AN1036" s="420" t="s">
        <v>552</v>
      </c>
      <c r="AO1036" s="420" t="s">
        <v>552</v>
      </c>
      <c r="AP1036" s="319"/>
      <c r="AQ1036" s="319"/>
      <c r="AR1036" s="319"/>
      <c r="AS1036" s="319"/>
      <c r="AT1036" s="319"/>
      <c r="AU1036" s="319"/>
      <c r="AV1036" s="319"/>
      <c r="AW1036" s="319"/>
      <c r="AX1036" s="319"/>
    </row>
    <row r="1037" spans="1:50" ht="30" customHeight="1" x14ac:dyDescent="0.15">
      <c r="A1037" s="402">
        <v>3</v>
      </c>
      <c r="B1037" s="402">
        <v>1</v>
      </c>
      <c r="C1037" s="424" t="s">
        <v>783</v>
      </c>
      <c r="D1037" s="416" t="s">
        <v>783</v>
      </c>
      <c r="E1037" s="416" t="s">
        <v>783</v>
      </c>
      <c r="F1037" s="416" t="s">
        <v>783</v>
      </c>
      <c r="G1037" s="416" t="s">
        <v>783</v>
      </c>
      <c r="H1037" s="416" t="s">
        <v>783</v>
      </c>
      <c r="I1037" s="416" t="s">
        <v>783</v>
      </c>
      <c r="J1037" s="417" t="s">
        <v>552</v>
      </c>
      <c r="K1037" s="418" t="s">
        <v>552</v>
      </c>
      <c r="L1037" s="418" t="s">
        <v>552</v>
      </c>
      <c r="M1037" s="418" t="s">
        <v>552</v>
      </c>
      <c r="N1037" s="418" t="s">
        <v>552</v>
      </c>
      <c r="O1037" s="418" t="s">
        <v>552</v>
      </c>
      <c r="P1037" s="425" t="s">
        <v>788</v>
      </c>
      <c r="Q1037" s="315" t="s">
        <v>788</v>
      </c>
      <c r="R1037" s="315" t="s">
        <v>788</v>
      </c>
      <c r="S1037" s="315" t="s">
        <v>788</v>
      </c>
      <c r="T1037" s="315" t="s">
        <v>788</v>
      </c>
      <c r="U1037" s="315" t="s">
        <v>788</v>
      </c>
      <c r="V1037" s="315" t="s">
        <v>788</v>
      </c>
      <c r="W1037" s="315" t="s">
        <v>788</v>
      </c>
      <c r="X1037" s="315" t="s">
        <v>788</v>
      </c>
      <c r="Y1037" s="316">
        <v>0.12768299999999999</v>
      </c>
      <c r="Z1037" s="317">
        <v>127683</v>
      </c>
      <c r="AA1037" s="317">
        <v>127683</v>
      </c>
      <c r="AB1037" s="318">
        <v>127683</v>
      </c>
      <c r="AC1037" s="326" t="s">
        <v>702</v>
      </c>
      <c r="AD1037" s="326" t="s">
        <v>702</v>
      </c>
      <c r="AE1037" s="326" t="s">
        <v>702</v>
      </c>
      <c r="AF1037" s="326" t="s">
        <v>702</v>
      </c>
      <c r="AG1037" s="326" t="s">
        <v>702</v>
      </c>
      <c r="AH1037" s="321" t="s">
        <v>552</v>
      </c>
      <c r="AI1037" s="322" t="s">
        <v>552</v>
      </c>
      <c r="AJ1037" s="322" t="s">
        <v>552</v>
      </c>
      <c r="AK1037" s="322" t="s">
        <v>552</v>
      </c>
      <c r="AL1037" s="323" t="s">
        <v>552</v>
      </c>
      <c r="AM1037" s="324" t="s">
        <v>552</v>
      </c>
      <c r="AN1037" s="324" t="s">
        <v>552</v>
      </c>
      <c r="AO1037" s="325" t="s">
        <v>552</v>
      </c>
      <c r="AP1037" s="319"/>
      <c r="AQ1037" s="319"/>
      <c r="AR1037" s="319"/>
      <c r="AS1037" s="319"/>
      <c r="AT1037" s="319"/>
      <c r="AU1037" s="319"/>
      <c r="AV1037" s="319"/>
      <c r="AW1037" s="319"/>
      <c r="AX1037" s="319"/>
    </row>
    <row r="1038" spans="1:50" ht="30" customHeight="1" x14ac:dyDescent="0.15">
      <c r="A1038" s="402">
        <v>4</v>
      </c>
      <c r="B1038" s="402">
        <v>1</v>
      </c>
      <c r="C1038" s="424" t="s">
        <v>784</v>
      </c>
      <c r="D1038" s="416" t="s">
        <v>784</v>
      </c>
      <c r="E1038" s="416" t="s">
        <v>784</v>
      </c>
      <c r="F1038" s="416" t="s">
        <v>784</v>
      </c>
      <c r="G1038" s="416" t="s">
        <v>784</v>
      </c>
      <c r="H1038" s="416" t="s">
        <v>784</v>
      </c>
      <c r="I1038" s="416" t="s">
        <v>784</v>
      </c>
      <c r="J1038" s="417" t="s">
        <v>787</v>
      </c>
      <c r="K1038" s="418" t="s">
        <v>787</v>
      </c>
      <c r="L1038" s="418" t="s">
        <v>787</v>
      </c>
      <c r="M1038" s="418" t="s">
        <v>787</v>
      </c>
      <c r="N1038" s="418" t="s">
        <v>787</v>
      </c>
      <c r="O1038" s="418" t="s">
        <v>787</v>
      </c>
      <c r="P1038" s="425" t="s">
        <v>789</v>
      </c>
      <c r="Q1038" s="315" t="s">
        <v>789</v>
      </c>
      <c r="R1038" s="315" t="s">
        <v>789</v>
      </c>
      <c r="S1038" s="315" t="s">
        <v>789</v>
      </c>
      <c r="T1038" s="315" t="s">
        <v>789</v>
      </c>
      <c r="U1038" s="315" t="s">
        <v>789</v>
      </c>
      <c r="V1038" s="315" t="s">
        <v>789</v>
      </c>
      <c r="W1038" s="315" t="s">
        <v>789</v>
      </c>
      <c r="X1038" s="315" t="s">
        <v>789</v>
      </c>
      <c r="Y1038" s="316">
        <v>5.6500000000000002E-2</v>
      </c>
      <c r="Z1038" s="317">
        <v>56500</v>
      </c>
      <c r="AA1038" s="317">
        <v>56500</v>
      </c>
      <c r="AB1038" s="318">
        <v>56500</v>
      </c>
      <c r="AC1038" s="326" t="s">
        <v>702</v>
      </c>
      <c r="AD1038" s="326" t="s">
        <v>702</v>
      </c>
      <c r="AE1038" s="326" t="s">
        <v>702</v>
      </c>
      <c r="AF1038" s="326" t="s">
        <v>702</v>
      </c>
      <c r="AG1038" s="326" t="s">
        <v>702</v>
      </c>
      <c r="AH1038" s="321" t="s">
        <v>552</v>
      </c>
      <c r="AI1038" s="322" t="s">
        <v>552</v>
      </c>
      <c r="AJ1038" s="322" t="s">
        <v>552</v>
      </c>
      <c r="AK1038" s="322" t="s">
        <v>552</v>
      </c>
      <c r="AL1038" s="323" t="s">
        <v>552</v>
      </c>
      <c r="AM1038" s="324" t="s">
        <v>552</v>
      </c>
      <c r="AN1038" s="324" t="s">
        <v>552</v>
      </c>
      <c r="AO1038" s="325" t="s">
        <v>552</v>
      </c>
      <c r="AP1038" s="319"/>
      <c r="AQ1038" s="319"/>
      <c r="AR1038" s="319"/>
      <c r="AS1038" s="319"/>
      <c r="AT1038" s="319"/>
      <c r="AU1038" s="319"/>
      <c r="AV1038" s="319"/>
      <c r="AW1038" s="319"/>
      <c r="AX1038" s="319"/>
    </row>
    <row r="1039" spans="1:50" ht="30" customHeight="1" x14ac:dyDescent="0.15">
      <c r="A1039" s="402">
        <v>5</v>
      </c>
      <c r="B1039" s="402">
        <v>1</v>
      </c>
      <c r="C1039" s="416" t="s">
        <v>785</v>
      </c>
      <c r="D1039" s="416" t="s">
        <v>785</v>
      </c>
      <c r="E1039" s="416" t="s">
        <v>785</v>
      </c>
      <c r="F1039" s="416" t="s">
        <v>785</v>
      </c>
      <c r="G1039" s="416" t="s">
        <v>785</v>
      </c>
      <c r="H1039" s="416" t="s">
        <v>785</v>
      </c>
      <c r="I1039" s="416" t="s">
        <v>785</v>
      </c>
      <c r="J1039" s="417" t="s">
        <v>552</v>
      </c>
      <c r="K1039" s="418" t="s">
        <v>552</v>
      </c>
      <c r="L1039" s="418" t="s">
        <v>552</v>
      </c>
      <c r="M1039" s="418" t="s">
        <v>552</v>
      </c>
      <c r="N1039" s="418" t="s">
        <v>552</v>
      </c>
      <c r="O1039" s="418" t="s">
        <v>552</v>
      </c>
      <c r="P1039" s="315" t="s">
        <v>790</v>
      </c>
      <c r="Q1039" s="315" t="s">
        <v>790</v>
      </c>
      <c r="R1039" s="315" t="s">
        <v>790</v>
      </c>
      <c r="S1039" s="315" t="s">
        <v>790</v>
      </c>
      <c r="T1039" s="315" t="s">
        <v>790</v>
      </c>
      <c r="U1039" s="315" t="s">
        <v>790</v>
      </c>
      <c r="V1039" s="315" t="s">
        <v>790</v>
      </c>
      <c r="W1039" s="315" t="s">
        <v>790</v>
      </c>
      <c r="X1039" s="315" t="s">
        <v>790</v>
      </c>
      <c r="Y1039" s="316">
        <v>4.1591000000000003E-2</v>
      </c>
      <c r="Z1039" s="317">
        <v>41591</v>
      </c>
      <c r="AA1039" s="317">
        <v>41591</v>
      </c>
      <c r="AB1039" s="318">
        <v>41591</v>
      </c>
      <c r="AC1039" s="320" t="s">
        <v>702</v>
      </c>
      <c r="AD1039" s="320" t="s">
        <v>702</v>
      </c>
      <c r="AE1039" s="320" t="s">
        <v>702</v>
      </c>
      <c r="AF1039" s="320" t="s">
        <v>702</v>
      </c>
      <c r="AG1039" s="320" t="s">
        <v>702</v>
      </c>
      <c r="AH1039" s="321" t="s">
        <v>552</v>
      </c>
      <c r="AI1039" s="322" t="s">
        <v>552</v>
      </c>
      <c r="AJ1039" s="322" t="s">
        <v>552</v>
      </c>
      <c r="AK1039" s="322" t="s">
        <v>552</v>
      </c>
      <c r="AL1039" s="323" t="s">
        <v>552</v>
      </c>
      <c r="AM1039" s="324" t="s">
        <v>552</v>
      </c>
      <c r="AN1039" s="324" t="s">
        <v>552</v>
      </c>
      <c r="AO1039" s="325" t="s">
        <v>552</v>
      </c>
      <c r="AP1039" s="319"/>
      <c r="AQ1039" s="319"/>
      <c r="AR1039" s="319"/>
      <c r="AS1039" s="319"/>
      <c r="AT1039" s="319"/>
      <c r="AU1039" s="319"/>
      <c r="AV1039" s="319"/>
      <c r="AW1039" s="319"/>
      <c r="AX1039" s="319"/>
    </row>
    <row r="1040" spans="1:50" ht="30" customHeight="1" x14ac:dyDescent="0.15">
      <c r="A1040" s="402">
        <v>6</v>
      </c>
      <c r="B1040" s="402">
        <v>1</v>
      </c>
      <c r="C1040" s="416" t="s">
        <v>786</v>
      </c>
      <c r="D1040" s="416" t="s">
        <v>786</v>
      </c>
      <c r="E1040" s="416" t="s">
        <v>786</v>
      </c>
      <c r="F1040" s="416" t="s">
        <v>786</v>
      </c>
      <c r="G1040" s="416" t="s">
        <v>786</v>
      </c>
      <c r="H1040" s="416" t="s">
        <v>786</v>
      </c>
      <c r="I1040" s="416" t="s">
        <v>786</v>
      </c>
      <c r="J1040" s="417" t="s">
        <v>552</v>
      </c>
      <c r="K1040" s="418" t="s">
        <v>552</v>
      </c>
      <c r="L1040" s="418" t="s">
        <v>552</v>
      </c>
      <c r="M1040" s="418" t="s">
        <v>552</v>
      </c>
      <c r="N1040" s="418" t="s">
        <v>552</v>
      </c>
      <c r="O1040" s="418" t="s">
        <v>552</v>
      </c>
      <c r="P1040" s="315" t="s">
        <v>790</v>
      </c>
      <c r="Q1040" s="315" t="s">
        <v>790</v>
      </c>
      <c r="R1040" s="315" t="s">
        <v>790</v>
      </c>
      <c r="S1040" s="315" t="s">
        <v>790</v>
      </c>
      <c r="T1040" s="315" t="s">
        <v>790</v>
      </c>
      <c r="U1040" s="315" t="s">
        <v>790</v>
      </c>
      <c r="V1040" s="315" t="s">
        <v>790</v>
      </c>
      <c r="W1040" s="315" t="s">
        <v>790</v>
      </c>
      <c r="X1040" s="315" t="s">
        <v>790</v>
      </c>
      <c r="Y1040" s="316">
        <v>2.9034000000000001E-2</v>
      </c>
      <c r="Z1040" s="317">
        <v>29034</v>
      </c>
      <c r="AA1040" s="317">
        <v>29034</v>
      </c>
      <c r="AB1040" s="318">
        <v>29034</v>
      </c>
      <c r="AC1040" s="320" t="s">
        <v>702</v>
      </c>
      <c r="AD1040" s="320" t="s">
        <v>702</v>
      </c>
      <c r="AE1040" s="320" t="s">
        <v>702</v>
      </c>
      <c r="AF1040" s="320" t="s">
        <v>702</v>
      </c>
      <c r="AG1040" s="320" t="s">
        <v>702</v>
      </c>
      <c r="AH1040" s="321" t="s">
        <v>552</v>
      </c>
      <c r="AI1040" s="322" t="s">
        <v>552</v>
      </c>
      <c r="AJ1040" s="322" t="s">
        <v>552</v>
      </c>
      <c r="AK1040" s="322" t="s">
        <v>552</v>
      </c>
      <c r="AL1040" s="323" t="s">
        <v>552</v>
      </c>
      <c r="AM1040" s="324" t="s">
        <v>552</v>
      </c>
      <c r="AN1040" s="324" t="s">
        <v>552</v>
      </c>
      <c r="AO1040" s="325" t="s">
        <v>552</v>
      </c>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481</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431</v>
      </c>
      <c r="K1101" s="275"/>
      <c r="L1101" s="275"/>
      <c r="M1101" s="275"/>
      <c r="N1101" s="275"/>
      <c r="O1101" s="275"/>
      <c r="P1101" s="342" t="s">
        <v>27</v>
      </c>
      <c r="Q1101" s="342"/>
      <c r="R1101" s="342"/>
      <c r="S1101" s="342"/>
      <c r="T1101" s="342"/>
      <c r="U1101" s="342"/>
      <c r="V1101" s="342"/>
      <c r="W1101" s="342"/>
      <c r="X1101" s="342"/>
      <c r="Y1101" s="275" t="s">
        <v>433</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463</v>
      </c>
      <c r="AQ1101" s="428"/>
      <c r="AR1101" s="428"/>
      <c r="AS1101" s="428"/>
      <c r="AT1101" s="428"/>
      <c r="AU1101" s="428"/>
      <c r="AV1101" s="428"/>
      <c r="AW1101" s="428"/>
      <c r="AX1101" s="428"/>
    </row>
    <row r="1102" spans="1:50" ht="30" customHeight="1" x14ac:dyDescent="0.15">
      <c r="A1102" s="402">
        <v>1</v>
      </c>
      <c r="B1102" s="402">
        <v>1</v>
      </c>
      <c r="C1102" s="899" t="s">
        <v>803</v>
      </c>
      <c r="D1102" s="899"/>
      <c r="E1102" s="898" t="s">
        <v>655</v>
      </c>
      <c r="F1102" s="898" t="s">
        <v>655</v>
      </c>
      <c r="G1102" s="898" t="s">
        <v>655</v>
      </c>
      <c r="H1102" s="898" t="s">
        <v>655</v>
      </c>
      <c r="I1102" s="898" t="s">
        <v>655</v>
      </c>
      <c r="J1102" s="417" t="s">
        <v>658</v>
      </c>
      <c r="K1102" s="418" t="s">
        <v>658</v>
      </c>
      <c r="L1102" s="418" t="s">
        <v>658</v>
      </c>
      <c r="M1102" s="418" t="s">
        <v>658</v>
      </c>
      <c r="N1102" s="418" t="s">
        <v>658</v>
      </c>
      <c r="O1102" s="418" t="s">
        <v>658</v>
      </c>
      <c r="P1102" s="315" t="s">
        <v>661</v>
      </c>
      <c r="Q1102" s="315" t="s">
        <v>661</v>
      </c>
      <c r="R1102" s="315" t="s">
        <v>661</v>
      </c>
      <c r="S1102" s="315" t="s">
        <v>661</v>
      </c>
      <c r="T1102" s="315" t="s">
        <v>661</v>
      </c>
      <c r="U1102" s="315" t="s">
        <v>661</v>
      </c>
      <c r="V1102" s="315" t="s">
        <v>661</v>
      </c>
      <c r="W1102" s="315" t="s">
        <v>661</v>
      </c>
      <c r="X1102" s="315" t="s">
        <v>661</v>
      </c>
      <c r="Y1102" s="316">
        <v>68.739840000000001</v>
      </c>
      <c r="Z1102" s="317">
        <v>68739840</v>
      </c>
      <c r="AA1102" s="317">
        <v>68739840</v>
      </c>
      <c r="AB1102" s="318">
        <v>68739840</v>
      </c>
      <c r="AC1102" s="320" t="s">
        <v>626</v>
      </c>
      <c r="AD1102" s="320" t="s">
        <v>626</v>
      </c>
      <c r="AE1102" s="320" t="s">
        <v>626</v>
      </c>
      <c r="AF1102" s="320" t="s">
        <v>626</v>
      </c>
      <c r="AG1102" s="320" t="s">
        <v>626</v>
      </c>
      <c r="AH1102" s="321">
        <v>1</v>
      </c>
      <c r="AI1102" s="322">
        <v>1</v>
      </c>
      <c r="AJ1102" s="322">
        <v>1</v>
      </c>
      <c r="AK1102" s="322">
        <v>1</v>
      </c>
      <c r="AL1102" s="323">
        <v>99.98</v>
      </c>
      <c r="AM1102" s="324">
        <v>0.99980000000000002</v>
      </c>
      <c r="AN1102" s="324">
        <v>0.99980000000000002</v>
      </c>
      <c r="AO1102" s="325">
        <v>0.99980000000000002</v>
      </c>
      <c r="AP1102" s="319"/>
      <c r="AQ1102" s="319"/>
      <c r="AR1102" s="319"/>
      <c r="AS1102" s="319"/>
      <c r="AT1102" s="319"/>
      <c r="AU1102" s="319"/>
      <c r="AV1102" s="319"/>
      <c r="AW1102" s="319"/>
      <c r="AX1102" s="319"/>
    </row>
    <row r="1103" spans="1:50" ht="55.5" customHeight="1" x14ac:dyDescent="0.15">
      <c r="A1103" s="402">
        <v>2</v>
      </c>
      <c r="B1103" s="402">
        <v>1</v>
      </c>
      <c r="C1103" s="899" t="s">
        <v>803</v>
      </c>
      <c r="D1103" s="899"/>
      <c r="E1103" s="898" t="s">
        <v>795</v>
      </c>
      <c r="F1103" s="898" t="s">
        <v>795</v>
      </c>
      <c r="G1103" s="898" t="s">
        <v>795</v>
      </c>
      <c r="H1103" s="898" t="s">
        <v>795</v>
      </c>
      <c r="I1103" s="898" t="s">
        <v>795</v>
      </c>
      <c r="J1103" s="417" t="s">
        <v>799</v>
      </c>
      <c r="K1103" s="418" t="s">
        <v>799</v>
      </c>
      <c r="L1103" s="418" t="s">
        <v>799</v>
      </c>
      <c r="M1103" s="418" t="s">
        <v>799</v>
      </c>
      <c r="N1103" s="418" t="s">
        <v>799</v>
      </c>
      <c r="O1103" s="418" t="s">
        <v>799</v>
      </c>
      <c r="P1103" s="315" t="s">
        <v>662</v>
      </c>
      <c r="Q1103" s="315" t="s">
        <v>662</v>
      </c>
      <c r="R1103" s="315" t="s">
        <v>662</v>
      </c>
      <c r="S1103" s="315" t="s">
        <v>662</v>
      </c>
      <c r="T1103" s="315" t="s">
        <v>662</v>
      </c>
      <c r="U1103" s="315" t="s">
        <v>662</v>
      </c>
      <c r="V1103" s="315" t="s">
        <v>662</v>
      </c>
      <c r="W1103" s="315" t="s">
        <v>662</v>
      </c>
      <c r="X1103" s="315" t="s">
        <v>662</v>
      </c>
      <c r="Y1103" s="316">
        <v>59.311439999999997</v>
      </c>
      <c r="Z1103" s="317">
        <v>59311440</v>
      </c>
      <c r="AA1103" s="317">
        <v>59311440</v>
      </c>
      <c r="AB1103" s="318">
        <v>59311440</v>
      </c>
      <c r="AC1103" s="320" t="s">
        <v>626</v>
      </c>
      <c r="AD1103" s="320" t="s">
        <v>626</v>
      </c>
      <c r="AE1103" s="320" t="s">
        <v>626</v>
      </c>
      <c r="AF1103" s="320" t="s">
        <v>626</v>
      </c>
      <c r="AG1103" s="320" t="s">
        <v>626</v>
      </c>
      <c r="AH1103" s="321">
        <v>1</v>
      </c>
      <c r="AI1103" s="322">
        <v>1</v>
      </c>
      <c r="AJ1103" s="322">
        <v>1</v>
      </c>
      <c r="AK1103" s="322">
        <v>1</v>
      </c>
      <c r="AL1103" s="323">
        <v>97.35</v>
      </c>
      <c r="AM1103" s="324">
        <v>0.97350000000000003</v>
      </c>
      <c r="AN1103" s="324">
        <v>0.97350000000000003</v>
      </c>
      <c r="AO1103" s="325">
        <v>0.97350000000000003</v>
      </c>
      <c r="AP1103" s="319"/>
      <c r="AQ1103" s="319"/>
      <c r="AR1103" s="319"/>
      <c r="AS1103" s="319"/>
      <c r="AT1103" s="319"/>
      <c r="AU1103" s="319"/>
      <c r="AV1103" s="319"/>
      <c r="AW1103" s="319"/>
      <c r="AX1103" s="319"/>
    </row>
    <row r="1104" spans="1:50" ht="50.25" customHeight="1" x14ac:dyDescent="0.15">
      <c r="A1104" s="402">
        <v>3</v>
      </c>
      <c r="B1104" s="402">
        <v>1</v>
      </c>
      <c r="C1104" s="899" t="s">
        <v>803</v>
      </c>
      <c r="D1104" s="899"/>
      <c r="E1104" s="898" t="s">
        <v>797</v>
      </c>
      <c r="F1104" s="898" t="s">
        <v>797</v>
      </c>
      <c r="G1104" s="898" t="s">
        <v>797</v>
      </c>
      <c r="H1104" s="898" t="s">
        <v>797</v>
      </c>
      <c r="I1104" s="898" t="s">
        <v>797</v>
      </c>
      <c r="J1104" s="417" t="s">
        <v>801</v>
      </c>
      <c r="K1104" s="418" t="s">
        <v>801</v>
      </c>
      <c r="L1104" s="418" t="s">
        <v>801</v>
      </c>
      <c r="M1104" s="418" t="s">
        <v>801</v>
      </c>
      <c r="N1104" s="418" t="s">
        <v>801</v>
      </c>
      <c r="O1104" s="418" t="s">
        <v>801</v>
      </c>
      <c r="P1104" s="315" t="s">
        <v>662</v>
      </c>
      <c r="Q1104" s="315" t="s">
        <v>662</v>
      </c>
      <c r="R1104" s="315" t="s">
        <v>662</v>
      </c>
      <c r="S1104" s="315" t="s">
        <v>662</v>
      </c>
      <c r="T1104" s="315" t="s">
        <v>662</v>
      </c>
      <c r="U1104" s="315" t="s">
        <v>662</v>
      </c>
      <c r="V1104" s="315" t="s">
        <v>662</v>
      </c>
      <c r="W1104" s="315" t="s">
        <v>662</v>
      </c>
      <c r="X1104" s="315" t="s">
        <v>662</v>
      </c>
      <c r="Y1104" s="316">
        <v>28.563839999999999</v>
      </c>
      <c r="Z1104" s="317">
        <v>28563840</v>
      </c>
      <c r="AA1104" s="317">
        <v>28563840</v>
      </c>
      <c r="AB1104" s="318">
        <v>28563840</v>
      </c>
      <c r="AC1104" s="320" t="s">
        <v>626</v>
      </c>
      <c r="AD1104" s="320" t="s">
        <v>626</v>
      </c>
      <c r="AE1104" s="320" t="s">
        <v>626</v>
      </c>
      <c r="AF1104" s="320" t="s">
        <v>626</v>
      </c>
      <c r="AG1104" s="320" t="s">
        <v>626</v>
      </c>
      <c r="AH1104" s="321">
        <v>1</v>
      </c>
      <c r="AI1104" s="322">
        <v>1</v>
      </c>
      <c r="AJ1104" s="322">
        <v>1</v>
      </c>
      <c r="AK1104" s="322">
        <v>1</v>
      </c>
      <c r="AL1104" s="323">
        <v>99.94</v>
      </c>
      <c r="AM1104" s="324">
        <v>0.99939999999999996</v>
      </c>
      <c r="AN1104" s="324">
        <v>0.99939999999999996</v>
      </c>
      <c r="AO1104" s="325">
        <v>0.99939999999999996</v>
      </c>
      <c r="AP1104" s="319"/>
      <c r="AQ1104" s="319"/>
      <c r="AR1104" s="319"/>
      <c r="AS1104" s="319"/>
      <c r="AT1104" s="319"/>
      <c r="AU1104" s="319"/>
      <c r="AV1104" s="319"/>
      <c r="AW1104" s="319"/>
      <c r="AX1104" s="319"/>
    </row>
    <row r="1105" spans="1:50" ht="38.25" customHeight="1" x14ac:dyDescent="0.15">
      <c r="A1105" s="402">
        <v>4</v>
      </c>
      <c r="B1105" s="402">
        <v>1</v>
      </c>
      <c r="C1105" s="899" t="s">
        <v>803</v>
      </c>
      <c r="D1105" s="899"/>
      <c r="E1105" s="898" t="s">
        <v>657</v>
      </c>
      <c r="F1105" s="898" t="s">
        <v>657</v>
      </c>
      <c r="G1105" s="898" t="s">
        <v>657</v>
      </c>
      <c r="H1105" s="898" t="s">
        <v>657</v>
      </c>
      <c r="I1105" s="898" t="s">
        <v>657</v>
      </c>
      <c r="J1105" s="417" t="s">
        <v>660</v>
      </c>
      <c r="K1105" s="418" t="s">
        <v>660</v>
      </c>
      <c r="L1105" s="418" t="s">
        <v>660</v>
      </c>
      <c r="M1105" s="418" t="s">
        <v>660</v>
      </c>
      <c r="N1105" s="418" t="s">
        <v>660</v>
      </c>
      <c r="O1105" s="418" t="s">
        <v>660</v>
      </c>
      <c r="P1105" s="315" t="s">
        <v>661</v>
      </c>
      <c r="Q1105" s="315" t="s">
        <v>661</v>
      </c>
      <c r="R1105" s="315" t="s">
        <v>661</v>
      </c>
      <c r="S1105" s="315" t="s">
        <v>661</v>
      </c>
      <c r="T1105" s="315" t="s">
        <v>661</v>
      </c>
      <c r="U1105" s="315" t="s">
        <v>661</v>
      </c>
      <c r="V1105" s="315" t="s">
        <v>661</v>
      </c>
      <c r="W1105" s="315" t="s">
        <v>661</v>
      </c>
      <c r="X1105" s="315" t="s">
        <v>661</v>
      </c>
      <c r="Y1105" s="316">
        <v>16.776720000000001</v>
      </c>
      <c r="Z1105" s="317">
        <v>16776720</v>
      </c>
      <c r="AA1105" s="317">
        <v>16776720</v>
      </c>
      <c r="AB1105" s="318">
        <v>16776720</v>
      </c>
      <c r="AC1105" s="320" t="s">
        <v>626</v>
      </c>
      <c r="AD1105" s="320" t="s">
        <v>626</v>
      </c>
      <c r="AE1105" s="320" t="s">
        <v>626</v>
      </c>
      <c r="AF1105" s="320" t="s">
        <v>626</v>
      </c>
      <c r="AG1105" s="320" t="s">
        <v>626</v>
      </c>
      <c r="AH1105" s="321">
        <v>2</v>
      </c>
      <c r="AI1105" s="322">
        <v>2</v>
      </c>
      <c r="AJ1105" s="322">
        <v>2</v>
      </c>
      <c r="AK1105" s="322">
        <v>2</v>
      </c>
      <c r="AL1105" s="323">
        <v>60.69</v>
      </c>
      <c r="AM1105" s="324">
        <v>0.6069</v>
      </c>
      <c r="AN1105" s="324">
        <v>0.6069</v>
      </c>
      <c r="AO1105" s="325">
        <v>0.6069</v>
      </c>
      <c r="AP1105" s="319"/>
      <c r="AQ1105" s="319"/>
      <c r="AR1105" s="319"/>
      <c r="AS1105" s="319"/>
      <c r="AT1105" s="319"/>
      <c r="AU1105" s="319"/>
      <c r="AV1105" s="319"/>
      <c r="AW1105" s="319"/>
      <c r="AX1105" s="319"/>
    </row>
    <row r="1106" spans="1:50" ht="38.25" customHeight="1" x14ac:dyDescent="0.15">
      <c r="A1106" s="402">
        <v>5</v>
      </c>
      <c r="B1106" s="402">
        <v>1</v>
      </c>
      <c r="C1106" s="899" t="s">
        <v>803</v>
      </c>
      <c r="D1106" s="899"/>
      <c r="E1106" s="898" t="s">
        <v>796</v>
      </c>
      <c r="F1106" s="898" t="s">
        <v>796</v>
      </c>
      <c r="G1106" s="898" t="s">
        <v>796</v>
      </c>
      <c r="H1106" s="898" t="s">
        <v>796</v>
      </c>
      <c r="I1106" s="898" t="s">
        <v>796</v>
      </c>
      <c r="J1106" s="417" t="s">
        <v>800</v>
      </c>
      <c r="K1106" s="418" t="s">
        <v>800</v>
      </c>
      <c r="L1106" s="418" t="s">
        <v>800</v>
      </c>
      <c r="M1106" s="418" t="s">
        <v>800</v>
      </c>
      <c r="N1106" s="418" t="s">
        <v>800</v>
      </c>
      <c r="O1106" s="418" t="s">
        <v>800</v>
      </c>
      <c r="P1106" s="315" t="s">
        <v>661</v>
      </c>
      <c r="Q1106" s="315" t="s">
        <v>661</v>
      </c>
      <c r="R1106" s="315" t="s">
        <v>661</v>
      </c>
      <c r="S1106" s="315" t="s">
        <v>661</v>
      </c>
      <c r="T1106" s="315" t="s">
        <v>661</v>
      </c>
      <c r="U1106" s="315" t="s">
        <v>661</v>
      </c>
      <c r="V1106" s="315" t="s">
        <v>661</v>
      </c>
      <c r="W1106" s="315" t="s">
        <v>661</v>
      </c>
      <c r="X1106" s="315" t="s">
        <v>661</v>
      </c>
      <c r="Y1106" s="316">
        <v>5.2116480000000003</v>
      </c>
      <c r="Z1106" s="317">
        <v>5211648</v>
      </c>
      <c r="AA1106" s="317">
        <v>5211648</v>
      </c>
      <c r="AB1106" s="318">
        <v>5211648</v>
      </c>
      <c r="AC1106" s="320" t="s">
        <v>626</v>
      </c>
      <c r="AD1106" s="320" t="s">
        <v>626</v>
      </c>
      <c r="AE1106" s="320" t="s">
        <v>626</v>
      </c>
      <c r="AF1106" s="320" t="s">
        <v>626</v>
      </c>
      <c r="AG1106" s="320" t="s">
        <v>626</v>
      </c>
      <c r="AH1106" s="321">
        <v>2</v>
      </c>
      <c r="AI1106" s="322">
        <v>2</v>
      </c>
      <c r="AJ1106" s="322">
        <v>2</v>
      </c>
      <c r="AK1106" s="322">
        <v>2</v>
      </c>
      <c r="AL1106" s="323">
        <v>55.82</v>
      </c>
      <c r="AM1106" s="324">
        <v>0.55820000000000003</v>
      </c>
      <c r="AN1106" s="324">
        <v>0.55820000000000003</v>
      </c>
      <c r="AO1106" s="325">
        <v>0.55820000000000003</v>
      </c>
      <c r="AP1106" s="319"/>
      <c r="AQ1106" s="319"/>
      <c r="AR1106" s="319"/>
      <c r="AS1106" s="319"/>
      <c r="AT1106" s="319"/>
      <c r="AU1106" s="319"/>
      <c r="AV1106" s="319"/>
      <c r="AW1106" s="319"/>
      <c r="AX1106" s="319"/>
    </row>
    <row r="1107" spans="1:50" ht="47.25" customHeight="1" x14ac:dyDescent="0.15">
      <c r="A1107" s="402">
        <v>6</v>
      </c>
      <c r="B1107" s="402">
        <v>1</v>
      </c>
      <c r="C1107" s="899" t="s">
        <v>803</v>
      </c>
      <c r="D1107" s="899"/>
      <c r="E1107" s="898" t="s">
        <v>796</v>
      </c>
      <c r="F1107" s="898" t="s">
        <v>796</v>
      </c>
      <c r="G1107" s="898" t="s">
        <v>796</v>
      </c>
      <c r="H1107" s="898" t="s">
        <v>796</v>
      </c>
      <c r="I1107" s="898" t="s">
        <v>796</v>
      </c>
      <c r="J1107" s="417" t="s">
        <v>800</v>
      </c>
      <c r="K1107" s="418" t="s">
        <v>800</v>
      </c>
      <c r="L1107" s="418" t="s">
        <v>800</v>
      </c>
      <c r="M1107" s="418" t="s">
        <v>800</v>
      </c>
      <c r="N1107" s="418" t="s">
        <v>800</v>
      </c>
      <c r="O1107" s="418" t="s">
        <v>800</v>
      </c>
      <c r="P1107" s="315" t="s">
        <v>661</v>
      </c>
      <c r="Q1107" s="315" t="s">
        <v>661</v>
      </c>
      <c r="R1107" s="315" t="s">
        <v>661</v>
      </c>
      <c r="S1107" s="315" t="s">
        <v>661</v>
      </c>
      <c r="T1107" s="315" t="s">
        <v>661</v>
      </c>
      <c r="U1107" s="315" t="s">
        <v>661</v>
      </c>
      <c r="V1107" s="315" t="s">
        <v>661</v>
      </c>
      <c r="W1107" s="315" t="s">
        <v>661</v>
      </c>
      <c r="X1107" s="315" t="s">
        <v>661</v>
      </c>
      <c r="Y1107" s="316">
        <v>2.6308799999999999</v>
      </c>
      <c r="Z1107" s="317">
        <v>2630880</v>
      </c>
      <c r="AA1107" s="317">
        <v>2630880</v>
      </c>
      <c r="AB1107" s="318">
        <v>2630880</v>
      </c>
      <c r="AC1107" s="320" t="s">
        <v>626</v>
      </c>
      <c r="AD1107" s="320" t="s">
        <v>626</v>
      </c>
      <c r="AE1107" s="320" t="s">
        <v>626</v>
      </c>
      <c r="AF1107" s="320" t="s">
        <v>626</v>
      </c>
      <c r="AG1107" s="320" t="s">
        <v>626</v>
      </c>
      <c r="AH1107" s="321">
        <v>2</v>
      </c>
      <c r="AI1107" s="322">
        <v>2</v>
      </c>
      <c r="AJ1107" s="322">
        <v>2</v>
      </c>
      <c r="AK1107" s="322">
        <v>2</v>
      </c>
      <c r="AL1107" s="323">
        <v>47.84</v>
      </c>
      <c r="AM1107" s="324">
        <v>0.47839999999999999</v>
      </c>
      <c r="AN1107" s="324">
        <v>0.47839999999999999</v>
      </c>
      <c r="AO1107" s="325">
        <v>0.47839999999999999</v>
      </c>
      <c r="AP1107" s="319"/>
      <c r="AQ1107" s="319"/>
      <c r="AR1107" s="319"/>
      <c r="AS1107" s="319"/>
      <c r="AT1107" s="319"/>
      <c r="AU1107" s="319"/>
      <c r="AV1107" s="319"/>
      <c r="AW1107" s="319"/>
      <c r="AX1107" s="319"/>
    </row>
    <row r="1108" spans="1:50" ht="30" customHeight="1" x14ac:dyDescent="0.15">
      <c r="A1108" s="402">
        <v>7</v>
      </c>
      <c r="B1108" s="402">
        <v>1</v>
      </c>
      <c r="C1108" s="899" t="s">
        <v>803</v>
      </c>
      <c r="D1108" s="899"/>
      <c r="E1108" s="898" t="s">
        <v>798</v>
      </c>
      <c r="F1108" s="898" t="s">
        <v>798</v>
      </c>
      <c r="G1108" s="898" t="s">
        <v>798</v>
      </c>
      <c r="H1108" s="898" t="s">
        <v>798</v>
      </c>
      <c r="I1108" s="898" t="s">
        <v>798</v>
      </c>
      <c r="J1108" s="417" t="s">
        <v>802</v>
      </c>
      <c r="K1108" s="418" t="s">
        <v>802</v>
      </c>
      <c r="L1108" s="418" t="s">
        <v>802</v>
      </c>
      <c r="M1108" s="418" t="s">
        <v>802</v>
      </c>
      <c r="N1108" s="418" t="s">
        <v>802</v>
      </c>
      <c r="O1108" s="418" t="s">
        <v>802</v>
      </c>
      <c r="P1108" s="315" t="s">
        <v>661</v>
      </c>
      <c r="Q1108" s="315" t="s">
        <v>661</v>
      </c>
      <c r="R1108" s="315" t="s">
        <v>661</v>
      </c>
      <c r="S1108" s="315" t="s">
        <v>661</v>
      </c>
      <c r="T1108" s="315" t="s">
        <v>661</v>
      </c>
      <c r="U1108" s="315" t="s">
        <v>661</v>
      </c>
      <c r="V1108" s="315" t="s">
        <v>661</v>
      </c>
      <c r="W1108" s="315" t="s">
        <v>661</v>
      </c>
      <c r="X1108" s="315" t="s">
        <v>661</v>
      </c>
      <c r="Y1108" s="316">
        <v>2.627316</v>
      </c>
      <c r="Z1108" s="317">
        <v>2627316</v>
      </c>
      <c r="AA1108" s="317">
        <v>2627316</v>
      </c>
      <c r="AB1108" s="318">
        <v>2627316</v>
      </c>
      <c r="AC1108" s="320" t="s">
        <v>626</v>
      </c>
      <c r="AD1108" s="320" t="s">
        <v>626</v>
      </c>
      <c r="AE1108" s="320" t="s">
        <v>626</v>
      </c>
      <c r="AF1108" s="320" t="s">
        <v>626</v>
      </c>
      <c r="AG1108" s="320" t="s">
        <v>626</v>
      </c>
      <c r="AH1108" s="321">
        <v>4</v>
      </c>
      <c r="AI1108" s="322">
        <v>4</v>
      </c>
      <c r="AJ1108" s="322">
        <v>4</v>
      </c>
      <c r="AK1108" s="322">
        <v>4</v>
      </c>
      <c r="AL1108" s="323">
        <v>50.8</v>
      </c>
      <c r="AM1108" s="324">
        <v>0.50800000000000001</v>
      </c>
      <c r="AN1108" s="324">
        <v>0.50800000000000001</v>
      </c>
      <c r="AO1108" s="325">
        <v>0.50800000000000001</v>
      </c>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1" priority="14001">
      <formula>IF(RIGHT(TEXT(P14,"0.#"),1)=".",FALSE,TRUE)</formula>
    </cfRule>
    <cfRule type="expression" dxfId="2770" priority="14002">
      <formula>IF(RIGHT(TEXT(P14,"0.#"),1)=".",TRUE,FALSE)</formula>
    </cfRule>
  </conditionalFormatting>
  <conditionalFormatting sqref="AE32">
    <cfRule type="expression" dxfId="2769" priority="13991">
      <formula>IF(RIGHT(TEXT(AE32,"0.#"),1)=".",FALSE,TRUE)</formula>
    </cfRule>
    <cfRule type="expression" dxfId="2768" priority="13992">
      <formula>IF(RIGHT(TEXT(AE32,"0.#"),1)=".",TRUE,FALSE)</formula>
    </cfRule>
  </conditionalFormatting>
  <conditionalFormatting sqref="P18:AX18">
    <cfRule type="expression" dxfId="2767" priority="13877">
      <formula>IF(RIGHT(TEXT(P18,"0.#"),1)=".",FALSE,TRUE)</formula>
    </cfRule>
    <cfRule type="expression" dxfId="2766" priority="13878">
      <formula>IF(RIGHT(TEXT(P18,"0.#"),1)=".",TRUE,FALSE)</formula>
    </cfRule>
  </conditionalFormatting>
  <conditionalFormatting sqref="Y782">
    <cfRule type="expression" dxfId="2765" priority="13873">
      <formula>IF(RIGHT(TEXT(Y782,"0.#"),1)=".",FALSE,TRUE)</formula>
    </cfRule>
    <cfRule type="expression" dxfId="2764" priority="13874">
      <formula>IF(RIGHT(TEXT(Y782,"0.#"),1)=".",TRUE,FALSE)</formula>
    </cfRule>
  </conditionalFormatting>
  <conditionalFormatting sqref="Y791">
    <cfRule type="expression" dxfId="2763" priority="13869">
      <formula>IF(RIGHT(TEXT(Y791,"0.#"),1)=".",FALSE,TRUE)</formula>
    </cfRule>
    <cfRule type="expression" dxfId="2762" priority="13870">
      <formula>IF(RIGHT(TEXT(Y791,"0.#"),1)=".",TRUE,FALSE)</formula>
    </cfRule>
  </conditionalFormatting>
  <conditionalFormatting sqref="Y822:Y829 Y820 Y809:Y816 Y807 Y796:Y803 Y794">
    <cfRule type="expression" dxfId="2761" priority="13651">
      <formula>IF(RIGHT(TEXT(Y794,"0.#"),1)=".",FALSE,TRUE)</formula>
    </cfRule>
    <cfRule type="expression" dxfId="2760" priority="13652">
      <formula>IF(RIGHT(TEXT(Y794,"0.#"),1)=".",TRUE,FALSE)</formula>
    </cfRule>
  </conditionalFormatting>
  <conditionalFormatting sqref="P16:AQ17 P15:AX15 P13:AX13">
    <cfRule type="expression" dxfId="2759" priority="13699">
      <formula>IF(RIGHT(TEXT(P13,"0.#"),1)=".",FALSE,TRUE)</formula>
    </cfRule>
    <cfRule type="expression" dxfId="2758" priority="13700">
      <formula>IF(RIGHT(TEXT(P13,"0.#"),1)=".",TRUE,FALSE)</formula>
    </cfRule>
  </conditionalFormatting>
  <conditionalFormatting sqref="P19:AJ19">
    <cfRule type="expression" dxfId="2757" priority="13697">
      <formula>IF(RIGHT(TEXT(P19,"0.#"),1)=".",FALSE,TRUE)</formula>
    </cfRule>
    <cfRule type="expression" dxfId="2756" priority="13698">
      <formula>IF(RIGHT(TEXT(P19,"0.#"),1)=".",TRUE,FALSE)</formula>
    </cfRule>
  </conditionalFormatting>
  <conditionalFormatting sqref="AE101 AQ101">
    <cfRule type="expression" dxfId="2755" priority="13689">
      <formula>IF(RIGHT(TEXT(AE101,"0.#"),1)=".",FALSE,TRUE)</formula>
    </cfRule>
    <cfRule type="expression" dxfId="2754" priority="13690">
      <formula>IF(RIGHT(TEXT(AE101,"0.#"),1)=".",TRUE,FALSE)</formula>
    </cfRule>
  </conditionalFormatting>
  <conditionalFormatting sqref="Y783:Y790 Y781">
    <cfRule type="expression" dxfId="2753" priority="13675">
      <formula>IF(RIGHT(TEXT(Y781,"0.#"),1)=".",FALSE,TRUE)</formula>
    </cfRule>
    <cfRule type="expression" dxfId="2752" priority="13676">
      <formula>IF(RIGHT(TEXT(Y781,"0.#"),1)=".",TRUE,FALSE)</formula>
    </cfRule>
  </conditionalFormatting>
  <conditionalFormatting sqref="AU782">
    <cfRule type="expression" dxfId="2751" priority="13673">
      <formula>IF(RIGHT(TEXT(AU782,"0.#"),1)=".",FALSE,TRUE)</formula>
    </cfRule>
    <cfRule type="expression" dxfId="2750" priority="13674">
      <formula>IF(RIGHT(TEXT(AU782,"0.#"),1)=".",TRUE,FALSE)</formula>
    </cfRule>
  </conditionalFormatting>
  <conditionalFormatting sqref="AU791">
    <cfRule type="expression" dxfId="2749" priority="13671">
      <formula>IF(RIGHT(TEXT(AU791,"0.#"),1)=".",FALSE,TRUE)</formula>
    </cfRule>
    <cfRule type="expression" dxfId="2748" priority="13672">
      <formula>IF(RIGHT(TEXT(AU791,"0.#"),1)=".",TRUE,FALSE)</formula>
    </cfRule>
  </conditionalFormatting>
  <conditionalFormatting sqref="AU783:AU790 AU781">
    <cfRule type="expression" dxfId="2747" priority="13669">
      <formula>IF(RIGHT(TEXT(AU781,"0.#"),1)=".",FALSE,TRUE)</formula>
    </cfRule>
    <cfRule type="expression" dxfId="2746" priority="13670">
      <formula>IF(RIGHT(TEXT(AU781,"0.#"),1)=".",TRUE,FALSE)</formula>
    </cfRule>
  </conditionalFormatting>
  <conditionalFormatting sqref="Y821 Y808 Y795">
    <cfRule type="expression" dxfId="2745" priority="13655">
      <formula>IF(RIGHT(TEXT(Y795,"0.#"),1)=".",FALSE,TRUE)</formula>
    </cfRule>
    <cfRule type="expression" dxfId="2744" priority="13656">
      <formula>IF(RIGHT(TEXT(Y795,"0.#"),1)=".",TRUE,FALSE)</formula>
    </cfRule>
  </conditionalFormatting>
  <conditionalFormatting sqref="Y830 Y817 Y804">
    <cfRule type="expression" dxfId="2743" priority="13653">
      <formula>IF(RIGHT(TEXT(Y804,"0.#"),1)=".",FALSE,TRUE)</formula>
    </cfRule>
    <cfRule type="expression" dxfId="2742" priority="13654">
      <formula>IF(RIGHT(TEXT(Y804,"0.#"),1)=".",TRUE,FALSE)</formula>
    </cfRule>
  </conditionalFormatting>
  <conditionalFormatting sqref="AU821 AU808 AU795">
    <cfRule type="expression" dxfId="2741" priority="13649">
      <formula>IF(RIGHT(TEXT(AU795,"0.#"),1)=".",FALSE,TRUE)</formula>
    </cfRule>
    <cfRule type="expression" dxfId="2740" priority="13650">
      <formula>IF(RIGHT(TEXT(AU795,"0.#"),1)=".",TRUE,FALSE)</formula>
    </cfRule>
  </conditionalFormatting>
  <conditionalFormatting sqref="AU830 AU817 AU804">
    <cfRule type="expression" dxfId="2739" priority="13647">
      <formula>IF(RIGHT(TEXT(AU804,"0.#"),1)=".",FALSE,TRUE)</formula>
    </cfRule>
    <cfRule type="expression" dxfId="2738" priority="13648">
      <formula>IF(RIGHT(TEXT(AU804,"0.#"),1)=".",TRUE,FALSE)</formula>
    </cfRule>
  </conditionalFormatting>
  <conditionalFormatting sqref="AU822:AU829 AU820 AU809:AU816 AU807 AU796:AU803 AU794">
    <cfRule type="expression" dxfId="2737" priority="13645">
      <formula>IF(RIGHT(TEXT(AU794,"0.#"),1)=".",FALSE,TRUE)</formula>
    </cfRule>
    <cfRule type="expression" dxfId="2736" priority="13646">
      <formula>IF(RIGHT(TEXT(AU794,"0.#"),1)=".",TRUE,FALSE)</formula>
    </cfRule>
  </conditionalFormatting>
  <conditionalFormatting sqref="AM87">
    <cfRule type="expression" dxfId="2735" priority="13299">
      <formula>IF(RIGHT(TEXT(AM87,"0.#"),1)=".",FALSE,TRUE)</formula>
    </cfRule>
    <cfRule type="expression" dxfId="2734" priority="13300">
      <formula>IF(RIGHT(TEXT(AM87,"0.#"),1)=".",TRUE,FALSE)</formula>
    </cfRule>
  </conditionalFormatting>
  <conditionalFormatting sqref="AE55">
    <cfRule type="expression" dxfId="2733" priority="13367">
      <formula>IF(RIGHT(TEXT(AE55,"0.#"),1)=".",FALSE,TRUE)</formula>
    </cfRule>
    <cfRule type="expression" dxfId="2732" priority="13368">
      <formula>IF(RIGHT(TEXT(AE55,"0.#"),1)=".",TRUE,FALSE)</formula>
    </cfRule>
  </conditionalFormatting>
  <conditionalFormatting sqref="AI55">
    <cfRule type="expression" dxfId="2731" priority="13365">
      <formula>IF(RIGHT(TEXT(AI55,"0.#"),1)=".",FALSE,TRUE)</formula>
    </cfRule>
    <cfRule type="expression" dxfId="2730" priority="13366">
      <formula>IF(RIGHT(TEXT(AI55,"0.#"),1)=".",TRUE,FALSE)</formula>
    </cfRule>
  </conditionalFormatting>
  <conditionalFormatting sqref="AM34">
    <cfRule type="expression" dxfId="2729" priority="13445">
      <formula>IF(RIGHT(TEXT(AM34,"0.#"),1)=".",FALSE,TRUE)</formula>
    </cfRule>
    <cfRule type="expression" dxfId="2728" priority="13446">
      <formula>IF(RIGHT(TEXT(AM34,"0.#"),1)=".",TRUE,FALSE)</formula>
    </cfRule>
  </conditionalFormatting>
  <conditionalFormatting sqref="AE33 AI33 AM33 AQ33">
    <cfRule type="expression" dxfId="2727" priority="13459">
      <formula>IF(RIGHT(TEXT(AE33,"0.#"),1)=".",FALSE,TRUE)</formula>
    </cfRule>
    <cfRule type="expression" dxfId="2726" priority="13460">
      <formula>IF(RIGHT(TEXT(AE33,"0.#"),1)=".",TRUE,FALSE)</formula>
    </cfRule>
  </conditionalFormatting>
  <conditionalFormatting sqref="AE34 AI34 AM34 AQ34">
    <cfRule type="expression" dxfId="2725" priority="13457">
      <formula>IF(RIGHT(TEXT(AE34,"0.#"),1)=".",FALSE,TRUE)</formula>
    </cfRule>
    <cfRule type="expression" dxfId="2724" priority="13458">
      <formula>IF(RIGHT(TEXT(AE34,"0.#"),1)=".",TRUE,FALSE)</formula>
    </cfRule>
  </conditionalFormatting>
  <conditionalFormatting sqref="AI34">
    <cfRule type="expression" dxfId="2723" priority="13455">
      <formula>IF(RIGHT(TEXT(AI34,"0.#"),1)=".",FALSE,TRUE)</formula>
    </cfRule>
    <cfRule type="expression" dxfId="2722" priority="13456">
      <formula>IF(RIGHT(TEXT(AI34,"0.#"),1)=".",TRUE,FALSE)</formula>
    </cfRule>
  </conditionalFormatting>
  <conditionalFormatting sqref="AI33">
    <cfRule type="expression" dxfId="2721" priority="13453">
      <formula>IF(RIGHT(TEXT(AI33,"0.#"),1)=".",FALSE,TRUE)</formula>
    </cfRule>
    <cfRule type="expression" dxfId="2720" priority="13454">
      <formula>IF(RIGHT(TEXT(AI33,"0.#"),1)=".",TRUE,FALSE)</formula>
    </cfRule>
  </conditionalFormatting>
  <conditionalFormatting sqref="AI32">
    <cfRule type="expression" dxfId="2719" priority="13451">
      <formula>IF(RIGHT(TEXT(AI32,"0.#"),1)=".",FALSE,TRUE)</formula>
    </cfRule>
    <cfRule type="expression" dxfId="2718" priority="13452">
      <formula>IF(RIGHT(TEXT(AI32,"0.#"),1)=".",TRUE,FALSE)</formula>
    </cfRule>
  </conditionalFormatting>
  <conditionalFormatting sqref="AM32">
    <cfRule type="expression" dxfId="2717" priority="13449">
      <formula>IF(RIGHT(TEXT(AM32,"0.#"),1)=".",FALSE,TRUE)</formula>
    </cfRule>
    <cfRule type="expression" dxfId="2716" priority="13450">
      <formula>IF(RIGHT(TEXT(AM32,"0.#"),1)=".",TRUE,FALSE)</formula>
    </cfRule>
  </conditionalFormatting>
  <conditionalFormatting sqref="AM33">
    <cfRule type="expression" dxfId="2715" priority="13447">
      <formula>IF(RIGHT(TEXT(AM33,"0.#"),1)=".",FALSE,TRUE)</formula>
    </cfRule>
    <cfRule type="expression" dxfId="2714" priority="13448">
      <formula>IF(RIGHT(TEXT(AM33,"0.#"),1)=".",TRUE,FALSE)</formula>
    </cfRule>
  </conditionalFormatting>
  <conditionalFormatting sqref="AQ32:AQ34">
    <cfRule type="expression" dxfId="2713" priority="13439">
      <formula>IF(RIGHT(TEXT(AQ32,"0.#"),1)=".",FALSE,TRUE)</formula>
    </cfRule>
    <cfRule type="expression" dxfId="2712" priority="13440">
      <formula>IF(RIGHT(TEXT(AQ32,"0.#"),1)=".",TRUE,FALSE)</formula>
    </cfRule>
  </conditionalFormatting>
  <conditionalFormatting sqref="AU32:AU34">
    <cfRule type="expression" dxfId="2711" priority="13437">
      <formula>IF(RIGHT(TEXT(AU32,"0.#"),1)=".",FALSE,TRUE)</formula>
    </cfRule>
    <cfRule type="expression" dxfId="2710" priority="13438">
      <formula>IF(RIGHT(TEXT(AU32,"0.#"),1)=".",TRUE,FALSE)</formula>
    </cfRule>
  </conditionalFormatting>
  <conditionalFormatting sqref="AE53">
    <cfRule type="expression" dxfId="2709" priority="13371">
      <formula>IF(RIGHT(TEXT(AE53,"0.#"),1)=".",FALSE,TRUE)</formula>
    </cfRule>
    <cfRule type="expression" dxfId="2708" priority="13372">
      <formula>IF(RIGHT(TEXT(AE53,"0.#"),1)=".",TRUE,FALSE)</formula>
    </cfRule>
  </conditionalFormatting>
  <conditionalFormatting sqref="AE54">
    <cfRule type="expression" dxfId="2707" priority="13369">
      <formula>IF(RIGHT(TEXT(AE54,"0.#"),1)=".",FALSE,TRUE)</formula>
    </cfRule>
    <cfRule type="expression" dxfId="2706" priority="13370">
      <formula>IF(RIGHT(TEXT(AE54,"0.#"),1)=".",TRUE,FALSE)</formula>
    </cfRule>
  </conditionalFormatting>
  <conditionalFormatting sqref="AI54">
    <cfRule type="expression" dxfId="2705" priority="13363">
      <formula>IF(RIGHT(TEXT(AI54,"0.#"),1)=".",FALSE,TRUE)</formula>
    </cfRule>
    <cfRule type="expression" dxfId="2704" priority="13364">
      <formula>IF(RIGHT(TEXT(AI54,"0.#"),1)=".",TRUE,FALSE)</formula>
    </cfRule>
  </conditionalFormatting>
  <conditionalFormatting sqref="AI53">
    <cfRule type="expression" dxfId="2703" priority="13361">
      <formula>IF(RIGHT(TEXT(AI53,"0.#"),1)=".",FALSE,TRUE)</formula>
    </cfRule>
    <cfRule type="expression" dxfId="2702" priority="13362">
      <formula>IF(RIGHT(TEXT(AI53,"0.#"),1)=".",TRUE,FALSE)</formula>
    </cfRule>
  </conditionalFormatting>
  <conditionalFormatting sqref="AM53">
    <cfRule type="expression" dxfId="2701" priority="13359">
      <formula>IF(RIGHT(TEXT(AM53,"0.#"),1)=".",FALSE,TRUE)</formula>
    </cfRule>
    <cfRule type="expression" dxfId="2700" priority="13360">
      <formula>IF(RIGHT(TEXT(AM53,"0.#"),1)=".",TRUE,FALSE)</formula>
    </cfRule>
  </conditionalFormatting>
  <conditionalFormatting sqref="AM54">
    <cfRule type="expression" dxfId="2699" priority="13357">
      <formula>IF(RIGHT(TEXT(AM54,"0.#"),1)=".",FALSE,TRUE)</formula>
    </cfRule>
    <cfRule type="expression" dxfId="2698" priority="13358">
      <formula>IF(RIGHT(TEXT(AM54,"0.#"),1)=".",TRUE,FALSE)</formula>
    </cfRule>
  </conditionalFormatting>
  <conditionalFormatting sqref="AM55">
    <cfRule type="expression" dxfId="2697" priority="13355">
      <formula>IF(RIGHT(TEXT(AM55,"0.#"),1)=".",FALSE,TRUE)</formula>
    </cfRule>
    <cfRule type="expression" dxfId="2696" priority="13356">
      <formula>IF(RIGHT(TEXT(AM55,"0.#"),1)=".",TRUE,FALSE)</formula>
    </cfRule>
  </conditionalFormatting>
  <conditionalFormatting sqref="AE60">
    <cfRule type="expression" dxfId="2695" priority="13341">
      <formula>IF(RIGHT(TEXT(AE60,"0.#"),1)=".",FALSE,TRUE)</formula>
    </cfRule>
    <cfRule type="expression" dxfId="2694" priority="13342">
      <formula>IF(RIGHT(TEXT(AE60,"0.#"),1)=".",TRUE,FALSE)</formula>
    </cfRule>
  </conditionalFormatting>
  <conditionalFormatting sqref="AE61">
    <cfRule type="expression" dxfId="2693" priority="13339">
      <formula>IF(RIGHT(TEXT(AE61,"0.#"),1)=".",FALSE,TRUE)</formula>
    </cfRule>
    <cfRule type="expression" dxfId="2692" priority="13340">
      <formula>IF(RIGHT(TEXT(AE61,"0.#"),1)=".",TRUE,FALSE)</formula>
    </cfRule>
  </conditionalFormatting>
  <conditionalFormatting sqref="AE62">
    <cfRule type="expression" dxfId="2691" priority="13337">
      <formula>IF(RIGHT(TEXT(AE62,"0.#"),1)=".",FALSE,TRUE)</formula>
    </cfRule>
    <cfRule type="expression" dxfId="2690" priority="13338">
      <formula>IF(RIGHT(TEXT(AE62,"0.#"),1)=".",TRUE,FALSE)</formula>
    </cfRule>
  </conditionalFormatting>
  <conditionalFormatting sqref="AI62">
    <cfRule type="expression" dxfId="2689" priority="13335">
      <formula>IF(RIGHT(TEXT(AI62,"0.#"),1)=".",FALSE,TRUE)</formula>
    </cfRule>
    <cfRule type="expression" dxfId="2688" priority="13336">
      <formula>IF(RIGHT(TEXT(AI62,"0.#"),1)=".",TRUE,FALSE)</formula>
    </cfRule>
  </conditionalFormatting>
  <conditionalFormatting sqref="AI61">
    <cfRule type="expression" dxfId="2687" priority="13333">
      <formula>IF(RIGHT(TEXT(AI61,"0.#"),1)=".",FALSE,TRUE)</formula>
    </cfRule>
    <cfRule type="expression" dxfId="2686" priority="13334">
      <formula>IF(RIGHT(TEXT(AI61,"0.#"),1)=".",TRUE,FALSE)</formula>
    </cfRule>
  </conditionalFormatting>
  <conditionalFormatting sqref="AI60">
    <cfRule type="expression" dxfId="2685" priority="13331">
      <formula>IF(RIGHT(TEXT(AI60,"0.#"),1)=".",FALSE,TRUE)</formula>
    </cfRule>
    <cfRule type="expression" dxfId="2684" priority="13332">
      <formula>IF(RIGHT(TEXT(AI60,"0.#"),1)=".",TRUE,FALSE)</formula>
    </cfRule>
  </conditionalFormatting>
  <conditionalFormatting sqref="AM60">
    <cfRule type="expression" dxfId="2683" priority="13329">
      <formula>IF(RIGHT(TEXT(AM60,"0.#"),1)=".",FALSE,TRUE)</formula>
    </cfRule>
    <cfRule type="expression" dxfId="2682" priority="13330">
      <formula>IF(RIGHT(TEXT(AM60,"0.#"),1)=".",TRUE,FALSE)</formula>
    </cfRule>
  </conditionalFormatting>
  <conditionalFormatting sqref="AM61">
    <cfRule type="expression" dxfId="2681" priority="13327">
      <formula>IF(RIGHT(TEXT(AM61,"0.#"),1)=".",FALSE,TRUE)</formula>
    </cfRule>
    <cfRule type="expression" dxfId="2680" priority="13328">
      <formula>IF(RIGHT(TEXT(AM61,"0.#"),1)=".",TRUE,FALSE)</formula>
    </cfRule>
  </conditionalFormatting>
  <conditionalFormatting sqref="AM62">
    <cfRule type="expression" dxfId="2679" priority="13325">
      <formula>IF(RIGHT(TEXT(AM62,"0.#"),1)=".",FALSE,TRUE)</formula>
    </cfRule>
    <cfRule type="expression" dxfId="2678" priority="13326">
      <formula>IF(RIGHT(TEXT(AM62,"0.#"),1)=".",TRUE,FALSE)</formula>
    </cfRule>
  </conditionalFormatting>
  <conditionalFormatting sqref="AE87">
    <cfRule type="expression" dxfId="2677" priority="13311">
      <formula>IF(RIGHT(TEXT(AE87,"0.#"),1)=".",FALSE,TRUE)</formula>
    </cfRule>
    <cfRule type="expression" dxfId="2676" priority="13312">
      <formula>IF(RIGHT(TEXT(AE87,"0.#"),1)=".",TRUE,FALSE)</formula>
    </cfRule>
  </conditionalFormatting>
  <conditionalFormatting sqref="AE88">
    <cfRule type="expression" dxfId="2675" priority="13309">
      <formula>IF(RIGHT(TEXT(AE88,"0.#"),1)=".",FALSE,TRUE)</formula>
    </cfRule>
    <cfRule type="expression" dxfId="2674" priority="13310">
      <formula>IF(RIGHT(TEXT(AE88,"0.#"),1)=".",TRUE,FALSE)</formula>
    </cfRule>
  </conditionalFormatting>
  <conditionalFormatting sqref="AE89">
    <cfRule type="expression" dxfId="2673" priority="13307">
      <formula>IF(RIGHT(TEXT(AE89,"0.#"),1)=".",FALSE,TRUE)</formula>
    </cfRule>
    <cfRule type="expression" dxfId="2672" priority="13308">
      <formula>IF(RIGHT(TEXT(AE89,"0.#"),1)=".",TRUE,FALSE)</formula>
    </cfRule>
  </conditionalFormatting>
  <conditionalFormatting sqref="AI89">
    <cfRule type="expression" dxfId="2671" priority="13305">
      <formula>IF(RIGHT(TEXT(AI89,"0.#"),1)=".",FALSE,TRUE)</formula>
    </cfRule>
    <cfRule type="expression" dxfId="2670" priority="13306">
      <formula>IF(RIGHT(TEXT(AI89,"0.#"),1)=".",TRUE,FALSE)</formula>
    </cfRule>
  </conditionalFormatting>
  <conditionalFormatting sqref="AI88">
    <cfRule type="expression" dxfId="2669" priority="13303">
      <formula>IF(RIGHT(TEXT(AI88,"0.#"),1)=".",FALSE,TRUE)</formula>
    </cfRule>
    <cfRule type="expression" dxfId="2668" priority="13304">
      <formula>IF(RIGHT(TEXT(AI88,"0.#"),1)=".",TRUE,FALSE)</formula>
    </cfRule>
  </conditionalFormatting>
  <conditionalFormatting sqref="AI87">
    <cfRule type="expression" dxfId="2667" priority="13301">
      <formula>IF(RIGHT(TEXT(AI87,"0.#"),1)=".",FALSE,TRUE)</formula>
    </cfRule>
    <cfRule type="expression" dxfId="2666" priority="13302">
      <formula>IF(RIGHT(TEXT(AI87,"0.#"),1)=".",TRUE,FALSE)</formula>
    </cfRule>
  </conditionalFormatting>
  <conditionalFormatting sqref="AM88">
    <cfRule type="expression" dxfId="2665" priority="13297">
      <formula>IF(RIGHT(TEXT(AM88,"0.#"),1)=".",FALSE,TRUE)</formula>
    </cfRule>
    <cfRule type="expression" dxfId="2664" priority="13298">
      <formula>IF(RIGHT(TEXT(AM88,"0.#"),1)=".",TRUE,FALSE)</formula>
    </cfRule>
  </conditionalFormatting>
  <conditionalFormatting sqref="AM89">
    <cfRule type="expression" dxfId="2663" priority="13295">
      <formula>IF(RIGHT(TEXT(AM89,"0.#"),1)=".",FALSE,TRUE)</formula>
    </cfRule>
    <cfRule type="expression" dxfId="2662" priority="13296">
      <formula>IF(RIGHT(TEXT(AM89,"0.#"),1)=".",TRUE,FALSE)</formula>
    </cfRule>
  </conditionalFormatting>
  <conditionalFormatting sqref="AE92">
    <cfRule type="expression" dxfId="2661" priority="13281">
      <formula>IF(RIGHT(TEXT(AE92,"0.#"),1)=".",FALSE,TRUE)</formula>
    </cfRule>
    <cfRule type="expression" dxfId="2660" priority="13282">
      <formula>IF(RIGHT(TEXT(AE92,"0.#"),1)=".",TRUE,FALSE)</formula>
    </cfRule>
  </conditionalFormatting>
  <conditionalFormatting sqref="AE93">
    <cfRule type="expression" dxfId="2659" priority="13279">
      <formula>IF(RIGHT(TEXT(AE93,"0.#"),1)=".",FALSE,TRUE)</formula>
    </cfRule>
    <cfRule type="expression" dxfId="2658" priority="13280">
      <formula>IF(RIGHT(TEXT(AE93,"0.#"),1)=".",TRUE,FALSE)</formula>
    </cfRule>
  </conditionalFormatting>
  <conditionalFormatting sqref="AE94">
    <cfRule type="expression" dxfId="2657" priority="13277">
      <formula>IF(RIGHT(TEXT(AE94,"0.#"),1)=".",FALSE,TRUE)</formula>
    </cfRule>
    <cfRule type="expression" dxfId="2656" priority="13278">
      <formula>IF(RIGHT(TEXT(AE94,"0.#"),1)=".",TRUE,FALSE)</formula>
    </cfRule>
  </conditionalFormatting>
  <conditionalFormatting sqref="AI94">
    <cfRule type="expression" dxfId="2655" priority="13275">
      <formula>IF(RIGHT(TEXT(AI94,"0.#"),1)=".",FALSE,TRUE)</formula>
    </cfRule>
    <cfRule type="expression" dxfId="2654" priority="13276">
      <formula>IF(RIGHT(TEXT(AI94,"0.#"),1)=".",TRUE,FALSE)</formula>
    </cfRule>
  </conditionalFormatting>
  <conditionalFormatting sqref="AI93">
    <cfRule type="expression" dxfId="2653" priority="13273">
      <formula>IF(RIGHT(TEXT(AI93,"0.#"),1)=".",FALSE,TRUE)</formula>
    </cfRule>
    <cfRule type="expression" dxfId="2652" priority="13274">
      <formula>IF(RIGHT(TEXT(AI93,"0.#"),1)=".",TRUE,FALSE)</formula>
    </cfRule>
  </conditionalFormatting>
  <conditionalFormatting sqref="AI92">
    <cfRule type="expression" dxfId="2651" priority="13271">
      <formula>IF(RIGHT(TEXT(AI92,"0.#"),1)=".",FALSE,TRUE)</formula>
    </cfRule>
    <cfRule type="expression" dxfId="2650" priority="13272">
      <formula>IF(RIGHT(TEXT(AI92,"0.#"),1)=".",TRUE,FALSE)</formula>
    </cfRule>
  </conditionalFormatting>
  <conditionalFormatting sqref="AM92">
    <cfRule type="expression" dxfId="2649" priority="13269">
      <formula>IF(RIGHT(TEXT(AM92,"0.#"),1)=".",FALSE,TRUE)</formula>
    </cfRule>
    <cfRule type="expression" dxfId="2648" priority="13270">
      <formula>IF(RIGHT(TEXT(AM92,"0.#"),1)=".",TRUE,FALSE)</formula>
    </cfRule>
  </conditionalFormatting>
  <conditionalFormatting sqref="AM93">
    <cfRule type="expression" dxfId="2647" priority="13267">
      <formula>IF(RIGHT(TEXT(AM93,"0.#"),1)=".",FALSE,TRUE)</formula>
    </cfRule>
    <cfRule type="expression" dxfId="2646" priority="13268">
      <formula>IF(RIGHT(TEXT(AM93,"0.#"),1)=".",TRUE,FALSE)</formula>
    </cfRule>
  </conditionalFormatting>
  <conditionalFormatting sqref="AM94">
    <cfRule type="expression" dxfId="2645" priority="13265">
      <formula>IF(RIGHT(TEXT(AM94,"0.#"),1)=".",FALSE,TRUE)</formula>
    </cfRule>
    <cfRule type="expression" dxfId="2644" priority="13266">
      <formula>IF(RIGHT(TEXT(AM94,"0.#"),1)=".",TRUE,FALSE)</formula>
    </cfRule>
  </conditionalFormatting>
  <conditionalFormatting sqref="AE97">
    <cfRule type="expression" dxfId="2643" priority="13251">
      <formula>IF(RIGHT(TEXT(AE97,"0.#"),1)=".",FALSE,TRUE)</formula>
    </cfRule>
    <cfRule type="expression" dxfId="2642" priority="13252">
      <formula>IF(RIGHT(TEXT(AE97,"0.#"),1)=".",TRUE,FALSE)</formula>
    </cfRule>
  </conditionalFormatting>
  <conditionalFormatting sqref="AE98">
    <cfRule type="expression" dxfId="2641" priority="13249">
      <formula>IF(RIGHT(TEXT(AE98,"0.#"),1)=".",FALSE,TRUE)</formula>
    </cfRule>
    <cfRule type="expression" dxfId="2640" priority="13250">
      <formula>IF(RIGHT(TEXT(AE98,"0.#"),1)=".",TRUE,FALSE)</formula>
    </cfRule>
  </conditionalFormatting>
  <conditionalFormatting sqref="AE99">
    <cfRule type="expression" dxfId="2639" priority="13247">
      <formula>IF(RIGHT(TEXT(AE99,"0.#"),1)=".",FALSE,TRUE)</formula>
    </cfRule>
    <cfRule type="expression" dxfId="2638" priority="13248">
      <formula>IF(RIGHT(TEXT(AE99,"0.#"),1)=".",TRUE,FALSE)</formula>
    </cfRule>
  </conditionalFormatting>
  <conditionalFormatting sqref="AI99">
    <cfRule type="expression" dxfId="2637" priority="13245">
      <formula>IF(RIGHT(TEXT(AI99,"0.#"),1)=".",FALSE,TRUE)</formula>
    </cfRule>
    <cfRule type="expression" dxfId="2636" priority="13246">
      <formula>IF(RIGHT(TEXT(AI99,"0.#"),1)=".",TRUE,FALSE)</formula>
    </cfRule>
  </conditionalFormatting>
  <conditionalFormatting sqref="AI98">
    <cfRule type="expression" dxfId="2635" priority="13243">
      <formula>IF(RIGHT(TEXT(AI98,"0.#"),1)=".",FALSE,TRUE)</formula>
    </cfRule>
    <cfRule type="expression" dxfId="2634" priority="13244">
      <formula>IF(RIGHT(TEXT(AI98,"0.#"),1)=".",TRUE,FALSE)</formula>
    </cfRule>
  </conditionalFormatting>
  <conditionalFormatting sqref="AI97">
    <cfRule type="expression" dxfId="2633" priority="13241">
      <formula>IF(RIGHT(TEXT(AI97,"0.#"),1)=".",FALSE,TRUE)</formula>
    </cfRule>
    <cfRule type="expression" dxfId="2632" priority="13242">
      <formula>IF(RIGHT(TEXT(AI97,"0.#"),1)=".",TRUE,FALSE)</formula>
    </cfRule>
  </conditionalFormatting>
  <conditionalFormatting sqref="AM97">
    <cfRule type="expression" dxfId="2631" priority="13239">
      <formula>IF(RIGHT(TEXT(AM97,"0.#"),1)=".",FALSE,TRUE)</formula>
    </cfRule>
    <cfRule type="expression" dxfId="2630" priority="13240">
      <formula>IF(RIGHT(TEXT(AM97,"0.#"),1)=".",TRUE,FALSE)</formula>
    </cfRule>
  </conditionalFormatting>
  <conditionalFormatting sqref="AM98">
    <cfRule type="expression" dxfId="2629" priority="13237">
      <formula>IF(RIGHT(TEXT(AM98,"0.#"),1)=".",FALSE,TRUE)</formula>
    </cfRule>
    <cfRule type="expression" dxfId="2628" priority="13238">
      <formula>IF(RIGHT(TEXT(AM98,"0.#"),1)=".",TRUE,FALSE)</formula>
    </cfRule>
  </conditionalFormatting>
  <conditionalFormatting sqref="AM99">
    <cfRule type="expression" dxfId="2627" priority="13235">
      <formula>IF(RIGHT(TEXT(AM99,"0.#"),1)=".",FALSE,TRUE)</formula>
    </cfRule>
    <cfRule type="expression" dxfId="2626" priority="13236">
      <formula>IF(RIGHT(TEXT(AM99,"0.#"),1)=".",TRUE,FALSE)</formula>
    </cfRule>
  </conditionalFormatting>
  <conditionalFormatting sqref="AI101">
    <cfRule type="expression" dxfId="2625" priority="13221">
      <formula>IF(RIGHT(TEXT(AI101,"0.#"),1)=".",FALSE,TRUE)</formula>
    </cfRule>
    <cfRule type="expression" dxfId="2624" priority="13222">
      <formula>IF(RIGHT(TEXT(AI101,"0.#"),1)=".",TRUE,FALSE)</formula>
    </cfRule>
  </conditionalFormatting>
  <conditionalFormatting sqref="AM101">
    <cfRule type="expression" dxfId="2623" priority="13219">
      <formula>IF(RIGHT(TEXT(AM101,"0.#"),1)=".",FALSE,TRUE)</formula>
    </cfRule>
    <cfRule type="expression" dxfId="2622" priority="13220">
      <formula>IF(RIGHT(TEXT(AM101,"0.#"),1)=".",TRUE,FALSE)</formula>
    </cfRule>
  </conditionalFormatting>
  <conditionalFormatting sqref="AE102">
    <cfRule type="expression" dxfId="2621" priority="13217">
      <formula>IF(RIGHT(TEXT(AE102,"0.#"),1)=".",FALSE,TRUE)</formula>
    </cfRule>
    <cfRule type="expression" dxfId="2620" priority="13218">
      <formula>IF(RIGHT(TEXT(AE102,"0.#"),1)=".",TRUE,FALSE)</formula>
    </cfRule>
  </conditionalFormatting>
  <conditionalFormatting sqref="AI102">
    <cfRule type="expression" dxfId="2619" priority="13215">
      <formula>IF(RIGHT(TEXT(AI102,"0.#"),1)=".",FALSE,TRUE)</formula>
    </cfRule>
    <cfRule type="expression" dxfId="2618" priority="13216">
      <formula>IF(RIGHT(TEXT(AI102,"0.#"),1)=".",TRUE,FALSE)</formula>
    </cfRule>
  </conditionalFormatting>
  <conditionalFormatting sqref="AM102">
    <cfRule type="expression" dxfId="2617" priority="13213">
      <formula>IF(RIGHT(TEXT(AM102,"0.#"),1)=".",FALSE,TRUE)</formula>
    </cfRule>
    <cfRule type="expression" dxfId="2616" priority="13214">
      <formula>IF(RIGHT(TEXT(AM102,"0.#"),1)=".",TRUE,FALSE)</formula>
    </cfRule>
  </conditionalFormatting>
  <conditionalFormatting sqref="AQ102">
    <cfRule type="expression" dxfId="2615" priority="13211">
      <formula>IF(RIGHT(TEXT(AQ102,"0.#"),1)=".",FALSE,TRUE)</formula>
    </cfRule>
    <cfRule type="expression" dxfId="2614" priority="13212">
      <formula>IF(RIGHT(TEXT(AQ102,"0.#"),1)=".",TRUE,FALSE)</formula>
    </cfRule>
  </conditionalFormatting>
  <conditionalFormatting sqref="AE104">
    <cfRule type="expression" dxfId="2613" priority="13209">
      <formula>IF(RIGHT(TEXT(AE104,"0.#"),1)=".",FALSE,TRUE)</formula>
    </cfRule>
    <cfRule type="expression" dxfId="2612" priority="13210">
      <formula>IF(RIGHT(TEXT(AE104,"0.#"),1)=".",TRUE,FALSE)</formula>
    </cfRule>
  </conditionalFormatting>
  <conditionalFormatting sqref="AI104">
    <cfRule type="expression" dxfId="2611" priority="13207">
      <formula>IF(RIGHT(TEXT(AI104,"0.#"),1)=".",FALSE,TRUE)</formula>
    </cfRule>
    <cfRule type="expression" dxfId="2610" priority="13208">
      <formula>IF(RIGHT(TEXT(AI104,"0.#"),1)=".",TRUE,FALSE)</formula>
    </cfRule>
  </conditionalFormatting>
  <conditionalFormatting sqref="AM104">
    <cfRule type="expression" dxfId="2609" priority="13205">
      <formula>IF(RIGHT(TEXT(AM104,"0.#"),1)=".",FALSE,TRUE)</formula>
    </cfRule>
    <cfRule type="expression" dxfId="2608" priority="13206">
      <formula>IF(RIGHT(TEXT(AM104,"0.#"),1)=".",TRUE,FALSE)</formula>
    </cfRule>
  </conditionalFormatting>
  <conditionalFormatting sqref="AE105">
    <cfRule type="expression" dxfId="2607" priority="13203">
      <formula>IF(RIGHT(TEXT(AE105,"0.#"),1)=".",FALSE,TRUE)</formula>
    </cfRule>
    <cfRule type="expression" dxfId="2606" priority="13204">
      <formula>IF(RIGHT(TEXT(AE105,"0.#"),1)=".",TRUE,FALSE)</formula>
    </cfRule>
  </conditionalFormatting>
  <conditionalFormatting sqref="AI105">
    <cfRule type="expression" dxfId="2605" priority="13201">
      <formula>IF(RIGHT(TEXT(AI105,"0.#"),1)=".",FALSE,TRUE)</formula>
    </cfRule>
    <cfRule type="expression" dxfId="2604" priority="13202">
      <formula>IF(RIGHT(TEXT(AI105,"0.#"),1)=".",TRUE,FALSE)</formula>
    </cfRule>
  </conditionalFormatting>
  <conditionalFormatting sqref="AM105">
    <cfRule type="expression" dxfId="2603" priority="13199">
      <formula>IF(RIGHT(TEXT(AM105,"0.#"),1)=".",FALSE,TRUE)</formula>
    </cfRule>
    <cfRule type="expression" dxfId="2602" priority="13200">
      <formula>IF(RIGHT(TEXT(AM105,"0.#"),1)=".",TRUE,FALSE)</formula>
    </cfRule>
  </conditionalFormatting>
  <conditionalFormatting sqref="AE107">
    <cfRule type="expression" dxfId="2601" priority="13195">
      <formula>IF(RIGHT(TEXT(AE107,"0.#"),1)=".",FALSE,TRUE)</formula>
    </cfRule>
    <cfRule type="expression" dxfId="2600" priority="13196">
      <formula>IF(RIGHT(TEXT(AE107,"0.#"),1)=".",TRUE,FALSE)</formula>
    </cfRule>
  </conditionalFormatting>
  <conditionalFormatting sqref="AI107">
    <cfRule type="expression" dxfId="2599" priority="13193">
      <formula>IF(RIGHT(TEXT(AI107,"0.#"),1)=".",FALSE,TRUE)</formula>
    </cfRule>
    <cfRule type="expression" dxfId="2598" priority="13194">
      <formula>IF(RIGHT(TEXT(AI107,"0.#"),1)=".",TRUE,FALSE)</formula>
    </cfRule>
  </conditionalFormatting>
  <conditionalFormatting sqref="AM107">
    <cfRule type="expression" dxfId="2597" priority="13191">
      <formula>IF(RIGHT(TEXT(AM107,"0.#"),1)=".",FALSE,TRUE)</formula>
    </cfRule>
    <cfRule type="expression" dxfId="2596" priority="13192">
      <formula>IF(RIGHT(TEXT(AM107,"0.#"),1)=".",TRUE,FALSE)</formula>
    </cfRule>
  </conditionalFormatting>
  <conditionalFormatting sqref="AE108">
    <cfRule type="expression" dxfId="2595" priority="13189">
      <formula>IF(RIGHT(TEXT(AE108,"0.#"),1)=".",FALSE,TRUE)</formula>
    </cfRule>
    <cfRule type="expression" dxfId="2594" priority="13190">
      <formula>IF(RIGHT(TEXT(AE108,"0.#"),1)=".",TRUE,FALSE)</formula>
    </cfRule>
  </conditionalFormatting>
  <conditionalFormatting sqref="AI108">
    <cfRule type="expression" dxfId="2593" priority="13187">
      <formula>IF(RIGHT(TEXT(AI108,"0.#"),1)=".",FALSE,TRUE)</formula>
    </cfRule>
    <cfRule type="expression" dxfId="2592" priority="13188">
      <formula>IF(RIGHT(TEXT(AI108,"0.#"),1)=".",TRUE,FALSE)</formula>
    </cfRule>
  </conditionalFormatting>
  <conditionalFormatting sqref="AM108">
    <cfRule type="expression" dxfId="2591" priority="13185">
      <formula>IF(RIGHT(TEXT(AM108,"0.#"),1)=".",FALSE,TRUE)</formula>
    </cfRule>
    <cfRule type="expression" dxfId="2590" priority="13186">
      <formula>IF(RIGHT(TEXT(AM108,"0.#"),1)=".",TRUE,FALSE)</formula>
    </cfRule>
  </conditionalFormatting>
  <conditionalFormatting sqref="AE110">
    <cfRule type="expression" dxfId="2589" priority="13181">
      <formula>IF(RIGHT(TEXT(AE110,"0.#"),1)=".",FALSE,TRUE)</formula>
    </cfRule>
    <cfRule type="expression" dxfId="2588" priority="13182">
      <formula>IF(RIGHT(TEXT(AE110,"0.#"),1)=".",TRUE,FALSE)</formula>
    </cfRule>
  </conditionalFormatting>
  <conditionalFormatting sqref="AI110">
    <cfRule type="expression" dxfId="2587" priority="13179">
      <formula>IF(RIGHT(TEXT(AI110,"0.#"),1)=".",FALSE,TRUE)</formula>
    </cfRule>
    <cfRule type="expression" dxfId="2586" priority="13180">
      <formula>IF(RIGHT(TEXT(AI110,"0.#"),1)=".",TRUE,FALSE)</formula>
    </cfRule>
  </conditionalFormatting>
  <conditionalFormatting sqref="AM110">
    <cfRule type="expression" dxfId="2585" priority="13177">
      <formula>IF(RIGHT(TEXT(AM110,"0.#"),1)=".",FALSE,TRUE)</formula>
    </cfRule>
    <cfRule type="expression" dxfId="2584" priority="13178">
      <formula>IF(RIGHT(TEXT(AM110,"0.#"),1)=".",TRUE,FALSE)</formula>
    </cfRule>
  </conditionalFormatting>
  <conditionalFormatting sqref="AE111">
    <cfRule type="expression" dxfId="2583" priority="13175">
      <formula>IF(RIGHT(TEXT(AE111,"0.#"),1)=".",FALSE,TRUE)</formula>
    </cfRule>
    <cfRule type="expression" dxfId="2582" priority="13176">
      <formula>IF(RIGHT(TEXT(AE111,"0.#"),1)=".",TRUE,FALSE)</formula>
    </cfRule>
  </conditionalFormatting>
  <conditionalFormatting sqref="AI111">
    <cfRule type="expression" dxfId="2581" priority="13173">
      <formula>IF(RIGHT(TEXT(AI111,"0.#"),1)=".",FALSE,TRUE)</formula>
    </cfRule>
    <cfRule type="expression" dxfId="2580" priority="13174">
      <formula>IF(RIGHT(TEXT(AI111,"0.#"),1)=".",TRUE,FALSE)</formula>
    </cfRule>
  </conditionalFormatting>
  <conditionalFormatting sqref="AM111">
    <cfRule type="expression" dxfId="2579" priority="13171">
      <formula>IF(RIGHT(TEXT(AM111,"0.#"),1)=".",FALSE,TRUE)</formula>
    </cfRule>
    <cfRule type="expression" dxfId="2578" priority="13172">
      <formula>IF(RIGHT(TEXT(AM111,"0.#"),1)=".",TRUE,FALSE)</formula>
    </cfRule>
  </conditionalFormatting>
  <conditionalFormatting sqref="AE113">
    <cfRule type="expression" dxfId="2577" priority="13167">
      <formula>IF(RIGHT(TEXT(AE113,"0.#"),1)=".",FALSE,TRUE)</formula>
    </cfRule>
    <cfRule type="expression" dxfId="2576" priority="13168">
      <formula>IF(RIGHT(TEXT(AE113,"0.#"),1)=".",TRUE,FALSE)</formula>
    </cfRule>
  </conditionalFormatting>
  <conditionalFormatting sqref="AI113">
    <cfRule type="expression" dxfId="2575" priority="13165">
      <formula>IF(RIGHT(TEXT(AI113,"0.#"),1)=".",FALSE,TRUE)</formula>
    </cfRule>
    <cfRule type="expression" dxfId="2574" priority="13166">
      <formula>IF(RIGHT(TEXT(AI113,"0.#"),1)=".",TRUE,FALSE)</formula>
    </cfRule>
  </conditionalFormatting>
  <conditionalFormatting sqref="AM113">
    <cfRule type="expression" dxfId="2573" priority="13163">
      <formula>IF(RIGHT(TEXT(AM113,"0.#"),1)=".",FALSE,TRUE)</formula>
    </cfRule>
    <cfRule type="expression" dxfId="2572" priority="13164">
      <formula>IF(RIGHT(TEXT(AM113,"0.#"),1)=".",TRUE,FALSE)</formula>
    </cfRule>
  </conditionalFormatting>
  <conditionalFormatting sqref="AE114">
    <cfRule type="expression" dxfId="2571" priority="13161">
      <formula>IF(RIGHT(TEXT(AE114,"0.#"),1)=".",FALSE,TRUE)</formula>
    </cfRule>
    <cfRule type="expression" dxfId="2570" priority="13162">
      <formula>IF(RIGHT(TEXT(AE114,"0.#"),1)=".",TRUE,FALSE)</formula>
    </cfRule>
  </conditionalFormatting>
  <conditionalFormatting sqref="AI114">
    <cfRule type="expression" dxfId="2569" priority="13159">
      <formula>IF(RIGHT(TEXT(AI114,"0.#"),1)=".",FALSE,TRUE)</formula>
    </cfRule>
    <cfRule type="expression" dxfId="2568" priority="13160">
      <formula>IF(RIGHT(TEXT(AI114,"0.#"),1)=".",TRUE,FALSE)</formula>
    </cfRule>
  </conditionalFormatting>
  <conditionalFormatting sqref="AM114">
    <cfRule type="expression" dxfId="2567" priority="13157">
      <formula>IF(RIGHT(TEXT(AM114,"0.#"),1)=".",FALSE,TRUE)</formula>
    </cfRule>
    <cfRule type="expression" dxfId="2566" priority="13158">
      <formula>IF(RIGHT(TEXT(AM114,"0.#"),1)=".",TRUE,FALSE)</formula>
    </cfRule>
  </conditionalFormatting>
  <conditionalFormatting sqref="AE116 AQ116">
    <cfRule type="expression" dxfId="2565" priority="13153">
      <formula>IF(RIGHT(TEXT(AE116,"0.#"),1)=".",FALSE,TRUE)</formula>
    </cfRule>
    <cfRule type="expression" dxfId="2564" priority="13154">
      <formula>IF(RIGHT(TEXT(AE116,"0.#"),1)=".",TRUE,FALSE)</formula>
    </cfRule>
  </conditionalFormatting>
  <conditionalFormatting sqref="AI116">
    <cfRule type="expression" dxfId="2563" priority="13151">
      <formula>IF(RIGHT(TEXT(AI116,"0.#"),1)=".",FALSE,TRUE)</formula>
    </cfRule>
    <cfRule type="expression" dxfId="2562" priority="13152">
      <formula>IF(RIGHT(TEXT(AI116,"0.#"),1)=".",TRUE,FALSE)</formula>
    </cfRule>
  </conditionalFormatting>
  <conditionalFormatting sqref="AM116">
    <cfRule type="expression" dxfId="2561" priority="13149">
      <formula>IF(RIGHT(TEXT(AM116,"0.#"),1)=".",FALSE,TRUE)</formula>
    </cfRule>
    <cfRule type="expression" dxfId="2560" priority="13150">
      <formula>IF(RIGHT(TEXT(AM116,"0.#"),1)=".",TRUE,FALSE)</formula>
    </cfRule>
  </conditionalFormatting>
  <conditionalFormatting sqref="AE117 AM117">
    <cfRule type="expression" dxfId="2559" priority="13147">
      <formula>IF(RIGHT(TEXT(AE117,"0.#"),1)=".",FALSE,TRUE)</formula>
    </cfRule>
    <cfRule type="expression" dxfId="2558" priority="13148">
      <formula>IF(RIGHT(TEXT(AE117,"0.#"),1)=".",TRUE,FALSE)</formula>
    </cfRule>
  </conditionalFormatting>
  <conditionalFormatting sqref="AI117">
    <cfRule type="expression" dxfId="2557" priority="13145">
      <formula>IF(RIGHT(TEXT(AI117,"0.#"),1)=".",FALSE,TRUE)</formula>
    </cfRule>
    <cfRule type="expression" dxfId="2556" priority="13146">
      <formula>IF(RIGHT(TEXT(AI117,"0.#"),1)=".",TRUE,FALSE)</formula>
    </cfRule>
  </conditionalFormatting>
  <conditionalFormatting sqref="AQ117">
    <cfRule type="expression" dxfId="2555" priority="13141">
      <formula>IF(RIGHT(TEXT(AQ117,"0.#"),1)=".",FALSE,TRUE)</formula>
    </cfRule>
    <cfRule type="expression" dxfId="2554" priority="13142">
      <formula>IF(RIGHT(TEXT(AQ117,"0.#"),1)=".",TRUE,FALSE)</formula>
    </cfRule>
  </conditionalFormatting>
  <conditionalFormatting sqref="AE119 AQ119">
    <cfRule type="expression" dxfId="2553" priority="13139">
      <formula>IF(RIGHT(TEXT(AE119,"0.#"),1)=".",FALSE,TRUE)</formula>
    </cfRule>
    <cfRule type="expression" dxfId="2552" priority="13140">
      <formula>IF(RIGHT(TEXT(AE119,"0.#"),1)=".",TRUE,FALSE)</formula>
    </cfRule>
  </conditionalFormatting>
  <conditionalFormatting sqref="AI119">
    <cfRule type="expression" dxfId="2551" priority="13137">
      <formula>IF(RIGHT(TEXT(AI119,"0.#"),1)=".",FALSE,TRUE)</formula>
    </cfRule>
    <cfRule type="expression" dxfId="2550" priority="13138">
      <formula>IF(RIGHT(TEXT(AI119,"0.#"),1)=".",TRUE,FALSE)</formula>
    </cfRule>
  </conditionalFormatting>
  <conditionalFormatting sqref="AM119">
    <cfRule type="expression" dxfId="2549" priority="13135">
      <formula>IF(RIGHT(TEXT(AM119,"0.#"),1)=".",FALSE,TRUE)</formula>
    </cfRule>
    <cfRule type="expression" dxfId="2548" priority="13136">
      <formula>IF(RIGHT(TEXT(AM119,"0.#"),1)=".",TRUE,FALSE)</formula>
    </cfRule>
  </conditionalFormatting>
  <conditionalFormatting sqref="AQ120">
    <cfRule type="expression" dxfId="2547" priority="13127">
      <formula>IF(RIGHT(TEXT(AQ120,"0.#"),1)=".",FALSE,TRUE)</formula>
    </cfRule>
    <cfRule type="expression" dxfId="2546" priority="13128">
      <formula>IF(RIGHT(TEXT(AQ120,"0.#"),1)=".",TRUE,FALSE)</formula>
    </cfRule>
  </conditionalFormatting>
  <conditionalFormatting sqref="AE122 AQ122">
    <cfRule type="expression" dxfId="2545" priority="13125">
      <formula>IF(RIGHT(TEXT(AE122,"0.#"),1)=".",FALSE,TRUE)</formula>
    </cfRule>
    <cfRule type="expression" dxfId="2544" priority="13126">
      <formula>IF(RIGHT(TEXT(AE122,"0.#"),1)=".",TRUE,FALSE)</formula>
    </cfRule>
  </conditionalFormatting>
  <conditionalFormatting sqref="AI122">
    <cfRule type="expression" dxfId="2543" priority="13123">
      <formula>IF(RIGHT(TEXT(AI122,"0.#"),1)=".",FALSE,TRUE)</formula>
    </cfRule>
    <cfRule type="expression" dxfId="2542" priority="13124">
      <formula>IF(RIGHT(TEXT(AI122,"0.#"),1)=".",TRUE,FALSE)</formula>
    </cfRule>
  </conditionalFormatting>
  <conditionalFormatting sqref="AM122">
    <cfRule type="expression" dxfId="2541" priority="13121">
      <formula>IF(RIGHT(TEXT(AM122,"0.#"),1)=".",FALSE,TRUE)</formula>
    </cfRule>
    <cfRule type="expression" dxfId="2540" priority="13122">
      <formula>IF(RIGHT(TEXT(AM122,"0.#"),1)=".",TRUE,FALSE)</formula>
    </cfRule>
  </conditionalFormatting>
  <conditionalFormatting sqref="AQ123">
    <cfRule type="expression" dxfId="2539" priority="13113">
      <formula>IF(RIGHT(TEXT(AQ123,"0.#"),1)=".",FALSE,TRUE)</formula>
    </cfRule>
    <cfRule type="expression" dxfId="2538" priority="13114">
      <formula>IF(RIGHT(TEXT(AQ123,"0.#"),1)=".",TRUE,FALSE)</formula>
    </cfRule>
  </conditionalFormatting>
  <conditionalFormatting sqref="AE125 AQ125">
    <cfRule type="expression" dxfId="2537" priority="13111">
      <formula>IF(RIGHT(TEXT(AE125,"0.#"),1)=".",FALSE,TRUE)</formula>
    </cfRule>
    <cfRule type="expression" dxfId="2536" priority="13112">
      <formula>IF(RIGHT(TEXT(AE125,"0.#"),1)=".",TRUE,FALSE)</formula>
    </cfRule>
  </conditionalFormatting>
  <conditionalFormatting sqref="AI125">
    <cfRule type="expression" dxfId="2535" priority="13109">
      <formula>IF(RIGHT(TEXT(AI125,"0.#"),1)=".",FALSE,TRUE)</formula>
    </cfRule>
    <cfRule type="expression" dxfId="2534" priority="13110">
      <formula>IF(RIGHT(TEXT(AI125,"0.#"),1)=".",TRUE,FALSE)</formula>
    </cfRule>
  </conditionalFormatting>
  <conditionalFormatting sqref="AM125">
    <cfRule type="expression" dxfId="2533" priority="13107">
      <formula>IF(RIGHT(TEXT(AM125,"0.#"),1)=".",FALSE,TRUE)</formula>
    </cfRule>
    <cfRule type="expression" dxfId="2532" priority="13108">
      <formula>IF(RIGHT(TEXT(AM125,"0.#"),1)=".",TRUE,FALSE)</formula>
    </cfRule>
  </conditionalFormatting>
  <conditionalFormatting sqref="AQ126">
    <cfRule type="expression" dxfId="2531" priority="13099">
      <formula>IF(RIGHT(TEXT(AQ126,"0.#"),1)=".",FALSE,TRUE)</formula>
    </cfRule>
    <cfRule type="expression" dxfId="2530" priority="13100">
      <formula>IF(RIGHT(TEXT(AQ126,"0.#"),1)=".",TRUE,FALSE)</formula>
    </cfRule>
  </conditionalFormatting>
  <conditionalFormatting sqref="AE128 AQ128">
    <cfRule type="expression" dxfId="2529" priority="13097">
      <formula>IF(RIGHT(TEXT(AE128,"0.#"),1)=".",FALSE,TRUE)</formula>
    </cfRule>
    <cfRule type="expression" dxfId="2528" priority="13098">
      <formula>IF(RIGHT(TEXT(AE128,"0.#"),1)=".",TRUE,FALSE)</formula>
    </cfRule>
  </conditionalFormatting>
  <conditionalFormatting sqref="AI128">
    <cfRule type="expression" dxfId="2527" priority="13095">
      <formula>IF(RIGHT(TEXT(AI128,"0.#"),1)=".",FALSE,TRUE)</formula>
    </cfRule>
    <cfRule type="expression" dxfId="2526" priority="13096">
      <formula>IF(RIGHT(TEXT(AI128,"0.#"),1)=".",TRUE,FALSE)</formula>
    </cfRule>
  </conditionalFormatting>
  <conditionalFormatting sqref="AM128">
    <cfRule type="expression" dxfId="2525" priority="13093">
      <formula>IF(RIGHT(TEXT(AM128,"0.#"),1)=".",FALSE,TRUE)</formula>
    </cfRule>
    <cfRule type="expression" dxfId="2524" priority="13094">
      <formula>IF(RIGHT(TEXT(AM128,"0.#"),1)=".",TRUE,FALSE)</formula>
    </cfRule>
  </conditionalFormatting>
  <conditionalFormatting sqref="AQ129">
    <cfRule type="expression" dxfId="2523" priority="13085">
      <formula>IF(RIGHT(TEXT(AQ129,"0.#"),1)=".",FALSE,TRUE)</formula>
    </cfRule>
    <cfRule type="expression" dxfId="2522" priority="13086">
      <formula>IF(RIGHT(TEXT(AQ129,"0.#"),1)=".",TRUE,FALSE)</formula>
    </cfRule>
  </conditionalFormatting>
  <conditionalFormatting sqref="AE75">
    <cfRule type="expression" dxfId="2521" priority="13083">
      <formula>IF(RIGHT(TEXT(AE75,"0.#"),1)=".",FALSE,TRUE)</formula>
    </cfRule>
    <cfRule type="expression" dxfId="2520" priority="13084">
      <formula>IF(RIGHT(TEXT(AE75,"0.#"),1)=".",TRUE,FALSE)</formula>
    </cfRule>
  </conditionalFormatting>
  <conditionalFormatting sqref="AE76">
    <cfRule type="expression" dxfId="2519" priority="13081">
      <formula>IF(RIGHT(TEXT(AE76,"0.#"),1)=".",FALSE,TRUE)</formula>
    </cfRule>
    <cfRule type="expression" dxfId="2518" priority="13082">
      <formula>IF(RIGHT(TEXT(AE76,"0.#"),1)=".",TRUE,FALSE)</formula>
    </cfRule>
  </conditionalFormatting>
  <conditionalFormatting sqref="AE77">
    <cfRule type="expression" dxfId="2517" priority="13079">
      <formula>IF(RIGHT(TEXT(AE77,"0.#"),1)=".",FALSE,TRUE)</formula>
    </cfRule>
    <cfRule type="expression" dxfId="2516" priority="13080">
      <formula>IF(RIGHT(TEXT(AE77,"0.#"),1)=".",TRUE,FALSE)</formula>
    </cfRule>
  </conditionalFormatting>
  <conditionalFormatting sqref="AI77">
    <cfRule type="expression" dxfId="2515" priority="13077">
      <formula>IF(RIGHT(TEXT(AI77,"0.#"),1)=".",FALSE,TRUE)</formula>
    </cfRule>
    <cfRule type="expression" dxfId="2514" priority="13078">
      <formula>IF(RIGHT(TEXT(AI77,"0.#"),1)=".",TRUE,FALSE)</formula>
    </cfRule>
  </conditionalFormatting>
  <conditionalFormatting sqref="AI76">
    <cfRule type="expression" dxfId="2513" priority="13075">
      <formula>IF(RIGHT(TEXT(AI76,"0.#"),1)=".",FALSE,TRUE)</formula>
    </cfRule>
    <cfRule type="expression" dxfId="2512" priority="13076">
      <formula>IF(RIGHT(TEXT(AI76,"0.#"),1)=".",TRUE,FALSE)</formula>
    </cfRule>
  </conditionalFormatting>
  <conditionalFormatting sqref="AI75">
    <cfRule type="expression" dxfId="2511" priority="13073">
      <formula>IF(RIGHT(TEXT(AI75,"0.#"),1)=".",FALSE,TRUE)</formula>
    </cfRule>
    <cfRule type="expression" dxfId="2510" priority="13074">
      <formula>IF(RIGHT(TEXT(AI75,"0.#"),1)=".",TRUE,FALSE)</formula>
    </cfRule>
  </conditionalFormatting>
  <conditionalFormatting sqref="AM75">
    <cfRule type="expression" dxfId="2509" priority="13071">
      <formula>IF(RIGHT(TEXT(AM75,"0.#"),1)=".",FALSE,TRUE)</formula>
    </cfRule>
    <cfRule type="expression" dxfId="2508" priority="13072">
      <formula>IF(RIGHT(TEXT(AM75,"0.#"),1)=".",TRUE,FALSE)</formula>
    </cfRule>
  </conditionalFormatting>
  <conditionalFormatting sqref="AM76">
    <cfRule type="expression" dxfId="2507" priority="13069">
      <formula>IF(RIGHT(TEXT(AM76,"0.#"),1)=".",FALSE,TRUE)</formula>
    </cfRule>
    <cfRule type="expression" dxfId="2506" priority="13070">
      <formula>IF(RIGHT(TEXT(AM76,"0.#"),1)=".",TRUE,FALSE)</formula>
    </cfRule>
  </conditionalFormatting>
  <conditionalFormatting sqref="AM77">
    <cfRule type="expression" dxfId="2505" priority="13067">
      <formula>IF(RIGHT(TEXT(AM77,"0.#"),1)=".",FALSE,TRUE)</formula>
    </cfRule>
    <cfRule type="expression" dxfId="2504" priority="13068">
      <formula>IF(RIGHT(TEXT(AM77,"0.#"),1)=".",TRUE,FALSE)</formula>
    </cfRule>
  </conditionalFormatting>
  <conditionalFormatting sqref="AE134:AE135 AI134:AI135 AM134:AM135 AQ134:AQ135 AU134:AU135">
    <cfRule type="expression" dxfId="2503" priority="13053">
      <formula>IF(RIGHT(TEXT(AE134,"0.#"),1)=".",FALSE,TRUE)</formula>
    </cfRule>
    <cfRule type="expression" dxfId="2502" priority="13054">
      <formula>IF(RIGHT(TEXT(AE134,"0.#"),1)=".",TRUE,FALSE)</formula>
    </cfRule>
  </conditionalFormatting>
  <conditionalFormatting sqref="AE433 AI433 AM433">
    <cfRule type="expression" dxfId="2501" priority="13023">
      <formula>IF(RIGHT(TEXT(AE433,"0.#"),1)=".",FALSE,TRUE)</formula>
    </cfRule>
    <cfRule type="expression" dxfId="2500" priority="13024">
      <formula>IF(RIGHT(TEXT(AE433,"0.#"),1)=".",TRUE,FALSE)</formula>
    </cfRule>
  </conditionalFormatting>
  <conditionalFormatting sqref="AE434 AQ434 AI434 AM434">
    <cfRule type="expression" dxfId="2499" priority="13021">
      <formula>IF(RIGHT(TEXT(AE434,"0.#"),1)=".",FALSE,TRUE)</formula>
    </cfRule>
    <cfRule type="expression" dxfId="2498" priority="13022">
      <formula>IF(RIGHT(TEXT(AE434,"0.#"),1)=".",TRUE,FALSE)</formula>
    </cfRule>
  </conditionalFormatting>
  <conditionalFormatting sqref="AE435 AQ435 AI435 AM435">
    <cfRule type="expression" dxfId="2497" priority="13019">
      <formula>IF(RIGHT(TEXT(AE435,"0.#"),1)=".",FALSE,TRUE)</formula>
    </cfRule>
    <cfRule type="expression" dxfId="2496" priority="13020">
      <formula>IF(RIGHT(TEXT(AE435,"0.#"),1)=".",TRUE,FALSE)</formula>
    </cfRule>
  </conditionalFormatting>
  <conditionalFormatting sqref="AU433">
    <cfRule type="expression" dxfId="2495" priority="12999">
      <formula>IF(RIGHT(TEXT(AU433,"0.#"),1)=".",FALSE,TRUE)</formula>
    </cfRule>
    <cfRule type="expression" dxfId="2494" priority="13000">
      <formula>IF(RIGHT(TEXT(AU433,"0.#"),1)=".",TRUE,FALSE)</formula>
    </cfRule>
  </conditionalFormatting>
  <conditionalFormatting sqref="AU434">
    <cfRule type="expression" dxfId="2493" priority="12997">
      <formula>IF(RIGHT(TEXT(AU434,"0.#"),1)=".",FALSE,TRUE)</formula>
    </cfRule>
    <cfRule type="expression" dxfId="2492" priority="12998">
      <formula>IF(RIGHT(TEXT(AU434,"0.#"),1)=".",TRUE,FALSE)</formula>
    </cfRule>
  </conditionalFormatting>
  <conditionalFormatting sqref="AU435">
    <cfRule type="expression" dxfId="2491" priority="12995">
      <formula>IF(RIGHT(TEXT(AU435,"0.#"),1)=".",FALSE,TRUE)</formula>
    </cfRule>
    <cfRule type="expression" dxfId="2490" priority="12996">
      <formula>IF(RIGHT(TEXT(AU435,"0.#"),1)=".",TRUE,FALSE)</formula>
    </cfRule>
  </conditionalFormatting>
  <conditionalFormatting sqref="AQ434">
    <cfRule type="expression" dxfId="2489" priority="12915">
      <formula>IF(RIGHT(TEXT(AQ434,"0.#"),1)=".",FALSE,TRUE)</formula>
    </cfRule>
    <cfRule type="expression" dxfId="2488" priority="12916">
      <formula>IF(RIGHT(TEXT(AQ434,"0.#"),1)=".",TRUE,FALSE)</formula>
    </cfRule>
  </conditionalFormatting>
  <conditionalFormatting sqref="AQ435">
    <cfRule type="expression" dxfId="2487" priority="12901">
      <formula>IF(RIGHT(TEXT(AQ435,"0.#"),1)=".",FALSE,TRUE)</formula>
    </cfRule>
    <cfRule type="expression" dxfId="2486" priority="12902">
      <formula>IF(RIGHT(TEXT(AQ435,"0.#"),1)=".",TRUE,FALSE)</formula>
    </cfRule>
  </conditionalFormatting>
  <conditionalFormatting sqref="AQ433">
    <cfRule type="expression" dxfId="2485" priority="12899">
      <formula>IF(RIGHT(TEXT(AQ433,"0.#"),1)=".",FALSE,TRUE)</formula>
    </cfRule>
    <cfRule type="expression" dxfId="2484" priority="12900">
      <formula>IF(RIGHT(TEXT(AQ433,"0.#"),1)=".",TRUE,FALSE)</formula>
    </cfRule>
  </conditionalFormatting>
  <conditionalFormatting sqref="AL839:AO866">
    <cfRule type="expression" dxfId="2483" priority="6623">
      <formula>IF(AND(AL839&gt;=0, RIGHT(TEXT(AL839,"0.#"),1)&lt;&gt;"."),TRUE,FALSE)</formula>
    </cfRule>
    <cfRule type="expression" dxfId="2482" priority="6624">
      <formula>IF(AND(AL839&gt;=0, RIGHT(TEXT(AL839,"0.#"),1)="."),TRUE,FALSE)</formula>
    </cfRule>
    <cfRule type="expression" dxfId="2481" priority="6625">
      <formula>IF(AND(AL839&lt;0, RIGHT(TEXT(AL839,"0.#"),1)&lt;&gt;"."),TRUE,FALSE)</formula>
    </cfRule>
    <cfRule type="expression" dxfId="2480" priority="6626">
      <formula>IF(AND(AL839&lt;0, RIGHT(TEXT(AL839,"0.#"),1)="."),TRUE,FALSE)</formula>
    </cfRule>
  </conditionalFormatting>
  <conditionalFormatting sqref="AQ53:AQ55">
    <cfRule type="expression" dxfId="2479" priority="4645">
      <formula>IF(RIGHT(TEXT(AQ53,"0.#"),1)=".",FALSE,TRUE)</formula>
    </cfRule>
    <cfRule type="expression" dxfId="2478" priority="4646">
      <formula>IF(RIGHT(TEXT(AQ53,"0.#"),1)=".",TRUE,FALSE)</formula>
    </cfRule>
  </conditionalFormatting>
  <conditionalFormatting sqref="AU53:AU55">
    <cfRule type="expression" dxfId="2477" priority="4643">
      <formula>IF(RIGHT(TEXT(AU53,"0.#"),1)=".",FALSE,TRUE)</formula>
    </cfRule>
    <cfRule type="expression" dxfId="2476" priority="4644">
      <formula>IF(RIGHT(TEXT(AU53,"0.#"),1)=".",TRUE,FALSE)</formula>
    </cfRule>
  </conditionalFormatting>
  <conditionalFormatting sqref="AQ60:AQ62">
    <cfRule type="expression" dxfId="2475" priority="4641">
      <formula>IF(RIGHT(TEXT(AQ60,"0.#"),1)=".",FALSE,TRUE)</formula>
    </cfRule>
    <cfRule type="expression" dxfId="2474" priority="4642">
      <formula>IF(RIGHT(TEXT(AQ60,"0.#"),1)=".",TRUE,FALSE)</formula>
    </cfRule>
  </conditionalFormatting>
  <conditionalFormatting sqref="AU60:AU62">
    <cfRule type="expression" dxfId="2473" priority="4639">
      <formula>IF(RIGHT(TEXT(AU60,"0.#"),1)=".",FALSE,TRUE)</formula>
    </cfRule>
    <cfRule type="expression" dxfId="2472" priority="4640">
      <formula>IF(RIGHT(TEXT(AU60,"0.#"),1)=".",TRUE,FALSE)</formula>
    </cfRule>
  </conditionalFormatting>
  <conditionalFormatting sqref="AQ75:AQ77">
    <cfRule type="expression" dxfId="2471" priority="4637">
      <formula>IF(RIGHT(TEXT(AQ75,"0.#"),1)=".",FALSE,TRUE)</formula>
    </cfRule>
    <cfRule type="expression" dxfId="2470" priority="4638">
      <formula>IF(RIGHT(TEXT(AQ75,"0.#"),1)=".",TRUE,FALSE)</formula>
    </cfRule>
  </conditionalFormatting>
  <conditionalFormatting sqref="AU75:AU77">
    <cfRule type="expression" dxfId="2469" priority="4635">
      <formula>IF(RIGHT(TEXT(AU75,"0.#"),1)=".",FALSE,TRUE)</formula>
    </cfRule>
    <cfRule type="expression" dxfId="2468" priority="4636">
      <formula>IF(RIGHT(TEXT(AU75,"0.#"),1)=".",TRUE,FALSE)</formula>
    </cfRule>
  </conditionalFormatting>
  <conditionalFormatting sqref="AQ87:AQ89">
    <cfRule type="expression" dxfId="2467" priority="4633">
      <formula>IF(RIGHT(TEXT(AQ87,"0.#"),1)=".",FALSE,TRUE)</formula>
    </cfRule>
    <cfRule type="expression" dxfId="2466" priority="4634">
      <formula>IF(RIGHT(TEXT(AQ87,"0.#"),1)=".",TRUE,FALSE)</formula>
    </cfRule>
  </conditionalFormatting>
  <conditionalFormatting sqref="AU87:AU89">
    <cfRule type="expression" dxfId="2465" priority="4631">
      <formula>IF(RIGHT(TEXT(AU87,"0.#"),1)=".",FALSE,TRUE)</formula>
    </cfRule>
    <cfRule type="expression" dxfId="2464" priority="4632">
      <formula>IF(RIGHT(TEXT(AU87,"0.#"),1)=".",TRUE,FALSE)</formula>
    </cfRule>
  </conditionalFormatting>
  <conditionalFormatting sqref="AQ92:AQ94">
    <cfRule type="expression" dxfId="2463" priority="4629">
      <formula>IF(RIGHT(TEXT(AQ92,"0.#"),1)=".",FALSE,TRUE)</formula>
    </cfRule>
    <cfRule type="expression" dxfId="2462" priority="4630">
      <formula>IF(RIGHT(TEXT(AQ92,"0.#"),1)=".",TRUE,FALSE)</formula>
    </cfRule>
  </conditionalFormatting>
  <conditionalFormatting sqref="AU92:AU94">
    <cfRule type="expression" dxfId="2461" priority="4627">
      <formula>IF(RIGHT(TEXT(AU92,"0.#"),1)=".",FALSE,TRUE)</formula>
    </cfRule>
    <cfRule type="expression" dxfId="2460" priority="4628">
      <formula>IF(RIGHT(TEXT(AU92,"0.#"),1)=".",TRUE,FALSE)</formula>
    </cfRule>
  </conditionalFormatting>
  <conditionalFormatting sqref="AQ97:AQ99">
    <cfRule type="expression" dxfId="2459" priority="4625">
      <formula>IF(RIGHT(TEXT(AQ97,"0.#"),1)=".",FALSE,TRUE)</formula>
    </cfRule>
    <cfRule type="expression" dxfId="2458" priority="4626">
      <formula>IF(RIGHT(TEXT(AQ97,"0.#"),1)=".",TRUE,FALSE)</formula>
    </cfRule>
  </conditionalFormatting>
  <conditionalFormatting sqref="AU97:AU99">
    <cfRule type="expression" dxfId="2457" priority="4623">
      <formula>IF(RIGHT(TEXT(AU97,"0.#"),1)=".",FALSE,TRUE)</formula>
    </cfRule>
    <cfRule type="expression" dxfId="2456" priority="4624">
      <formula>IF(RIGHT(TEXT(AU97,"0.#"),1)=".",TRUE,FALSE)</formula>
    </cfRule>
  </conditionalFormatting>
  <conditionalFormatting sqref="AE458 AI458 AM458">
    <cfRule type="expression" dxfId="2455" priority="4317">
      <formula>IF(RIGHT(TEXT(AE458,"0.#"),1)=".",FALSE,TRUE)</formula>
    </cfRule>
    <cfRule type="expression" dxfId="2454" priority="4318">
      <formula>IF(RIGHT(TEXT(AE458,"0.#"),1)=".",TRUE,FALSE)</formula>
    </cfRule>
  </conditionalFormatting>
  <conditionalFormatting sqref="AE459 AQ459 AI459 AM459">
    <cfRule type="expression" dxfId="2453" priority="4315">
      <formula>IF(RIGHT(TEXT(AE459,"0.#"),1)=".",FALSE,TRUE)</formula>
    </cfRule>
    <cfRule type="expression" dxfId="2452" priority="4316">
      <formula>IF(RIGHT(TEXT(AE459,"0.#"),1)=".",TRUE,FALSE)</formula>
    </cfRule>
  </conditionalFormatting>
  <conditionalFormatting sqref="AE460 AQ460 AI460 AM460">
    <cfRule type="expression" dxfId="2451" priority="4313">
      <formula>IF(RIGHT(TEXT(AE460,"0.#"),1)=".",FALSE,TRUE)</formula>
    </cfRule>
    <cfRule type="expression" dxfId="2450" priority="4314">
      <formula>IF(RIGHT(TEXT(AE460,"0.#"),1)=".",TRUE,FALSE)</formula>
    </cfRule>
  </conditionalFormatting>
  <conditionalFormatting sqref="AU458">
    <cfRule type="expression" dxfId="2449" priority="4305">
      <formula>IF(RIGHT(TEXT(AU458,"0.#"),1)=".",FALSE,TRUE)</formula>
    </cfRule>
    <cfRule type="expression" dxfId="2448" priority="4306">
      <formula>IF(RIGHT(TEXT(AU458,"0.#"),1)=".",TRUE,FALSE)</formula>
    </cfRule>
  </conditionalFormatting>
  <conditionalFormatting sqref="AU459">
    <cfRule type="expression" dxfId="2447" priority="4303">
      <formula>IF(RIGHT(TEXT(AU459,"0.#"),1)=".",FALSE,TRUE)</formula>
    </cfRule>
    <cfRule type="expression" dxfId="2446" priority="4304">
      <formula>IF(RIGHT(TEXT(AU459,"0.#"),1)=".",TRUE,FALSE)</formula>
    </cfRule>
  </conditionalFormatting>
  <conditionalFormatting sqref="AU460">
    <cfRule type="expression" dxfId="2445" priority="4301">
      <formula>IF(RIGHT(TEXT(AU460,"0.#"),1)=".",FALSE,TRUE)</formula>
    </cfRule>
    <cfRule type="expression" dxfId="2444" priority="4302">
      <formula>IF(RIGHT(TEXT(AU460,"0.#"),1)=".",TRUE,FALSE)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0">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6">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69">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2">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5">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79" max="49" man="1"/>
    <brk id="483" max="49" man="1"/>
    <brk id="727" max="49" man="1"/>
    <brk id="778" max="49" man="1"/>
    <brk id="865" max="49" man="1"/>
    <brk id="900" max="49" man="1"/>
    <brk id="933" max="49" man="1"/>
    <brk id="966"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546</v>
      </c>
      <c r="R8" s="13" t="str">
        <f t="shared" si="3"/>
        <v>その他</v>
      </c>
      <c r="S8" s="13" t="str">
        <f t="shared" si="4"/>
        <v>直接実施、委託・請負、その他</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直接実施、委託・請負、その他</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486</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3"/>
      <c r="Z2" s="410"/>
      <c r="AA2" s="411"/>
      <c r="AB2" s="1017" t="s">
        <v>11</v>
      </c>
      <c r="AC2" s="1018"/>
      <c r="AD2" s="1019"/>
      <c r="AE2" s="1005" t="s">
        <v>357</v>
      </c>
      <c r="AF2" s="1005"/>
      <c r="AG2" s="1005"/>
      <c r="AH2" s="1005"/>
      <c r="AI2" s="1005" t="s">
        <v>363</v>
      </c>
      <c r="AJ2" s="1005"/>
      <c r="AK2" s="1005"/>
      <c r="AL2" s="1005"/>
      <c r="AM2" s="1005" t="s">
        <v>467</v>
      </c>
      <c r="AN2" s="1005"/>
      <c r="AO2" s="1005"/>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3"/>
      <c r="I4" s="1023"/>
      <c r="J4" s="1023"/>
      <c r="K4" s="1023"/>
      <c r="L4" s="1023"/>
      <c r="M4" s="1023"/>
      <c r="N4" s="1023"/>
      <c r="O4" s="1024"/>
      <c r="P4" s="158"/>
      <c r="Q4" s="1031"/>
      <c r="R4" s="1031"/>
      <c r="S4" s="1031"/>
      <c r="T4" s="1031"/>
      <c r="U4" s="1031"/>
      <c r="V4" s="1031"/>
      <c r="W4" s="1031"/>
      <c r="X4" s="1032"/>
      <c r="Y4" s="1009" t="s">
        <v>12</v>
      </c>
      <c r="Z4" s="1010"/>
      <c r="AA4" s="1011"/>
      <c r="AB4" s="554"/>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1" t="s">
        <v>54</v>
      </c>
      <c r="Z5" s="1006"/>
      <c r="AA5" s="1007"/>
      <c r="AB5" s="525"/>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522</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5" t="s">
        <v>486</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3"/>
      <c r="Z9" s="410"/>
      <c r="AA9" s="411"/>
      <c r="AB9" s="1017" t="s">
        <v>11</v>
      </c>
      <c r="AC9" s="1018"/>
      <c r="AD9" s="1019"/>
      <c r="AE9" s="1005" t="s">
        <v>357</v>
      </c>
      <c r="AF9" s="1005"/>
      <c r="AG9" s="1005"/>
      <c r="AH9" s="1005"/>
      <c r="AI9" s="1005" t="s">
        <v>363</v>
      </c>
      <c r="AJ9" s="1005"/>
      <c r="AK9" s="1005"/>
      <c r="AL9" s="1005"/>
      <c r="AM9" s="1005" t="s">
        <v>467</v>
      </c>
      <c r="AN9" s="1005"/>
      <c r="AO9" s="1005"/>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4"/>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5"/>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522</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5" t="s">
        <v>486</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3"/>
      <c r="Z16" s="410"/>
      <c r="AA16" s="411"/>
      <c r="AB16" s="1017" t="s">
        <v>11</v>
      </c>
      <c r="AC16" s="1018"/>
      <c r="AD16" s="1019"/>
      <c r="AE16" s="1005" t="s">
        <v>357</v>
      </c>
      <c r="AF16" s="1005"/>
      <c r="AG16" s="1005"/>
      <c r="AH16" s="1005"/>
      <c r="AI16" s="1005" t="s">
        <v>363</v>
      </c>
      <c r="AJ16" s="1005"/>
      <c r="AK16" s="1005"/>
      <c r="AL16" s="1005"/>
      <c r="AM16" s="1005" t="s">
        <v>467</v>
      </c>
      <c r="AN16" s="1005"/>
      <c r="AO16" s="1005"/>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4"/>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5"/>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522</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5" t="s">
        <v>486</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3"/>
      <c r="Z23" s="410"/>
      <c r="AA23" s="411"/>
      <c r="AB23" s="1017" t="s">
        <v>11</v>
      </c>
      <c r="AC23" s="1018"/>
      <c r="AD23" s="1019"/>
      <c r="AE23" s="1005" t="s">
        <v>357</v>
      </c>
      <c r="AF23" s="1005"/>
      <c r="AG23" s="1005"/>
      <c r="AH23" s="1005"/>
      <c r="AI23" s="1005" t="s">
        <v>363</v>
      </c>
      <c r="AJ23" s="1005"/>
      <c r="AK23" s="1005"/>
      <c r="AL23" s="1005"/>
      <c r="AM23" s="1005" t="s">
        <v>467</v>
      </c>
      <c r="AN23" s="1005"/>
      <c r="AO23" s="1005"/>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4"/>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5"/>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522</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5" t="s">
        <v>486</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3"/>
      <c r="Z30" s="410"/>
      <c r="AA30" s="411"/>
      <c r="AB30" s="1017" t="s">
        <v>11</v>
      </c>
      <c r="AC30" s="1018"/>
      <c r="AD30" s="1019"/>
      <c r="AE30" s="1005" t="s">
        <v>357</v>
      </c>
      <c r="AF30" s="1005"/>
      <c r="AG30" s="1005"/>
      <c r="AH30" s="1005"/>
      <c r="AI30" s="1005" t="s">
        <v>363</v>
      </c>
      <c r="AJ30" s="1005"/>
      <c r="AK30" s="1005"/>
      <c r="AL30" s="1005"/>
      <c r="AM30" s="1005" t="s">
        <v>467</v>
      </c>
      <c r="AN30" s="1005"/>
      <c r="AO30" s="1005"/>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4"/>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5"/>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522</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5" t="s">
        <v>486</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3"/>
      <c r="Z37" s="410"/>
      <c r="AA37" s="411"/>
      <c r="AB37" s="1017" t="s">
        <v>11</v>
      </c>
      <c r="AC37" s="1018"/>
      <c r="AD37" s="1019"/>
      <c r="AE37" s="1005" t="s">
        <v>357</v>
      </c>
      <c r="AF37" s="1005"/>
      <c r="AG37" s="1005"/>
      <c r="AH37" s="1005"/>
      <c r="AI37" s="1005" t="s">
        <v>363</v>
      </c>
      <c r="AJ37" s="1005"/>
      <c r="AK37" s="1005"/>
      <c r="AL37" s="1005"/>
      <c r="AM37" s="1005" t="s">
        <v>467</v>
      </c>
      <c r="AN37" s="1005"/>
      <c r="AO37" s="1005"/>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4"/>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5"/>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522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5" t="s">
        <v>486</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3"/>
      <c r="Z44" s="410"/>
      <c r="AA44" s="411"/>
      <c r="AB44" s="1017" t="s">
        <v>11</v>
      </c>
      <c r="AC44" s="1018"/>
      <c r="AD44" s="1019"/>
      <c r="AE44" s="1005" t="s">
        <v>357</v>
      </c>
      <c r="AF44" s="1005"/>
      <c r="AG44" s="1005"/>
      <c r="AH44" s="1005"/>
      <c r="AI44" s="1005" t="s">
        <v>363</v>
      </c>
      <c r="AJ44" s="1005"/>
      <c r="AK44" s="1005"/>
      <c r="AL44" s="1005"/>
      <c r="AM44" s="1005" t="s">
        <v>467</v>
      </c>
      <c r="AN44" s="1005"/>
      <c r="AO44" s="1005"/>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4"/>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5"/>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522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5" t="s">
        <v>486</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3"/>
      <c r="Z51" s="410"/>
      <c r="AA51" s="411"/>
      <c r="AB51" s="461" t="s">
        <v>11</v>
      </c>
      <c r="AC51" s="1018"/>
      <c r="AD51" s="1019"/>
      <c r="AE51" s="1005" t="s">
        <v>357</v>
      </c>
      <c r="AF51" s="1005"/>
      <c r="AG51" s="1005"/>
      <c r="AH51" s="1005"/>
      <c r="AI51" s="1005" t="s">
        <v>363</v>
      </c>
      <c r="AJ51" s="1005"/>
      <c r="AK51" s="1005"/>
      <c r="AL51" s="1005"/>
      <c r="AM51" s="1005" t="s">
        <v>467</v>
      </c>
      <c r="AN51" s="1005"/>
      <c r="AO51" s="1005"/>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4"/>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5"/>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522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5" t="s">
        <v>486</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3"/>
      <c r="Z58" s="410"/>
      <c r="AA58" s="411"/>
      <c r="AB58" s="1017" t="s">
        <v>11</v>
      </c>
      <c r="AC58" s="1018"/>
      <c r="AD58" s="1019"/>
      <c r="AE58" s="1005" t="s">
        <v>357</v>
      </c>
      <c r="AF58" s="1005"/>
      <c r="AG58" s="1005"/>
      <c r="AH58" s="1005"/>
      <c r="AI58" s="1005" t="s">
        <v>363</v>
      </c>
      <c r="AJ58" s="1005"/>
      <c r="AK58" s="1005"/>
      <c r="AL58" s="1005"/>
      <c r="AM58" s="1005" t="s">
        <v>467</v>
      </c>
      <c r="AN58" s="1005"/>
      <c r="AO58" s="1005"/>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4"/>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5"/>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522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5" t="s">
        <v>486</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3"/>
      <c r="Z65" s="410"/>
      <c r="AA65" s="411"/>
      <c r="AB65" s="1017" t="s">
        <v>11</v>
      </c>
      <c r="AC65" s="1018"/>
      <c r="AD65" s="1019"/>
      <c r="AE65" s="1005" t="s">
        <v>357</v>
      </c>
      <c r="AF65" s="1005"/>
      <c r="AG65" s="1005"/>
      <c r="AH65" s="1005"/>
      <c r="AI65" s="1005" t="s">
        <v>363</v>
      </c>
      <c r="AJ65" s="1005"/>
      <c r="AK65" s="1005"/>
      <c r="AL65" s="1005"/>
      <c r="AM65" s="1005" t="s">
        <v>467</v>
      </c>
      <c r="AN65" s="1005"/>
      <c r="AO65" s="1005"/>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4"/>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5"/>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522</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3" t="s">
        <v>508</v>
      </c>
      <c r="H2" s="444"/>
      <c r="I2" s="444"/>
      <c r="J2" s="444"/>
      <c r="K2" s="444"/>
      <c r="L2" s="444"/>
      <c r="M2" s="444"/>
      <c r="N2" s="444"/>
      <c r="O2" s="444"/>
      <c r="P2" s="444"/>
      <c r="Q2" s="444"/>
      <c r="R2" s="444"/>
      <c r="S2" s="444"/>
      <c r="T2" s="444"/>
      <c r="U2" s="444"/>
      <c r="V2" s="444"/>
      <c r="W2" s="444"/>
      <c r="X2" s="444"/>
      <c r="Y2" s="444"/>
      <c r="Z2" s="444"/>
      <c r="AA2" s="444"/>
      <c r="AB2" s="445"/>
      <c r="AC2" s="443" t="s">
        <v>510</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5"/>
      <c r="B15" s="1046"/>
      <c r="C15" s="1046"/>
      <c r="D15" s="1046"/>
      <c r="E15" s="1046"/>
      <c r="F15" s="1047"/>
      <c r="G15" s="443" t="s">
        <v>401</v>
      </c>
      <c r="H15" s="444"/>
      <c r="I15" s="444"/>
      <c r="J15" s="444"/>
      <c r="K15" s="444"/>
      <c r="L15" s="444"/>
      <c r="M15" s="444"/>
      <c r="N15" s="444"/>
      <c r="O15" s="444"/>
      <c r="P15" s="444"/>
      <c r="Q15" s="444"/>
      <c r="R15" s="444"/>
      <c r="S15" s="444"/>
      <c r="T15" s="444"/>
      <c r="U15" s="444"/>
      <c r="V15" s="444"/>
      <c r="W15" s="444"/>
      <c r="X15" s="444"/>
      <c r="Y15" s="444"/>
      <c r="Z15" s="444"/>
      <c r="AA15" s="444"/>
      <c r="AB15" s="445"/>
      <c r="AC15" s="443" t="s">
        <v>402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5"/>
      <c r="B16" s="1046"/>
      <c r="C16" s="1046"/>
      <c r="D16" s="1046"/>
      <c r="E16" s="1046"/>
      <c r="F16" s="104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5"/>
      <c r="B28" s="1046"/>
      <c r="C28" s="1046"/>
      <c r="D28" s="1046"/>
      <c r="E28" s="1046"/>
      <c r="F28" s="1047"/>
      <c r="G28" s="443" t="s">
        <v>400</v>
      </c>
      <c r="H28" s="444"/>
      <c r="I28" s="444"/>
      <c r="J28" s="444"/>
      <c r="K28" s="444"/>
      <c r="L28" s="444"/>
      <c r="M28" s="444"/>
      <c r="N28" s="444"/>
      <c r="O28" s="444"/>
      <c r="P28" s="444"/>
      <c r="Q28" s="444"/>
      <c r="R28" s="444"/>
      <c r="S28" s="444"/>
      <c r="T28" s="444"/>
      <c r="U28" s="444"/>
      <c r="V28" s="444"/>
      <c r="W28" s="444"/>
      <c r="X28" s="444"/>
      <c r="Y28" s="444"/>
      <c r="Z28" s="444"/>
      <c r="AA28" s="444"/>
      <c r="AB28" s="445"/>
      <c r="AC28" s="443" t="s">
        <v>403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5"/>
      <c r="B29" s="1046"/>
      <c r="C29" s="1046"/>
      <c r="D29" s="1046"/>
      <c r="E29" s="1046"/>
      <c r="F29" s="104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5"/>
      <c r="B41" s="1046"/>
      <c r="C41" s="1046"/>
      <c r="D41" s="1046"/>
      <c r="E41" s="1046"/>
      <c r="F41" s="1047"/>
      <c r="G41" s="443" t="s">
        <v>450</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5"/>
      <c r="B42" s="1046"/>
      <c r="C42" s="1046"/>
      <c r="D42" s="1046"/>
      <c r="E42" s="1046"/>
      <c r="F42" s="104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5"/>
      <c r="B56" s="1046"/>
      <c r="C56" s="1046"/>
      <c r="D56" s="1046"/>
      <c r="E56" s="1046"/>
      <c r="F56" s="104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5"/>
      <c r="B68" s="1046"/>
      <c r="C68" s="1046"/>
      <c r="D68" s="1046"/>
      <c r="E68" s="1046"/>
      <c r="F68" s="1047"/>
      <c r="G68" s="443" t="s">
        <v>405</v>
      </c>
      <c r="H68" s="444"/>
      <c r="I68" s="444"/>
      <c r="J68" s="444"/>
      <c r="K68" s="444"/>
      <c r="L68" s="444"/>
      <c r="M68" s="444"/>
      <c r="N68" s="444"/>
      <c r="O68" s="444"/>
      <c r="P68" s="444"/>
      <c r="Q68" s="444"/>
      <c r="R68" s="444"/>
      <c r="S68" s="444"/>
      <c r="T68" s="444"/>
      <c r="U68" s="444"/>
      <c r="V68" s="444"/>
      <c r="W68" s="444"/>
      <c r="X68" s="444"/>
      <c r="Y68" s="444"/>
      <c r="Z68" s="444"/>
      <c r="AA68" s="444"/>
      <c r="AB68" s="445"/>
      <c r="AC68" s="443" t="s">
        <v>406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5"/>
      <c r="B69" s="1046"/>
      <c r="C69" s="1046"/>
      <c r="D69" s="1046"/>
      <c r="E69" s="1046"/>
      <c r="F69" s="104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5"/>
      <c r="B81" s="1046"/>
      <c r="C81" s="1046"/>
      <c r="D81" s="1046"/>
      <c r="E81" s="1046"/>
      <c r="F81" s="1047"/>
      <c r="G81" s="443" t="s">
        <v>407</v>
      </c>
      <c r="H81" s="444"/>
      <c r="I81" s="444"/>
      <c r="J81" s="444"/>
      <c r="K81" s="444"/>
      <c r="L81" s="444"/>
      <c r="M81" s="444"/>
      <c r="N81" s="444"/>
      <c r="O81" s="444"/>
      <c r="P81" s="444"/>
      <c r="Q81" s="444"/>
      <c r="R81" s="444"/>
      <c r="S81" s="444"/>
      <c r="T81" s="444"/>
      <c r="U81" s="444"/>
      <c r="V81" s="444"/>
      <c r="W81" s="444"/>
      <c r="X81" s="444"/>
      <c r="Y81" s="444"/>
      <c r="Z81" s="444"/>
      <c r="AA81" s="444"/>
      <c r="AB81" s="445"/>
      <c r="AC81" s="443" t="s">
        <v>408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5"/>
      <c r="B82" s="1046"/>
      <c r="C82" s="1046"/>
      <c r="D82" s="1046"/>
      <c r="E82" s="1046"/>
      <c r="F82" s="104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5"/>
      <c r="B94" s="1046"/>
      <c r="C94" s="1046"/>
      <c r="D94" s="1046"/>
      <c r="E94" s="1046"/>
      <c r="F94" s="1047"/>
      <c r="G94" s="443" t="s">
        <v>409</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5"/>
      <c r="B95" s="1046"/>
      <c r="C95" s="1046"/>
      <c r="D95" s="1046"/>
      <c r="E95" s="1046"/>
      <c r="F95" s="104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5"/>
      <c r="B109" s="1046"/>
      <c r="C109" s="1046"/>
      <c r="D109" s="1046"/>
      <c r="E109" s="1046"/>
      <c r="F109" s="104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5"/>
      <c r="B121" s="1046"/>
      <c r="C121" s="1046"/>
      <c r="D121" s="1046"/>
      <c r="E121" s="1046"/>
      <c r="F121" s="1047"/>
      <c r="G121" s="443" t="s">
        <v>411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5"/>
      <c r="B122" s="1046"/>
      <c r="C122" s="1046"/>
      <c r="D122" s="1046"/>
      <c r="E122" s="1046"/>
      <c r="F122" s="104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5"/>
      <c r="B134" s="1046"/>
      <c r="C134" s="1046"/>
      <c r="D134" s="1046"/>
      <c r="E134" s="1046"/>
      <c r="F134" s="1047"/>
      <c r="G134" s="443" t="s">
        <v>413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5"/>
      <c r="B135" s="1046"/>
      <c r="C135" s="1046"/>
      <c r="D135" s="1046"/>
      <c r="E135" s="1046"/>
      <c r="F135" s="104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5"/>
      <c r="B147" s="1046"/>
      <c r="C147" s="1046"/>
      <c r="D147" s="1046"/>
      <c r="E147" s="1046"/>
      <c r="F147" s="1047"/>
      <c r="G147" s="443" t="s">
        <v>415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5"/>
      <c r="B148" s="1046"/>
      <c r="C148" s="1046"/>
      <c r="D148" s="1046"/>
      <c r="E148" s="1046"/>
      <c r="F148" s="104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5"/>
      <c r="B162" s="1046"/>
      <c r="C162" s="1046"/>
      <c r="D162" s="1046"/>
      <c r="E162" s="1046"/>
      <c r="F162" s="104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5"/>
      <c r="B174" s="1046"/>
      <c r="C174" s="1046"/>
      <c r="D174" s="1046"/>
      <c r="E174" s="1046"/>
      <c r="F174" s="1047"/>
      <c r="G174" s="443" t="s">
        <v>417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5"/>
      <c r="B175" s="1046"/>
      <c r="C175" s="1046"/>
      <c r="D175" s="1046"/>
      <c r="E175" s="1046"/>
      <c r="F175" s="104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5"/>
      <c r="B187" s="1046"/>
      <c r="C187" s="1046"/>
      <c r="D187" s="1046"/>
      <c r="E187" s="1046"/>
      <c r="F187" s="1047"/>
      <c r="G187" s="443" t="s">
        <v>420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5"/>
      <c r="B188" s="1046"/>
      <c r="C188" s="1046"/>
      <c r="D188" s="1046"/>
      <c r="E188" s="1046"/>
      <c r="F188" s="104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5"/>
      <c r="B200" s="1046"/>
      <c r="C200" s="1046"/>
      <c r="D200" s="1046"/>
      <c r="E200" s="1046"/>
      <c r="F200" s="1047"/>
      <c r="G200" s="443" t="s">
        <v>421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5"/>
      <c r="B201" s="1046"/>
      <c r="C201" s="1046"/>
      <c r="D201" s="1046"/>
      <c r="E201" s="1046"/>
      <c r="F201" s="104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5"/>
      <c r="B215" s="1046"/>
      <c r="C215" s="1046"/>
      <c r="D215" s="1046"/>
      <c r="E215" s="1046"/>
      <c r="F215" s="104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5"/>
      <c r="B227" s="1046"/>
      <c r="C227" s="1046"/>
      <c r="D227" s="1046"/>
      <c r="E227" s="1046"/>
      <c r="F227" s="1047"/>
      <c r="G227" s="443" t="s">
        <v>423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5"/>
      <c r="B228" s="1046"/>
      <c r="C228" s="1046"/>
      <c r="D228" s="1046"/>
      <c r="E228" s="1046"/>
      <c r="F228" s="104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5"/>
      <c r="B240" s="1046"/>
      <c r="C240" s="1046"/>
      <c r="D240" s="1046"/>
      <c r="E240" s="1046"/>
      <c r="F240" s="1047"/>
      <c r="G240" s="443" t="s">
        <v>425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5"/>
      <c r="B241" s="1046"/>
      <c r="C241" s="1046"/>
      <c r="D241" s="1046"/>
      <c r="E241" s="1046"/>
      <c r="F241" s="104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5"/>
      <c r="B253" s="1046"/>
      <c r="C253" s="1046"/>
      <c r="D253" s="1046"/>
      <c r="E253" s="1046"/>
      <c r="F253" s="1047"/>
      <c r="G253" s="443" t="s">
        <v>427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5"/>
      <c r="B254" s="1046"/>
      <c r="C254" s="1046"/>
      <c r="D254" s="1046"/>
      <c r="E254" s="1046"/>
      <c r="F254" s="104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2018-05-18T07:32:12Z</cp:lastPrinted>
  <dcterms:created xsi:type="dcterms:W3CDTF">2012-03-13T00:50:25Z</dcterms:created>
  <dcterms:modified xsi:type="dcterms:W3CDTF">2018-07-05T04:14:32Z</dcterms:modified>
</cp:coreProperties>
</file>