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880" yWindow="-60" windowWidth="10305"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<sst xmlns="http://schemas.openxmlformats.org/spreadsheetml/2006/main" count="3164" uniqueCount="719">
  <si>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</si>
  <si>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</si>
  <si>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</si>
  <si>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</si>
  <si>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</si>
  <si>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</si>
  <si>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</si>
  <si>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</si>
  <si>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</si>
  <si>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</si>
  <si>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</si>
  <si>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</si>
  <si>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</si>
  <si>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</si>
  <si>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</si>
  <si>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</si>
  <si>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</si>
  <si>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</si>
  <si>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</si>
  <si>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</si>
  <si>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</si>
  <si>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</si>
  <si>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</si>
  <si>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</si>
  <si>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</si>
  <si>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</si>
  <si>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</si>
  <si>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</si>
  <si>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</si>
  <si>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</si>
  <si>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</si>
  <si>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</si>
  <si>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</si>
  <si>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</si>
  <si>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</si>
  <si>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</si>
  <si>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</si>
  <si>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</si>
  <si>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</si>
  <si>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</si>
  <si>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</si>
  <si>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</si>
  <si>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</si>
  <si>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</si>
  <si>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</si>
  <si>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</si>
  <si>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</si>
  <si>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</si>
  <si>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</si>
  <si>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</si>
  <si>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</si>
  <si>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</si>
  <si>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</si>
  <si>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</si>
  <si>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</si>
  <si>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</si>
  <si>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</si>
  <si>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</si>
  <si>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</si>
  <si>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</si>
  <si>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</si>
  <si>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</si>
  <si>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</si>
  <si>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</si>
  <si>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</si>
  <si>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</si>
  <si>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</si>
  <si>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</si>
  <si>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</si>
  <si>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</si>
  <si>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</si>
  <si>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</si>
  <si>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</si>
  <si>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</si>
  <si>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</si>
  <si>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</si>
  <si>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</si>
  <si>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</si>
  <si>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</si>
  <si>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</si>
  <si>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</si>
  <si>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</si>
  <si>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</si>
  <si>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</si>
  <si>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</si>
  <si>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</si>
  <si>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</si>
  <si>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</si>
  <si>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</si>
  <si>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</si>
  <si>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</si>
  <si>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</si>
  <si>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</si>
  <si>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</si>
  <si>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</si>
  <si>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</si>
  <si>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</si>
  <si>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</si>
  <si>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</si>
  <si>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</si>
  <si>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</si>
  <si>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</si>
  <si>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</si>
  <si>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</si>
  <si>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</si>
  <si>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</si>
  <si>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</si>
  <si>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</si>
  <si>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</si>
  <si>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</si>
  <si>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</si>
  <si>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</si>
  <si>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</si>
  <si>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</si>
  <si>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</si>
  <si>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</si>
  <si>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</si>
  <si>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</si>
  <si>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</si>
  <si>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</si>
  <si>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</si>
  <si>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</si>
  <si>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</si>
  <si>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</si>
  <si>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</si>
  <si>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</si>
  <si>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</si>
  <si>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</si>
  <si>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</si>
  <si>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</si>
  <si>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</si>
  <si>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</si>
  <si>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</si>
  <si>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</si>
  <si>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</si>
  <si>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</si>
  <si>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</si>
  <si>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</si>
  <si>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</si>
  <si>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</si>
  <si>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</si>
  <si>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</si>
  <si>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</si>
  <si>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</si>
  <si>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</si>
  <si>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</si>
  <si>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</si>
  <si>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</si>
  <si>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</si>
  <si>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</si>
  <si>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</si>
  <si>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</si>
  <si>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</si>
  <si>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</si>
  <si>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</si>
  <si>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</si>
  <si>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</si>
  <si>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</si>
  <si>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</si>
  <si>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</si>
  <si>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</si>
  <si>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</si>
  <si>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</si>
  <si>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</si>
  <si>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</si>
  <si>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</si>
  <si>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</si>
  <si>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</si>
  <si>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</si>
  <si>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</si>
  <si>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</si>
  <si>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</si>
  <si>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</si>
  <si>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</si>
  <si>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</si>
  <si>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</si>
  <si>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</si>
  <si>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</si>
  <si>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</si>
  <si>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</si>
  <si>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</si>
  <si>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</si>
  <si>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</si>
  <si>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</si>
  <si>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</si>
  <si>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</si>
  <si>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</si>
  <si>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</si>
  <si>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</si>
  <si>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</si>
  <si>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</si>
  <si>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</si>
  <si>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</si>
  <si>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</si>
  <si>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</si>
  <si>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</si>
  <si>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</si>
  <si>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</si>
  <si>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</si>
  <si>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</si>
  <si>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</si>
  <si>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</si>
  <si>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</si>
  <si>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</si>
  <si>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</si>
  <si>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</si>
  <si>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</si>
  <si>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</si>
  <si>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</si>
  <si>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</si>
  <si>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</si>
  <si>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</si>
  <si>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</si>
  <si>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</si>
  <si>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</si>
  <si>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</si>
  <si>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</si>
  <si>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</si>
  <si>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</si>
  <si>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</si>
  <si>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</si>
  <si>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</si>
  <si>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</si>
  <si>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</si>
  <si>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</si>
  <si>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</si>
  <si>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</si>
  <si>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</si>
  <si>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</si>
  <si>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</si>
  <si>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</si>
  <si>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</si>
  <si>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</si>
  <si>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</si>
  <si>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</si>
  <si>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</si>
  <si>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</si>
  <si>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</si>
  <si>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</si>
  <si>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</si>
  <si>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</si>
  <si>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</si>
  <si>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</si>
  <si>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</si>
  <si>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</si>
  <si>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</si>
  <si>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</si>
  <si>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</si>
  <si>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</si>
  <si>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</si>
  <si>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</si>
  <si>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</si>
  <si>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</si>
  <si>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</si>
  <si>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</si>
  <si>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</si>
  <si>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</si>
  <si>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</si>
  <si>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</si>
  <si>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</si>
  <si>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</si>
  <si>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</si>
  <si>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</si>
  <si>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</si>
  <si>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</si>
  <si>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</si>
  <si>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</si>
  <si>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</si>
  <si>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</si>
  <si>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</si>
  <si>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</si>
  <si>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</si>
  <si>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</si>
  <si>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</si>
  <si>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</si>
  <si>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</si>
  <si>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</si>
  <si>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</si>
  <si>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</si>
  <si>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</si>
  <si>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</si>
  <si>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</si>
  <si>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</si>
  <si>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</si>
  <si>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</si>
  <si>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</si>
  <si>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</si>
  <si>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</si>
  <si>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</si>
  <si>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</si>
  <si>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</si>
  <si>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</si>
  <si>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</si>
  <si>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</si>
  <si>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</si>
  <si>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</si>
  <si>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</si>
  <si>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</si>
  <si>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</si>
  <si>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</si>
  <si>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</si>
  <si>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</si>
  <si>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</si>
  <si>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</si>
  <si>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</si>
  <si>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</si>
  <si>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</si>
  <si>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</si>
  <si>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</si>
  <si>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</si>
  <si>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</si>
  <si>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</si>
  <si>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</si>
  <si>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</si>
  <si>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</si>
  <si>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</si>
  <si>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</si>
  <si>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</si>
  <si>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</si>
  <si>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</si>
  <si>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</si>
  <si>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</si>
  <si>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</si>
  <si>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</si>
  <si>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</si>
  <si>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</si>
  <si>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</si>
  <si>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</si>
  <si>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</si>
  <si>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</si>
  <si>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</si>
  <si>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</si>
  <si>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</si>
  <si>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</si>
  <si>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</si>
  <si>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</si>
  <si>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</si>
  <si>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</si>
  <si>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</si>
  <si>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</si>
  <si>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</si>
  <si>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</si>
  <si>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</si>
  <si>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</si>
  <si>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</si>
  <si>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</si>
  <si>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</si>
  <si>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</si>
  <si>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</si>
  <si>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</si>
  <si>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</si>
  <si>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</si>
  <si>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</si>
  <si>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</si>
  <si>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</si>
  <si>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</si>
  <si>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</si>
  <si>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</si>
  <si>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</si>
  <si>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</si>
  <si>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</si>
  <si>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</si>
  <si>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</si>
  <si>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</si>
  <si>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</si>
  <si>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</si>
  <si>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</si>
  <si>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</si>
  <si>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</si>
  <si>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</si>
  <si>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</si>
  <si>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</si>
  <si>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</si>
  <si>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</si>
  <si>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</si>
  <si>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</si>
  <si>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</si>
  <si>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</si>
  <si>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</si>
  <si>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</si>
  <si>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</si>
  <si>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</si>
  <si>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</si>
  <si>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</si>
  <si>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</si>
  <si>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</si>
  <si>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</si>
  <si>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</si>
  <si>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</si>
  <si>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</si>
  <si>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</si>
  <si>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</si>
  <si>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</si>
  <si>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</si>
  <si>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</si>
  <si>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</si>
  <si>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</si>
  <si>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</si>
  <si>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</si>
  <si>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</si>
  <si>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</si>
  <si>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</si>
  <si>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</si>
  <si>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</si>
  <si>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</si>
  <si>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</si>
  <si>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</si>
  <si>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</si>
  <si>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</si>
  <si>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</si>
  <si>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</si>
  <si>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</si>
  <si>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</si>
  <si>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</si>
  <si>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</si>
  <si>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</si>
  <si>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</si>
  <si>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</si>
  <si>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</si>
  <si>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</si>
  <si>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</si>
  <si>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</si>
  <si>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</si>
  <si>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</si>
  <si>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</si>
  <si>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</si>
  <si>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</si>
  <si>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</si>
  <si>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</si>
  <si>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</si>
  <si>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</si>
  <si>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</si>
  <si>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</si>
  <si>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</si>
  <si>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</si>
  <si>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</si>
  <si>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</si>
  <si>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</si>
  <si>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</si>
  <si>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</si>
  <si>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</si>
  <si>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</si>
  <si>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</si>
  <si>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</si>
  <si>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</si>
  <si>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</si>
  <si>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</si>
  <si>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</si>
  <si>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</si>
  <si>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</si>
  <si>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</si>
  <si>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</si>
  <si>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</si>
  <si>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</si>
  <si>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</si>
  <si>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</si>
  <si>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</si>
  <si>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</si>
  <si>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</si>
  <si>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</si>
  <si>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</si>
  <si>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</si>
  <si>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</si>
  <si>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</si>
  <si>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</si>
  <si>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</si>
  <si>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</si>
  <si>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</si>
  <si>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</si>
  <si>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</si>
  <si>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</si>
  <si>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</si>
  <si>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</si>
  <si>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</si>
  <si>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</si>
  <si>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</si>
  <si>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</si>
  <si>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</si>
  <si>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</si>
  <si>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</si>
  <si>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</si>
  <si>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</si>
  <si>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</si>
  <si>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</si>
  <si>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</si>
  <si>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</si>
  <si>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</si>
  <si>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</si>
  <si>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</si>
  <si>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</si>
  <si>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</si>
  <si>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</si>
  <si>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</si>
  <si>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</si>
  <si>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</si>
  <si>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</si>
  <si>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</si>
  <si>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</si>
  <si>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</si>
  <si>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</si>
  <si>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</si>
  <si>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</si>
  <si>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</si>
  <si>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</si>
  <si>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</si>
  <si>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</si>
  <si>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</si>
  <si>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</si>
  <si>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</si>
  <si>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</si>
  <si>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</si>
  <si>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</si>
  <si>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</si>
  <si>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</si>
  <si>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</si>
  <si>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</si>
  <si>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</si>
  <si>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</si>
  <si>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</si>
  <si>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</si>
  <si>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</si>
  <si>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</si>
  <si>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</si>
  <si>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</si>
  <si>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</si>
  <si>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</si>
  <si>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</si>
  <si>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</si>
  <si>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</si>
  <si>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</si>
  <si>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</si>
  <si>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</si>
  <si>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</si>
  <si>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</si>
  <si>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</si>
  <si>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</si>
  <si>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</si>
  <si>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</si>
  <si>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</si>
  <si>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</si>
  <si>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</si>
  <si>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</si>
  <si>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</si>
  <si>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</si>
  <si>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麻薬等対策推進費（広報経費）</t>
    <rPh sb="0" eb="2">
      <t>マヤク</t>
    </rPh>
    <rPh sb="2" eb="3">
      <t>トウ</t>
    </rPh>
    <rPh sb="3" eb="5">
      <t>タイサク</t>
    </rPh>
    <rPh sb="5" eb="7">
      <t>スイシン</t>
    </rPh>
    <rPh sb="7" eb="8">
      <t>ヒ</t>
    </rPh>
    <rPh sb="9" eb="11">
      <t>コウホウ</t>
    </rPh>
    <rPh sb="11" eb="13">
      <t>ケイヒ</t>
    </rPh>
    <phoneticPr fontId="6"/>
  </si>
  <si>
    <t>医薬・生活衛生局</t>
    <rPh sb="0" eb="2">
      <t>イヤク</t>
    </rPh>
    <rPh sb="3" eb="5">
      <t>セイカツ</t>
    </rPh>
    <rPh sb="5" eb="7">
      <t>エイセイ</t>
    </rPh>
    <rPh sb="7" eb="8">
      <t>キョク</t>
    </rPh>
    <phoneticPr fontId="6"/>
  </si>
  <si>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</si>
  <si>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</si>
  <si>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</si>
  <si>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t>
  </si>
  <si>
    <t>保健福祉調査委託費</t>
    <rPh sb="0" eb="2">
      <t>ホケン</t>
    </rPh>
    <rPh sb="2" eb="4">
      <t>フクシ</t>
    </rPh>
    <rPh sb="4" eb="6">
      <t>チョウサ</t>
    </rPh>
    <rPh sb="6" eb="8">
      <t>イタク</t>
    </rPh>
    <rPh sb="8" eb="9">
      <t>ヒ</t>
    </rPh>
    <phoneticPr fontId="6"/>
  </si>
  <si>
    <t>医薬品審査等業務庁費</t>
    <rPh sb="0" eb="3">
      <t>イヤクヒン</t>
    </rPh>
    <rPh sb="3" eb="5">
      <t>シンサ</t>
    </rPh>
    <rPh sb="5" eb="6">
      <t>トウ</t>
    </rPh>
    <rPh sb="6" eb="8">
      <t>ギョウム</t>
    </rPh>
    <rPh sb="8" eb="10">
      <t>チョウヒ</t>
    </rPh>
    <phoneticPr fontId="6"/>
  </si>
  <si>
    <t>本事業の目的である薬物乱用の根絶は、啓発活動だけではなく、取締強化、水際対策、国際協力など様々な施策を実施することにより実現されるものである。このため、成果について直接的な指標を示すことは困難である。</t>
  </si>
  <si>
    <t>青少年を始め、国民の規範意識を向上させ、薬物乱用の根絶を図ることを目標とし、薬物乱用防止啓発訪問事業や啓発資材の配布等を実施した。</t>
  </si>
  <si>
    <t>間接的な指標として青少年の大麻・覚醒剤検挙人員を成果実績評価に活用する</t>
  </si>
  <si>
    <t>青少年の大麻・覚醒剤検挙人員</t>
  </si>
  <si>
    <t>人</t>
    <rPh sb="0" eb="1">
      <t>ヒト</t>
    </rPh>
    <phoneticPr fontId="6"/>
  </si>
  <si>
    <t>-</t>
    <phoneticPr fontId="5"/>
  </si>
  <si>
    <t>①薬物乱用防止啓発訪問事業</t>
  </si>
  <si>
    <t>-</t>
    <phoneticPr fontId="5"/>
  </si>
  <si>
    <t>②「ダメ。ゼッタイ。」普及運動用リーフレット</t>
  </si>
  <si>
    <t>万部</t>
    <rPh sb="0" eb="1">
      <t>マン</t>
    </rPh>
    <rPh sb="1" eb="2">
      <t>ブ</t>
    </rPh>
    <phoneticPr fontId="6"/>
  </si>
  <si>
    <t>万冊</t>
    <rPh sb="0" eb="2">
      <t>マンサツ</t>
    </rPh>
    <phoneticPr fontId="6"/>
  </si>
  <si>
    <t>②X:「当該年度の執行額」（円）／
Y:「当該年度の配布数（送付数）」
（企画・編集、印刷、送付のそれぞれを合計）　　　　　　　　　　　　　　</t>
    <rPh sb="14" eb="15">
      <t>エン</t>
    </rPh>
    <rPh sb="26" eb="28">
      <t>ハイフ</t>
    </rPh>
    <rPh sb="28" eb="29">
      <t>スウ</t>
    </rPh>
    <rPh sb="30" eb="32">
      <t>ソウフ</t>
    </rPh>
    <rPh sb="32" eb="33">
      <t>スウ</t>
    </rPh>
    <rPh sb="37" eb="39">
      <t>キカク</t>
    </rPh>
    <rPh sb="40" eb="42">
      <t>ヘンシュウ</t>
    </rPh>
    <rPh sb="43" eb="45">
      <t>インサツ</t>
    </rPh>
    <rPh sb="46" eb="48">
      <t>ソウフ</t>
    </rPh>
    <rPh sb="54" eb="56">
      <t>ゴウケイ</t>
    </rPh>
    <phoneticPr fontId="6"/>
  </si>
  <si>
    <t>①X:「当該年度の執行額」（円）／
Y:「当該年度の人数」　　　　　　　　　　　　　　</t>
    <rPh sb="4" eb="6">
      <t>トウガイ</t>
    </rPh>
    <rPh sb="6" eb="8">
      <t>ネンド</t>
    </rPh>
    <rPh sb="9" eb="11">
      <t>シッコウ</t>
    </rPh>
    <rPh sb="11" eb="12">
      <t>ガク</t>
    </rPh>
    <rPh sb="14" eb="15">
      <t>エン</t>
    </rPh>
    <rPh sb="21" eb="23">
      <t>トウガイ</t>
    </rPh>
    <rPh sb="23" eb="25">
      <t>ネンド</t>
    </rPh>
    <rPh sb="26" eb="28">
      <t>ニンズウ</t>
    </rPh>
    <phoneticPr fontId="6"/>
  </si>
  <si>
    <t>③X:「当該年度の執行額」（円）／
Y:「当該年度の配布数（送付数）」
（企画・編集、印刷、送付のそれぞれを合計）　　　　　　　　　　　　　　</t>
    <rPh sb="14" eb="15">
      <t>エン</t>
    </rPh>
    <phoneticPr fontId="6"/>
  </si>
  <si>
    <t>④X:「当該年度の執行額」（円）／
Y:「当該年度の配布数（送付数）」
（企画・編集、印刷、送付のそれぞれを合計）　　　　　　　　　　　　　　　</t>
    <rPh sb="14" eb="15">
      <t>エン</t>
    </rPh>
    <phoneticPr fontId="6"/>
  </si>
  <si>
    <t>⑤X:「当該年度の執行額」（円）／
Y:「当該年度の配布数（送付数）」
（企画・編集、印刷、送付のそれぞれを合計）　　　　　　　　　　　　　　</t>
    <rPh sb="14" eb="15">
      <t>エン</t>
    </rPh>
    <phoneticPr fontId="6"/>
  </si>
  <si>
    <t>54,999,000/152,230</t>
  </si>
  <si>
    <t>51,300,000/144,721</t>
  </si>
  <si>
    <t>企画・編集
305,316/1,117,442
印刷
1,918,870/1,117,442
送付
385,834/10,860</t>
    <rPh sb="0" eb="2">
      <t>キカク</t>
    </rPh>
    <rPh sb="3" eb="5">
      <t>ヘンシュウ</t>
    </rPh>
    <rPh sb="24" eb="26">
      <t>インサツ</t>
    </rPh>
    <rPh sb="47" eb="49">
      <t>ソウフ</t>
    </rPh>
    <phoneticPr fontId="6"/>
  </si>
  <si>
    <t>企画・編集
921,240/2,800,500
印刷
5,337,106/2,560,500
送付
5,454,000/2,560,500</t>
    <rPh sb="0" eb="2">
      <t>キカク</t>
    </rPh>
    <rPh sb="3" eb="5">
      <t>ヘンシュウ</t>
    </rPh>
    <rPh sb="24" eb="26">
      <t>インサツ</t>
    </rPh>
    <rPh sb="47" eb="49">
      <t>ソウフ</t>
    </rPh>
    <phoneticPr fontId="6"/>
  </si>
  <si>
    <t>企画・編集
948,240/2,800,500
印刷
5,032,800/2,541,500
送付
4,700,000/2,541,500</t>
    <rPh sb="0" eb="2">
      <t>キカク</t>
    </rPh>
    <rPh sb="3" eb="5">
      <t>ヘンシュウ</t>
    </rPh>
    <rPh sb="24" eb="26">
      <t>インサツ</t>
    </rPh>
    <rPh sb="47" eb="49">
      <t>ソウフ</t>
    </rPh>
    <phoneticPr fontId="6"/>
  </si>
  <si>
    <t>企画・編集
921,240/2,800,500
印刷
4,769,280/240,000
送付
939,596/240,000</t>
    <rPh sb="0" eb="2">
      <t>キカク</t>
    </rPh>
    <rPh sb="3" eb="5">
      <t>ヘンシュウ</t>
    </rPh>
    <rPh sb="24" eb="26">
      <t>インサツ</t>
    </rPh>
    <rPh sb="45" eb="47">
      <t>ソウフ</t>
    </rPh>
    <phoneticPr fontId="6"/>
  </si>
  <si>
    <t>企画・編集
948,240/2,800,500
印刷
4,204,234/201,700
送付
499,990/201,700</t>
    <rPh sb="0" eb="2">
      <t>キカク</t>
    </rPh>
    <rPh sb="3" eb="5">
      <t>ヘンシュウ</t>
    </rPh>
    <rPh sb="24" eb="26">
      <t>インサツ</t>
    </rPh>
    <rPh sb="45" eb="47">
      <t>ソウフ</t>
    </rPh>
    <phoneticPr fontId="6"/>
  </si>
  <si>
    <t>麻薬・覚醒剤等の乱用を防止すること（Ⅱ－３）</t>
  </si>
  <si>
    <t>規制されている乱用薬物について、不正流通の遮断及び乱用防止を推進すること（Ⅱ－３－１）</t>
  </si>
  <si>
    <t>・薬物乱用防止対策事業の実施について
　　（平成１１年７月９日医薬発第８３５号）
・新国連薬物乱用根絶宣言
・「ダメ。ゼッタイ。」普及運動実施要綱
・麻薬・覚醒剤乱用防止運動実施要綱
・薬物乱用防止教育の充実について
（平成２０年９月１７日２０文科ス第６３９号）
・第四次薬物乱用防止五か年戦略
・「世界一安全な日本」創造戦略</t>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</si>
  <si>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</si>
  <si>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</si>
  <si>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</si>
  <si>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</si>
  <si>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</si>
  <si>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</si>
  <si>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</si>
  <si>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</si>
  <si>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</si>
  <si>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</si>
  <si>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企画・編集
305,316/1,113,865
印刷
1,912,728/1,113,865
送付
351,665/9,600</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</si>
  <si>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</si>
  <si>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</si>
  <si>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</si>
  <si>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</si>
  <si>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</si>
  <si>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</si>
  <si>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</si>
  <si>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</si>
  <si>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</si>
  <si>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</si>
  <si>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</si>
  <si>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</si>
  <si>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全国の青少年や家族に対する啓発強化とその規範意識の向上を図る必要がある。その取組に対しては広く国民のニーズがある。</t>
    <rPh sb="0" eb="2">
      <t>ゼンコク</t>
    </rPh>
    <rPh sb="3" eb="6">
      <t>セイショウネン</t>
    </rPh>
    <rPh sb="7" eb="9">
      <t>カゾク</t>
    </rPh>
    <rPh sb="10" eb="11">
      <t>タイ</t>
    </rPh>
    <rPh sb="13" eb="15">
      <t>ケイハツ</t>
    </rPh>
    <rPh sb="15" eb="17">
      <t>キョウカ</t>
    </rPh>
    <rPh sb="20" eb="22">
      <t>キハン</t>
    </rPh>
    <rPh sb="22" eb="24">
      <t>イシキ</t>
    </rPh>
    <rPh sb="25" eb="27">
      <t>コウジョウ</t>
    </rPh>
    <rPh sb="28" eb="29">
      <t>ハカ</t>
    </rPh>
    <rPh sb="30" eb="32">
      <t>ヒツヨウ</t>
    </rPh>
    <rPh sb="38" eb="40">
      <t>トリクミ</t>
    </rPh>
    <rPh sb="41" eb="42">
      <t>タイ</t>
    </rPh>
    <rPh sb="45" eb="46">
      <t>ヒロ</t>
    </rPh>
    <rPh sb="47" eb="49">
      <t>コクミン</t>
    </rPh>
    <phoneticPr fontId="1"/>
  </si>
  <si>
    <t>第四次薬物乱用防止五か年戦略の目標１で｢青少年、家庭及び地域社会に対する啓発強化と規範意識向上による薬物乱用未然防止の推進｣が掲げられ、関係省庁連携の下、薬物乱用の未然防止対策を行うことになっており、厚生労働省として対応すべき事業である。</t>
    <rPh sb="3" eb="5">
      <t>ヤクブツ</t>
    </rPh>
    <rPh sb="5" eb="7">
      <t>ランヨウ</t>
    </rPh>
    <rPh sb="7" eb="9">
      <t>ボウシ</t>
    </rPh>
    <rPh sb="9" eb="10">
      <t>ゴ</t>
    </rPh>
    <rPh sb="11" eb="12">
      <t>ネン</t>
    </rPh>
    <rPh sb="12" eb="14">
      <t>センリャク</t>
    </rPh>
    <rPh sb="15" eb="17">
      <t>モクヒョウ</t>
    </rPh>
    <rPh sb="20" eb="23">
      <t>セイショウネン</t>
    </rPh>
    <rPh sb="24" eb="26">
      <t>カテイ</t>
    </rPh>
    <rPh sb="26" eb="27">
      <t>オヨ</t>
    </rPh>
    <rPh sb="28" eb="30">
      <t>チイキ</t>
    </rPh>
    <rPh sb="30" eb="32">
      <t>シャカイ</t>
    </rPh>
    <rPh sb="33" eb="34">
      <t>タイ</t>
    </rPh>
    <rPh sb="36" eb="38">
      <t>ケイハツ</t>
    </rPh>
    <rPh sb="38" eb="40">
      <t>キョウカ</t>
    </rPh>
    <rPh sb="41" eb="43">
      <t>キハン</t>
    </rPh>
    <rPh sb="43" eb="45">
      <t>イシキ</t>
    </rPh>
    <rPh sb="45" eb="47">
      <t>コウジョウ</t>
    </rPh>
    <rPh sb="50" eb="52">
      <t>ヤクブツ</t>
    </rPh>
    <rPh sb="52" eb="54">
      <t>ランヨウ</t>
    </rPh>
    <rPh sb="54" eb="56">
      <t>ミゼン</t>
    </rPh>
    <rPh sb="56" eb="58">
      <t>ボウシ</t>
    </rPh>
    <rPh sb="59" eb="61">
      <t>スイシン</t>
    </rPh>
    <rPh sb="63" eb="64">
      <t>カカ</t>
    </rPh>
    <rPh sb="68" eb="70">
      <t>カンケイ</t>
    </rPh>
    <rPh sb="70" eb="72">
      <t>ショウチョウ</t>
    </rPh>
    <rPh sb="72" eb="74">
      <t>レンケイ</t>
    </rPh>
    <rPh sb="75" eb="76">
      <t>モト</t>
    </rPh>
    <rPh sb="77" eb="79">
      <t>ヤクブツ</t>
    </rPh>
    <rPh sb="79" eb="81">
      <t>ランヨウ</t>
    </rPh>
    <rPh sb="82" eb="84">
      <t>ミゼン</t>
    </rPh>
    <rPh sb="84" eb="86">
      <t>ボウシ</t>
    </rPh>
    <rPh sb="86" eb="88">
      <t>タイサク</t>
    </rPh>
    <rPh sb="89" eb="90">
      <t>オコナ</t>
    </rPh>
    <rPh sb="100" eb="102">
      <t>コウセイ</t>
    </rPh>
    <rPh sb="102" eb="105">
      <t>ロウドウショウ</t>
    </rPh>
    <rPh sb="108" eb="110">
      <t>タイオウ</t>
    </rPh>
    <rPh sb="113" eb="115">
      <t>ジギョウ</t>
    </rPh>
    <phoneticPr fontId="1"/>
  </si>
  <si>
    <t>青少年への啓発及び再乱用防止対策を通じて薬物乱用の根絶を図るための普及啓発事業は健康被害防止、社会的安定を図るものであり、優先度は極めて高い事業である。</t>
    <rPh sb="0" eb="3">
      <t>セイショウネン</t>
    </rPh>
    <rPh sb="33" eb="35">
      <t>フキュウ</t>
    </rPh>
    <rPh sb="35" eb="37">
      <t>ケイハツ</t>
    </rPh>
    <rPh sb="37" eb="39">
      <t>ジギョウ</t>
    </rPh>
    <rPh sb="40" eb="42">
      <t>ケンコウ</t>
    </rPh>
    <rPh sb="42" eb="44">
      <t>ヒガイ</t>
    </rPh>
    <rPh sb="44" eb="46">
      <t>ボウシ</t>
    </rPh>
    <rPh sb="47" eb="50">
      <t>シャカイテキ</t>
    </rPh>
    <rPh sb="50" eb="52">
      <t>アンテイ</t>
    </rPh>
    <rPh sb="53" eb="54">
      <t>ハカ</t>
    </rPh>
    <rPh sb="61" eb="64">
      <t>ユウセンド</t>
    </rPh>
    <rPh sb="65" eb="66">
      <t>キワ</t>
    </rPh>
    <rPh sb="68" eb="69">
      <t>タカ</t>
    </rPh>
    <rPh sb="70" eb="72">
      <t>ジギョウ</t>
    </rPh>
    <phoneticPr fontId="1"/>
  </si>
  <si>
    <t>事業目的に即した適正な執行を行っている。</t>
    <rPh sb="0" eb="2">
      <t>ジギョウ</t>
    </rPh>
    <rPh sb="2" eb="4">
      <t>モクテキ</t>
    </rPh>
    <rPh sb="5" eb="6">
      <t>ソク</t>
    </rPh>
    <rPh sb="8" eb="10">
      <t>テキセイ</t>
    </rPh>
    <rPh sb="11" eb="13">
      <t>シッコウ</t>
    </rPh>
    <rPh sb="14" eb="15">
      <t>オコナ</t>
    </rPh>
    <phoneticPr fontId="1"/>
  </si>
  <si>
    <t>資金の流れは、事業を行うにあたり必要最小限に限定されており、合理的なものであると考えられる。</t>
    <rPh sb="0" eb="2">
      <t>シキン</t>
    </rPh>
    <rPh sb="3" eb="4">
      <t>ナガ</t>
    </rPh>
    <rPh sb="7" eb="9">
      <t>ジギョウ</t>
    </rPh>
    <rPh sb="10" eb="11">
      <t>オコナ</t>
    </rPh>
    <rPh sb="16" eb="18">
      <t>ヒツヨウ</t>
    </rPh>
    <rPh sb="18" eb="21">
      <t>サイショウゲン</t>
    </rPh>
    <rPh sb="22" eb="24">
      <t>ゲンテイ</t>
    </rPh>
    <rPh sb="30" eb="33">
      <t>ゴウリテキ</t>
    </rPh>
    <rPh sb="40" eb="41">
      <t>カンガ</t>
    </rPh>
    <phoneticPr fontId="1"/>
  </si>
  <si>
    <t>支出選定にあたっては、原則競争入札としており、随意契約をする場合であっても、企画競争・相見積もりを行い、競争性の確保に努めている。</t>
    <rPh sb="0" eb="2">
      <t>シシュツ</t>
    </rPh>
    <rPh sb="2" eb="4">
      <t>センテイ</t>
    </rPh>
    <rPh sb="11" eb="13">
      <t>ゲンソク</t>
    </rPh>
    <rPh sb="13" eb="15">
      <t>キョウソウ</t>
    </rPh>
    <rPh sb="15" eb="17">
      <t>ニュウサツ</t>
    </rPh>
    <rPh sb="23" eb="25">
      <t>ズイイ</t>
    </rPh>
    <rPh sb="25" eb="27">
      <t>ケイヤク</t>
    </rPh>
    <rPh sb="30" eb="32">
      <t>バアイ</t>
    </rPh>
    <rPh sb="38" eb="40">
      <t>キカク</t>
    </rPh>
    <rPh sb="40" eb="42">
      <t>キョウソウ</t>
    </rPh>
    <rPh sb="43" eb="46">
      <t>アイミツ</t>
    </rPh>
    <rPh sb="49" eb="50">
      <t>オコナ</t>
    </rPh>
    <rPh sb="52" eb="55">
      <t>キョウソウセイ</t>
    </rPh>
    <rPh sb="56" eb="58">
      <t>カクホ</t>
    </rPh>
    <rPh sb="59" eb="60">
      <t>ツト</t>
    </rPh>
    <phoneticPr fontId="1"/>
  </si>
  <si>
    <t>パンフレット、リーフレット等を広く小学校、高等学校、関係団体、都道府県等に配布し、薬物乱用防止に係る啓発が図られている。</t>
    <rPh sb="13" eb="14">
      <t>トウ</t>
    </rPh>
    <rPh sb="15" eb="16">
      <t>ヒロ</t>
    </rPh>
    <rPh sb="17" eb="20">
      <t>ショウガッコウ</t>
    </rPh>
    <rPh sb="21" eb="23">
      <t>コウトウ</t>
    </rPh>
    <rPh sb="23" eb="25">
      <t>ガッコウ</t>
    </rPh>
    <rPh sb="26" eb="28">
      <t>カンケイ</t>
    </rPh>
    <rPh sb="28" eb="30">
      <t>ダンタイ</t>
    </rPh>
    <rPh sb="31" eb="35">
      <t>トドウフケン</t>
    </rPh>
    <rPh sb="35" eb="36">
      <t>トウ</t>
    </rPh>
    <rPh sb="37" eb="39">
      <t>ハイフ</t>
    </rPh>
    <rPh sb="41" eb="43">
      <t>ヤクブツ</t>
    </rPh>
    <rPh sb="43" eb="45">
      <t>ランヨウ</t>
    </rPh>
    <rPh sb="45" eb="47">
      <t>ボウシ</t>
    </rPh>
    <rPh sb="48" eb="49">
      <t>カカ</t>
    </rPh>
    <rPh sb="50" eb="52">
      <t>ケイハツ</t>
    </rPh>
    <rPh sb="53" eb="54">
      <t>ハカ</t>
    </rPh>
    <phoneticPr fontId="1"/>
  </si>
  <si>
    <t>○麻薬・覚せい剤等対策費
１．地方厚生局麻薬取締部及び都道府県における麻薬取締行政職員に対する研修
２．野生大麻・けしの除去
３．国民運動として開催する麻薬・覚醒剤乱用防止運動の地区大会開催
４．危険ドラッグの分析、乱用薬物の鑑定法整備等
５．再乱用防止対策講習会の開催等
○危険ドラッグ対策費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t>
  </si>
  <si>
    <t>有</t>
  </si>
  <si>
    <t>無</t>
  </si>
  <si>
    <t>‐</t>
  </si>
  <si>
    <t>麻薬・覚せい剤等対策費</t>
  </si>
  <si>
    <t>危険ドラッグ対策費</t>
  </si>
  <si>
    <t>薬物乱用防止指導員養成事業については、企画競争を実施しているが、1者応募となっているので、事業内容の質を維持しつつ、競争性が確保されるよう、仕様書の見直しなどを行っていく必要がある。</t>
    <rPh sb="52" eb="54">
      <t>イジ</t>
    </rPh>
    <phoneticPr fontId="6"/>
  </si>
  <si>
    <t>　薬物乱用防止啓発訪問事業において、啓発人数が１千万人となり、また、全国の青少年やその家族を対象とした薬物乱用防止啓発読本を作成・配布するなど薬物乱用防止に関する啓発強化を図った。しかし、依然として覚醒剤事犯が薬物事犯の大半を占めており、危険ドラッグ等の乱用も根絶に至っておらず、また最近では特に若年層による大麻の乱用が大きな社会問題となるなど、憂慮すべき状況にある。このため、薬物乱用防止啓発読本の作成や薬物乱用防止啓発訪問事業で用いる専門の教材等に大麻等の情報も充実させるとともに、新たな広告媒体を用いた啓発活動を積極的に実施していく必要がある。</t>
    <rPh sb="1" eb="3">
      <t>ヤクブツ</t>
    </rPh>
    <rPh sb="3" eb="5">
      <t>ランヨウ</t>
    </rPh>
    <rPh sb="5" eb="7">
      <t>ボウシ</t>
    </rPh>
    <rPh sb="7" eb="9">
      <t>ケイハツ</t>
    </rPh>
    <rPh sb="9" eb="11">
      <t>ホウモン</t>
    </rPh>
    <rPh sb="11" eb="13">
      <t>ジギョウ</t>
    </rPh>
    <rPh sb="18" eb="20">
      <t>ケイハツ</t>
    </rPh>
    <rPh sb="20" eb="22">
      <t>ニンズウ</t>
    </rPh>
    <rPh sb="24" eb="25">
      <t>セン</t>
    </rPh>
    <rPh sb="25" eb="27">
      <t>マンニン</t>
    </rPh>
    <rPh sb="34" eb="36">
      <t>ゼンコク</t>
    </rPh>
    <rPh sb="37" eb="40">
      <t>セイショウネン</t>
    </rPh>
    <rPh sb="43" eb="45">
      <t>カゾク</t>
    </rPh>
    <rPh sb="46" eb="48">
      <t>タイショウ</t>
    </rPh>
    <rPh sb="51" eb="53">
      <t>ヤクブツ</t>
    </rPh>
    <rPh sb="53" eb="55">
      <t>ランヨウ</t>
    </rPh>
    <rPh sb="55" eb="57">
      <t>ボウシ</t>
    </rPh>
    <rPh sb="57" eb="59">
      <t>ケイハツ</t>
    </rPh>
    <rPh sb="59" eb="61">
      <t>ドクホン</t>
    </rPh>
    <rPh sb="62" eb="64">
      <t>サクセイ</t>
    </rPh>
    <rPh sb="65" eb="67">
      <t>ハイフ</t>
    </rPh>
    <rPh sb="71" eb="73">
      <t>ヤクブツ</t>
    </rPh>
    <rPh sb="73" eb="75">
      <t>ランヨウ</t>
    </rPh>
    <rPh sb="75" eb="77">
      <t>ボウシ</t>
    </rPh>
    <rPh sb="78" eb="79">
      <t>カン</t>
    </rPh>
    <rPh sb="81" eb="83">
      <t>ケイハツ</t>
    </rPh>
    <rPh sb="83" eb="85">
      <t>キョウカ</t>
    </rPh>
    <rPh sb="86" eb="87">
      <t>ハカ</t>
    </rPh>
    <rPh sb="94" eb="96">
      <t>イゼン</t>
    </rPh>
    <rPh sb="99" eb="102">
      <t>カクセイザイ</t>
    </rPh>
    <rPh sb="102" eb="104">
      <t>ジハン</t>
    </rPh>
    <rPh sb="105" eb="107">
      <t>ヤクブツ</t>
    </rPh>
    <rPh sb="107" eb="109">
      <t>ジハン</t>
    </rPh>
    <rPh sb="110" eb="112">
      <t>タイハン</t>
    </rPh>
    <rPh sb="113" eb="114">
      <t>シ</t>
    </rPh>
    <rPh sb="119" eb="121">
      <t>キケン</t>
    </rPh>
    <rPh sb="125" eb="126">
      <t>トウ</t>
    </rPh>
    <rPh sb="127" eb="129">
      <t>ランヨウ</t>
    </rPh>
    <rPh sb="130" eb="132">
      <t>コンゼツ</t>
    </rPh>
    <rPh sb="133" eb="134">
      <t>イタ</t>
    </rPh>
    <rPh sb="142" eb="144">
      <t>サイキン</t>
    </rPh>
    <rPh sb="146" eb="147">
      <t>トク</t>
    </rPh>
    <rPh sb="148" eb="151">
      <t>ジャクネンソウ</t>
    </rPh>
    <rPh sb="154" eb="156">
      <t>タイマ</t>
    </rPh>
    <rPh sb="157" eb="159">
      <t>ランヨウ</t>
    </rPh>
    <rPh sb="160" eb="161">
      <t>オオ</t>
    </rPh>
    <rPh sb="163" eb="165">
      <t>シャカイ</t>
    </rPh>
    <rPh sb="165" eb="167">
      <t>モンダイ</t>
    </rPh>
    <rPh sb="173" eb="175">
      <t>ユウリョ</t>
    </rPh>
    <rPh sb="178" eb="180">
      <t>ジョウキョウ</t>
    </rPh>
    <rPh sb="189" eb="191">
      <t>ヤクブツ</t>
    </rPh>
    <rPh sb="191" eb="193">
      <t>ランヨウ</t>
    </rPh>
    <rPh sb="193" eb="195">
      <t>ボウシ</t>
    </rPh>
    <rPh sb="195" eb="197">
      <t>ケイハツ</t>
    </rPh>
    <rPh sb="197" eb="199">
      <t>ドクホン</t>
    </rPh>
    <rPh sb="200" eb="202">
      <t>サクセイ</t>
    </rPh>
    <rPh sb="203" eb="205">
      <t>ヤクブツ</t>
    </rPh>
    <rPh sb="205" eb="207">
      <t>ランヨウ</t>
    </rPh>
    <rPh sb="207" eb="209">
      <t>ボウシ</t>
    </rPh>
    <rPh sb="209" eb="211">
      <t>ケイハツ</t>
    </rPh>
    <rPh sb="211" eb="213">
      <t>ホウモン</t>
    </rPh>
    <rPh sb="213" eb="215">
      <t>ジギョウ</t>
    </rPh>
    <rPh sb="216" eb="217">
      <t>モチ</t>
    </rPh>
    <rPh sb="219" eb="221">
      <t>センモン</t>
    </rPh>
    <rPh sb="222" eb="224">
      <t>キョウザイ</t>
    </rPh>
    <rPh sb="224" eb="225">
      <t>トウ</t>
    </rPh>
    <rPh sb="226" eb="228">
      <t>タイマ</t>
    </rPh>
    <rPh sb="228" eb="229">
      <t>トウ</t>
    </rPh>
    <rPh sb="230" eb="232">
      <t>ジョウホウ</t>
    </rPh>
    <rPh sb="233" eb="235">
      <t>ジュウジツ</t>
    </rPh>
    <rPh sb="243" eb="244">
      <t>アラ</t>
    </rPh>
    <rPh sb="246" eb="248">
      <t>コウコク</t>
    </rPh>
    <rPh sb="248" eb="250">
      <t>バイタイ</t>
    </rPh>
    <rPh sb="251" eb="252">
      <t>モチ</t>
    </rPh>
    <rPh sb="254" eb="256">
      <t>ケイハツ</t>
    </rPh>
    <rPh sb="256" eb="258">
      <t>カツドウ</t>
    </rPh>
    <rPh sb="259" eb="262">
      <t>セッキョクテキ</t>
    </rPh>
    <rPh sb="263" eb="265">
      <t>ジッシ</t>
    </rPh>
    <rPh sb="269" eb="271">
      <t>ヒツヨウ</t>
    </rPh>
    <phoneticPr fontId="6"/>
  </si>
  <si>
    <t>349</t>
    <phoneticPr fontId="5"/>
  </si>
  <si>
    <t>317</t>
    <phoneticPr fontId="5"/>
  </si>
  <si>
    <t>276</t>
    <phoneticPr fontId="5"/>
  </si>
  <si>
    <t>329</t>
    <phoneticPr fontId="5"/>
  </si>
  <si>
    <t>340</t>
    <phoneticPr fontId="5"/>
  </si>
  <si>
    <t>351</t>
    <phoneticPr fontId="5"/>
  </si>
  <si>
    <t>348</t>
    <phoneticPr fontId="5"/>
  </si>
  <si>
    <t>A.（株）小学館集英社プロダクション</t>
  </si>
  <si>
    <t>雑役務費</t>
    <rPh sb="0" eb="1">
      <t>ザツ</t>
    </rPh>
    <rPh sb="1" eb="3">
      <t>エキム</t>
    </rPh>
    <rPh sb="3" eb="4">
      <t>ヒ</t>
    </rPh>
    <phoneticPr fontId="4"/>
  </si>
  <si>
    <t>諸謝金</t>
    <rPh sb="0" eb="1">
      <t>ショ</t>
    </rPh>
    <rPh sb="1" eb="3">
      <t>シャキン</t>
    </rPh>
    <phoneticPr fontId="4"/>
  </si>
  <si>
    <t>印刷製本費</t>
    <rPh sb="0" eb="2">
      <t>インサツ</t>
    </rPh>
    <rPh sb="2" eb="4">
      <t>セイホン</t>
    </rPh>
    <rPh sb="4" eb="5">
      <t>ヒ</t>
    </rPh>
    <phoneticPr fontId="4"/>
  </si>
  <si>
    <t>通信運搬費</t>
    <rPh sb="0" eb="2">
      <t>ツウシン</t>
    </rPh>
    <rPh sb="2" eb="5">
      <t>ウンパンヒ</t>
    </rPh>
    <phoneticPr fontId="4"/>
  </si>
  <si>
    <t>旅費</t>
    <rPh sb="0" eb="2">
      <t>リョヒ</t>
    </rPh>
    <phoneticPr fontId="4"/>
  </si>
  <si>
    <t>事務局運営費、啓発資材制作費、監修費、広報費等</t>
    <rPh sb="0" eb="3">
      <t>ジムキョク</t>
    </rPh>
    <rPh sb="3" eb="6">
      <t>ウンエイヒ</t>
    </rPh>
    <rPh sb="7" eb="9">
      <t>ケイハツ</t>
    </rPh>
    <rPh sb="9" eb="11">
      <t>シザイ</t>
    </rPh>
    <rPh sb="11" eb="14">
      <t>セイサクヒ</t>
    </rPh>
    <rPh sb="15" eb="18">
      <t>カンシュウヒ</t>
    </rPh>
    <rPh sb="19" eb="22">
      <t>コウホウヒ</t>
    </rPh>
    <rPh sb="22" eb="23">
      <t>トウ</t>
    </rPh>
    <phoneticPr fontId="4"/>
  </si>
  <si>
    <t>講師謝金</t>
    <rPh sb="0" eb="2">
      <t>コウシ</t>
    </rPh>
    <rPh sb="2" eb="4">
      <t>シャキン</t>
    </rPh>
    <phoneticPr fontId="4"/>
  </si>
  <si>
    <t>啓発資材印刷費</t>
    <rPh sb="0" eb="2">
      <t>ケイハツ</t>
    </rPh>
    <rPh sb="2" eb="4">
      <t>シザイ</t>
    </rPh>
    <rPh sb="4" eb="7">
      <t>インサツヒ</t>
    </rPh>
    <phoneticPr fontId="4"/>
  </si>
  <si>
    <t>資材運搬費</t>
    <rPh sb="0" eb="2">
      <t>シザイ</t>
    </rPh>
    <rPh sb="2" eb="5">
      <t>ウンパンヒ</t>
    </rPh>
    <phoneticPr fontId="4"/>
  </si>
  <si>
    <t>講師旅費、運営スタッフ旅費</t>
    <rPh sb="0" eb="2">
      <t>コウシ</t>
    </rPh>
    <rPh sb="2" eb="4">
      <t>リョヒ</t>
    </rPh>
    <rPh sb="5" eb="7">
      <t>ウンエイ</t>
    </rPh>
    <rPh sb="11" eb="13">
      <t>リョヒ</t>
    </rPh>
    <phoneticPr fontId="4"/>
  </si>
  <si>
    <t>（株）小学館集英社プロダクション</t>
    <rPh sb="0" eb="3">
      <t>カブ</t>
    </rPh>
    <rPh sb="3" eb="6">
      <t>ショウガッカン</t>
    </rPh>
    <rPh sb="6" eb="9">
      <t>シュウエイシャ</t>
    </rPh>
    <phoneticPr fontId="6"/>
  </si>
  <si>
    <t>薬物乱用防止啓発訪問事業</t>
    <rPh sb="0" eb="2">
      <t>ヤクブツ</t>
    </rPh>
    <rPh sb="2" eb="4">
      <t>ランヨウ</t>
    </rPh>
    <rPh sb="4" eb="6">
      <t>ボウシ</t>
    </rPh>
    <rPh sb="6" eb="8">
      <t>ケイハツ</t>
    </rPh>
    <rPh sb="8" eb="10">
      <t>ホウモン</t>
    </rPh>
    <rPh sb="10" eb="12">
      <t>ジギョウ</t>
    </rPh>
    <phoneticPr fontId="6"/>
  </si>
  <si>
    <t>国庫債務負担行為等</t>
  </si>
  <si>
    <t>-</t>
    <phoneticPr fontId="5"/>
  </si>
  <si>
    <t>-</t>
    <phoneticPr fontId="5"/>
  </si>
  <si>
    <t>【覚醒剤等撲滅啓発等委託費】
麻薬・覚醒剤等の薬物乱用による危害を広く国民に周知させ、国民一人一人の認識を高めることにより、麻薬・覚醒剤等の薬物乱用の根絶を図る
【覚醒剤防止特別対策費】
国連決議による｢６．２６国際麻薬乱用撲滅デー｣の周知を図るとともに、薬物乱用による健康被害等の危害について広く国民に周知、その認識を高めることにより薬物乱用の根絶を図る
【薬物乱用防止普及啓発推進事業費】
小学６年生の保護者、高校卒業予定者、有職・無職の未成年者に対して、それぞれの成長段階にあわせた薬物乱用防止についての啓発資材を作成・配布することにより、若年層による薬物の乱用を未然に阻止する
【再乱用防止対策事業費】
薬物依存症についての正しい知識や、中毒者の家族が頼れる相談窓口、支援施設等を広く周知することにより、薬物中毒者とその家族の負担を軽減する。また、薬物中毒者に対する偏見・誤解等を解消することにより、社会全体で受け入れ、支えることができる環境を作り上げることを目的とする。</t>
    <rPh sb="226" eb="227">
      <t>タイ</t>
    </rPh>
    <rPh sb="260" eb="262">
      <t>サクセイ</t>
    </rPh>
    <rPh sb="263" eb="265">
      <t>ハイフ</t>
    </rPh>
    <rPh sb="275" eb="276">
      <t>ソウ</t>
    </rPh>
    <rPh sb="285" eb="287">
      <t>ミゼン</t>
    </rPh>
    <phoneticPr fontId="5"/>
  </si>
  <si>
    <t>③小学校の保護者への普及啓発
（全小学６年生の保護者に薬物乱用防止啓発読本を配布）</t>
  </si>
  <si>
    <t>④高校生への普及啓発
（全高校卒業予定者に薬物乱用防止啓発読本を配布）</t>
  </si>
  <si>
    <t>⑤青少年への普及啓発
（ハローワークや勤労青少年関係団体等の有識・無識の青少年が訪れる施設等に薬物乱用防止啓発読本を配布）</t>
    <rPh sb="19" eb="21">
      <t>キンロウ</t>
    </rPh>
    <rPh sb="21" eb="24">
      <t>セイショウネン</t>
    </rPh>
    <rPh sb="24" eb="26">
      <t>カンケイ</t>
    </rPh>
    <rPh sb="26" eb="28">
      <t>ダンタイ</t>
    </rPh>
    <rPh sb="36" eb="39">
      <t>セイショウネン</t>
    </rPh>
    <rPh sb="45" eb="46">
      <t>トウ</t>
    </rPh>
    <phoneticPr fontId="5"/>
  </si>
  <si>
    <t>51,300,000/185,249</t>
    <phoneticPr fontId="5"/>
  </si>
  <si>
    <t>企画・編集
884,520/2,701,600
印刷
4,687,200/2,500,500
送付
4,498,664/2,500,500</t>
    <rPh sb="0" eb="2">
      <t>キカク</t>
    </rPh>
    <rPh sb="3" eb="5">
      <t>ヘンシュウ</t>
    </rPh>
    <rPh sb="24" eb="26">
      <t>インサツ</t>
    </rPh>
    <rPh sb="47" eb="49">
      <t>ソウフ</t>
    </rPh>
    <phoneticPr fontId="6"/>
  </si>
  <si>
    <t>企画・編集
884,520/2,701,600
印刷
4,213,447/201,100
送付
614,000/201,100</t>
    <rPh sb="0" eb="2">
      <t>キカク</t>
    </rPh>
    <rPh sb="3" eb="5">
      <t>ヘンシュウ</t>
    </rPh>
    <rPh sb="24" eb="26">
      <t>インサツ</t>
    </rPh>
    <rPh sb="45" eb="47">
      <t>ソウフ</t>
    </rPh>
    <phoneticPr fontId="6"/>
  </si>
  <si>
    <t>51,300,000/110,000</t>
    <phoneticPr fontId="5"/>
  </si>
  <si>
    <t>企画・編集
305,316/1,087,500
印刷
1,867,455/1,087,500
送付
331,334/8,850</t>
    <phoneticPr fontId="5"/>
  </si>
  <si>
    <t>訪問事業の到達目標を参加者数11万程度と設定していたが、平成28年度は参加者数14万程度、平成29年度は参加者数18万程度と目標値を上回ることができた。その他の事業についても、事前に必要部数を聴取し、必要最小限の範囲で執行を行っている。</t>
    <rPh sb="0" eb="2">
      <t>ホウモン</t>
    </rPh>
    <rPh sb="2" eb="4">
      <t>ジギョウ</t>
    </rPh>
    <rPh sb="5" eb="7">
      <t>トウタツ</t>
    </rPh>
    <rPh sb="7" eb="9">
      <t>モクヒョウ</t>
    </rPh>
    <rPh sb="20" eb="22">
      <t>セッテイ</t>
    </rPh>
    <rPh sb="35" eb="39">
      <t>サンカシャスウ</t>
    </rPh>
    <rPh sb="41" eb="42">
      <t>マン</t>
    </rPh>
    <rPh sb="42" eb="44">
      <t>テイド</t>
    </rPh>
    <rPh sb="45" eb="47">
      <t>ヘイセイ</t>
    </rPh>
    <rPh sb="49" eb="51">
      <t>ネンド</t>
    </rPh>
    <rPh sb="62" eb="65">
      <t>モクヒョウチ</t>
    </rPh>
    <rPh sb="66" eb="68">
      <t>ウワマワ</t>
    </rPh>
    <rPh sb="78" eb="79">
      <t>タ</t>
    </rPh>
    <rPh sb="80" eb="82">
      <t>ジギョウ</t>
    </rPh>
    <rPh sb="88" eb="90">
      <t>ジゼン</t>
    </rPh>
    <rPh sb="91" eb="93">
      <t>ヒツヨウ</t>
    </rPh>
    <rPh sb="93" eb="95">
      <t>ブスウ</t>
    </rPh>
    <rPh sb="96" eb="98">
      <t>チョウシュ</t>
    </rPh>
    <rPh sb="100" eb="102">
      <t>ヒツヨウ</t>
    </rPh>
    <rPh sb="102" eb="104">
      <t>サイショウ</t>
    </rPh>
    <phoneticPr fontId="1"/>
  </si>
  <si>
    <t>印刷</t>
    <rPh sb="0" eb="2">
      <t>インサツ</t>
    </rPh>
    <phoneticPr fontId="5"/>
  </si>
  <si>
    <t>「ダメ。ゼッタイ。」普及運動用リーフレット</t>
    <phoneticPr fontId="5"/>
  </si>
  <si>
    <t>（株）小学館集英社プロダクション</t>
    <phoneticPr fontId="5"/>
  </si>
  <si>
    <t>薬物乱用防止指導員養成事業</t>
    <phoneticPr fontId="5"/>
  </si>
  <si>
    <t>-</t>
    <phoneticPr fontId="5"/>
  </si>
  <si>
    <t>C.事務費</t>
    <rPh sb="2" eb="5">
      <t>ジムヒ</t>
    </rPh>
    <phoneticPr fontId="5"/>
  </si>
  <si>
    <t>印刷、会場借料等</t>
    <rPh sb="0" eb="2">
      <t>インサツ</t>
    </rPh>
    <rPh sb="3" eb="5">
      <t>カイジョウ</t>
    </rPh>
    <rPh sb="5" eb="7">
      <t>シャクリョウ</t>
    </rPh>
    <rPh sb="7" eb="8">
      <t>トウ</t>
    </rPh>
    <phoneticPr fontId="5"/>
  </si>
  <si>
    <t>旅費</t>
    <rPh sb="0" eb="2">
      <t>リョヒ</t>
    </rPh>
    <phoneticPr fontId="5"/>
  </si>
  <si>
    <t>職員交通費</t>
    <rPh sb="0" eb="2">
      <t>ショクイン</t>
    </rPh>
    <rPh sb="2" eb="5">
      <t>コウツウヒ</t>
    </rPh>
    <phoneticPr fontId="5"/>
  </si>
  <si>
    <t>委員等旅費</t>
    <rPh sb="0" eb="2">
      <t>イイン</t>
    </rPh>
    <rPh sb="2" eb="3">
      <t>トウ</t>
    </rPh>
    <rPh sb="3" eb="5">
      <t>リョヒ</t>
    </rPh>
    <phoneticPr fontId="5"/>
  </si>
  <si>
    <t>委員等交通費</t>
    <rPh sb="0" eb="2">
      <t>イイン</t>
    </rPh>
    <rPh sb="2" eb="3">
      <t>トウ</t>
    </rPh>
    <rPh sb="3" eb="6">
      <t>コウツウヒ</t>
    </rPh>
    <phoneticPr fontId="5"/>
  </si>
  <si>
    <t>謝金</t>
    <rPh sb="0" eb="2">
      <t>シャキン</t>
    </rPh>
    <phoneticPr fontId="5"/>
  </si>
  <si>
    <t>委員等謝金</t>
    <rPh sb="0" eb="2">
      <t>イイン</t>
    </rPh>
    <rPh sb="2" eb="3">
      <t>トウ</t>
    </rPh>
    <rPh sb="3" eb="5">
      <t>シャキン</t>
    </rPh>
    <phoneticPr fontId="5"/>
  </si>
  <si>
    <t>印刷</t>
    <rPh sb="0" eb="2">
      <t>インサツ</t>
    </rPh>
    <phoneticPr fontId="4"/>
  </si>
  <si>
    <t>F. -</t>
    <phoneticPr fontId="5"/>
  </si>
  <si>
    <t>-</t>
    <phoneticPr fontId="5"/>
  </si>
  <si>
    <t>-</t>
    <phoneticPr fontId="5"/>
  </si>
  <si>
    <t>印刷</t>
    <rPh sb="0" eb="2">
      <t>インサツ</t>
    </rPh>
    <phoneticPr fontId="5"/>
  </si>
  <si>
    <t>協新流通デベロッパー（株）</t>
    <phoneticPr fontId="5"/>
  </si>
  <si>
    <t>梱包発送</t>
  </si>
  <si>
    <t>梱包発送</t>
    <rPh sb="0" eb="2">
      <t>コンポウ</t>
    </rPh>
    <rPh sb="2" eb="4">
      <t>ハッソウ</t>
    </rPh>
    <phoneticPr fontId="5"/>
  </si>
  <si>
    <t>旅券等手配</t>
    <rPh sb="0" eb="2">
      <t>リョケン</t>
    </rPh>
    <rPh sb="2" eb="3">
      <t>トウ</t>
    </rPh>
    <rPh sb="3" eb="5">
      <t>テハイ</t>
    </rPh>
    <phoneticPr fontId="5"/>
  </si>
  <si>
    <t>委員等Ａ</t>
    <rPh sb="0" eb="2">
      <t>イイン</t>
    </rPh>
    <rPh sb="2" eb="3">
      <t>トウ</t>
    </rPh>
    <phoneticPr fontId="5"/>
  </si>
  <si>
    <t>学校法人　龍谷大学</t>
    <phoneticPr fontId="5"/>
  </si>
  <si>
    <t>会場借料</t>
    <rPh sb="0" eb="2">
      <t>カイジョウ</t>
    </rPh>
    <rPh sb="2" eb="4">
      <t>シャクリョウ</t>
    </rPh>
    <phoneticPr fontId="5"/>
  </si>
  <si>
    <t>大和綜合印刷（株）</t>
    <phoneticPr fontId="5"/>
  </si>
  <si>
    <t>メルパルク株式会社</t>
    <phoneticPr fontId="5"/>
  </si>
  <si>
    <t>株式会社阪急阪神ビジネストラベル</t>
    <phoneticPr fontId="5"/>
  </si>
  <si>
    <t>（株）鹿児島東急ＲＥＩホテル</t>
    <phoneticPr fontId="5"/>
  </si>
  <si>
    <t>（株）朝日広告</t>
    <phoneticPr fontId="5"/>
  </si>
  <si>
    <t>-</t>
    <phoneticPr fontId="5"/>
  </si>
  <si>
    <t>国家公務員共済組合連合会</t>
    <phoneticPr fontId="5"/>
  </si>
  <si>
    <t>（福祉）日本盲人職能開発センター　東京ワークショップ</t>
    <phoneticPr fontId="5"/>
  </si>
  <si>
    <t>ポスターデザイン</t>
    <phoneticPr fontId="5"/>
  </si>
  <si>
    <t>-</t>
    <phoneticPr fontId="5"/>
  </si>
  <si>
    <t>-</t>
    <phoneticPr fontId="5"/>
  </si>
  <si>
    <t>－</t>
  </si>
  <si>
    <t>－</t>
    <phoneticPr fontId="5"/>
  </si>
  <si>
    <t>公益財団法人　麻薬・覚せい剤乱用防止センター</t>
    <phoneticPr fontId="5"/>
  </si>
  <si>
    <t>企画編集</t>
    <rPh sb="0" eb="2">
      <t>キカク</t>
    </rPh>
    <rPh sb="2" eb="4">
      <t>ヘンシュウ</t>
    </rPh>
    <phoneticPr fontId="5"/>
  </si>
  <si>
    <t>ポスター購入、企画編集</t>
    <rPh sb="4" eb="6">
      <t>コウニュウ</t>
    </rPh>
    <rPh sb="7" eb="9">
      <t>キカク</t>
    </rPh>
    <rPh sb="9" eb="11">
      <t>ヘンシュウ</t>
    </rPh>
    <phoneticPr fontId="5"/>
  </si>
  <si>
    <t>-</t>
    <phoneticPr fontId="5"/>
  </si>
  <si>
    <t>-</t>
    <phoneticPr fontId="5"/>
  </si>
  <si>
    <t>-</t>
    <phoneticPr fontId="5"/>
  </si>
  <si>
    <t>－</t>
    <phoneticPr fontId="5"/>
  </si>
  <si>
    <t>－</t>
    <phoneticPr fontId="5"/>
  </si>
  <si>
    <t>E.社会福祉法人　東京コロニー</t>
    <rPh sb="2" eb="4">
      <t>シャカイ</t>
    </rPh>
    <rPh sb="4" eb="6">
      <t>フクシ</t>
    </rPh>
    <rPh sb="6" eb="8">
      <t>ホウジン</t>
    </rPh>
    <rPh sb="9" eb="11">
      <t>トウキョウ</t>
    </rPh>
    <phoneticPr fontId="5"/>
  </si>
  <si>
    <t>薬物乱用防止普及啓発読本印刷</t>
    <rPh sb="12" eb="14">
      <t>インサツ</t>
    </rPh>
    <phoneticPr fontId="5"/>
  </si>
  <si>
    <t>梱包発送</t>
    <phoneticPr fontId="5"/>
  </si>
  <si>
    <t>株式会社小学館集英社プロダクション</t>
    <phoneticPr fontId="5"/>
  </si>
  <si>
    <t>社会福祉法人　東京コロニー</t>
    <phoneticPr fontId="5"/>
  </si>
  <si>
    <t>株式会社　ｍｉｕｒａ－ｏｒｉ　ｌａｂ</t>
    <phoneticPr fontId="5"/>
  </si>
  <si>
    <t>サンテックサービス株式会社</t>
    <phoneticPr fontId="5"/>
  </si>
  <si>
    <t>企画・編集
305,316/1,110,000
印刷
2,106,000/1,200,000
送付
331,334/8,850</t>
    <phoneticPr fontId="5"/>
  </si>
  <si>
    <t>企画・編集
884,520/2,701,600
印刷
5,530,000/1,200,000
送付
2,263,000/1,200,000</t>
    <phoneticPr fontId="5"/>
  </si>
  <si>
    <t>企画・編集
884,520/2,701,600
印刷
5,270,000/1,110,000
送付
2,267,000/1,110,000</t>
    <phoneticPr fontId="5"/>
  </si>
  <si>
    <t>企画・編集
884,520/2,701,600
印刷
3,110,000/260,000
送付
1,175,000/260,000</t>
    <phoneticPr fontId="5"/>
  </si>
  <si>
    <t>-</t>
    <phoneticPr fontId="5"/>
  </si>
  <si>
    <t>-</t>
    <phoneticPr fontId="5"/>
  </si>
  <si>
    <t>-</t>
    <phoneticPr fontId="5"/>
  </si>
  <si>
    <t>-</t>
    <phoneticPr fontId="5"/>
  </si>
  <si>
    <t>-</t>
    <phoneticPr fontId="5"/>
  </si>
  <si>
    <t>株式会社ペア</t>
    <phoneticPr fontId="5"/>
  </si>
  <si>
    <t>麻薬・覚醒剤、危険ドラッグ等の薬物乱用による危害の国民への周知、小学校６年生の保護者、高校卒業予定者及び有職・無職の未成年者を対象にした薬物乱用防止についての啓発資材の提供、薬物依存症についての正しい知識等を広く周知することにより、麻薬・覚醒剤等の乱用防止に寄与するものである。
（平成29年度の薬物乱用防止啓発訪問者数　185,249人　リーフレット配布部数　109万部　各種読本配布冊数　270万冊）</t>
    <rPh sb="25" eb="27">
      <t>コクミン</t>
    </rPh>
    <rPh sb="36" eb="38">
      <t>ネンセイ</t>
    </rPh>
    <rPh sb="45" eb="47">
      <t>ソツギョウ</t>
    </rPh>
    <rPh sb="47" eb="50">
      <t>ヨテイシャ</t>
    </rPh>
    <rPh sb="52" eb="54">
      <t>ユウショク</t>
    </rPh>
    <rPh sb="55" eb="57">
      <t>ムショク</t>
    </rPh>
    <rPh sb="141" eb="143">
      <t>ヘイセイ</t>
    </rPh>
    <rPh sb="145" eb="147">
      <t>ネンド</t>
    </rPh>
    <rPh sb="158" eb="159">
      <t>シャ</t>
    </rPh>
    <rPh sb="159" eb="160">
      <t>スウ</t>
    </rPh>
    <rPh sb="168" eb="169">
      <t>ニン</t>
    </rPh>
    <rPh sb="176" eb="178">
      <t>ハイフ</t>
    </rPh>
    <rPh sb="178" eb="180">
      <t>ブスウ</t>
    </rPh>
    <rPh sb="184" eb="185">
      <t>マン</t>
    </rPh>
    <rPh sb="185" eb="186">
      <t>ブ</t>
    </rPh>
    <rPh sb="187" eb="189">
      <t>カクシュ</t>
    </rPh>
    <rPh sb="189" eb="191">
      <t>ドクホン</t>
    </rPh>
    <rPh sb="191" eb="193">
      <t>ハイフ</t>
    </rPh>
    <rPh sb="199" eb="200">
      <t>マン</t>
    </rPh>
    <rPh sb="200" eb="201">
      <t>サツ</t>
    </rPh>
    <phoneticPr fontId="6"/>
  </si>
  <si>
    <t>点検対象外</t>
    <rPh sb="0" eb="2">
      <t>テンケン</t>
    </rPh>
    <rPh sb="2" eb="5">
      <t>タイショウガイ</t>
    </rPh>
    <phoneticPr fontId="5"/>
  </si>
  <si>
    <t>①覚醒剤等撲滅啓発等委託費（昭和63年度開始）
１．薬物乱用防止啓発訪問事業
　訪問要請のあった小中高等学校等へ講師を派遣し、専門の教材をもとに薬物乱用防止に関する正しい知識の普及を図る。
２．薬物乱用防止指導員養成事業
　小中高等学校等における薬物乱用防止啓発活動の一環として、薬物乱用防止教室の講師等を担える薬物乱用防止指導員を養成するための効果的な研修を開催する。
②覚醒剤防止特別対策費（昭和37年度開始）
毎年６月２０日から１か月間、全国各地で実施している「ダメ。ゼッタイ。」普及運動及び毎年１０・１１月に各ブロック単位で地区大会を開催している麻薬・覚醒剤乱用防止運動に必要なポスター等の啓発資材を作成して配布する。
③薬物乱用防止普及啓発推進事業費（昭和62年度開始）
以下の薬物乱用防止啓発読本を作成し、学校等に直接送付する。
・小学６年生の保護者を対象とした薬物乱用防止啓発読本を作成・配布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④再乱用防止対策事業費（平成18年度開始）
薬物依存症についての正しい知識や、薬物中毒者の家族による自助活動及び中毒者の家族が頼れる相談窓口や、中毒者の治療・支援施設等を網羅的に紹介されたパンフレットを作成し、関係機関に配布する。</t>
    <rPh sb="1" eb="5">
      <t>カクセイザイナド</t>
    </rPh>
    <rPh sb="5" eb="7">
      <t>ボクメツ</t>
    </rPh>
    <rPh sb="7" eb="9">
      <t>ケイハツ</t>
    </rPh>
    <rPh sb="9" eb="10">
      <t>トウ</t>
    </rPh>
    <rPh sb="10" eb="12">
      <t>イタク</t>
    </rPh>
    <rPh sb="12" eb="13">
      <t>ヒ</t>
    </rPh>
    <rPh sb="14" eb="16">
      <t>ショウワ</t>
    </rPh>
    <rPh sb="18" eb="20">
      <t>ネンド</t>
    </rPh>
    <rPh sb="20" eb="22">
      <t>カイシ</t>
    </rPh>
    <rPh sb="48" eb="50">
      <t>ショウチュウ</t>
    </rPh>
    <rPh sb="50" eb="52">
      <t>コウトウ</t>
    </rPh>
    <rPh sb="52" eb="54">
      <t>ガッコウ</t>
    </rPh>
    <rPh sb="112" eb="114">
      <t>ショウチュウ</t>
    </rPh>
    <rPh sb="114" eb="116">
      <t>コウトウ</t>
    </rPh>
    <rPh sb="116" eb="118">
      <t>ガッコウ</t>
    </rPh>
    <rPh sb="123" eb="125">
      <t>ヤクブツ</t>
    </rPh>
    <rPh sb="125" eb="127">
      <t>ランヨウ</t>
    </rPh>
    <rPh sb="127" eb="129">
      <t>ボウシ</t>
    </rPh>
    <rPh sb="129" eb="131">
      <t>ケイハツ</t>
    </rPh>
    <rPh sb="153" eb="154">
      <t>ニナ</t>
    </rPh>
    <phoneticPr fontId="6"/>
  </si>
  <si>
    <t>少額の随意契約案件以外は、原則として、一般競争入札を利用するなど、競争性を確保しながら、支出先を選定している。
薬物乱用防止指導員養成事業については、事業の質の確保等のため、随意契約（企画競争）を実施したが、実施にあたりは、公共調達委員会の了承を得て、適切に実施している。しかし、結果として、１者応札となったため、次回の入札に向けては、仕様書の記載等について検討する。</t>
    <rPh sb="0" eb="2">
      <t>ショウガク</t>
    </rPh>
    <rPh sb="3" eb="5">
      <t>ズイイ</t>
    </rPh>
    <rPh sb="5" eb="7">
      <t>ケイヤク</t>
    </rPh>
    <rPh sb="7" eb="9">
      <t>アンケン</t>
    </rPh>
    <rPh sb="9" eb="11">
      <t>イガイ</t>
    </rPh>
    <rPh sb="13" eb="15">
      <t>ゲンソク</t>
    </rPh>
    <rPh sb="19" eb="21">
      <t>イッパン</t>
    </rPh>
    <rPh sb="21" eb="23">
      <t>キョウソウ</t>
    </rPh>
    <rPh sb="23" eb="25">
      <t>ニュウサツ</t>
    </rPh>
    <rPh sb="26" eb="28">
      <t>リヨウ</t>
    </rPh>
    <rPh sb="33" eb="35">
      <t>キョウソウ</t>
    </rPh>
    <rPh sb="35" eb="36">
      <t>セイ</t>
    </rPh>
    <rPh sb="37" eb="39">
      <t>カクホ</t>
    </rPh>
    <rPh sb="44" eb="46">
      <t>シシュツ</t>
    </rPh>
    <rPh sb="46" eb="47">
      <t>サキ</t>
    </rPh>
    <rPh sb="48" eb="50">
      <t>センテイ</t>
    </rPh>
    <rPh sb="56" eb="58">
      <t>ヤクブツ</t>
    </rPh>
    <rPh sb="58" eb="60">
      <t>ランヨウ</t>
    </rPh>
    <rPh sb="60" eb="62">
      <t>ボウシ</t>
    </rPh>
    <rPh sb="75" eb="77">
      <t>ジギョウ</t>
    </rPh>
    <rPh sb="78" eb="79">
      <t>シツ</t>
    </rPh>
    <rPh sb="80" eb="82">
      <t>カクホ</t>
    </rPh>
    <rPh sb="82" eb="83">
      <t>トウ</t>
    </rPh>
    <rPh sb="147" eb="148">
      <t>シャ</t>
    </rPh>
    <phoneticPr fontId="6"/>
  </si>
  <si>
    <t>B.（株）小学館集英社プロダクション</t>
    <rPh sb="3" eb="4">
      <t>カブ</t>
    </rPh>
    <phoneticPr fontId="5"/>
  </si>
  <si>
    <t>薬物乱用防止指導員養成事業</t>
    <phoneticPr fontId="5"/>
  </si>
  <si>
    <t>D.　大和綜合印刷（株）</t>
    <rPh sb="10" eb="11">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</si>
</sst>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23813</xdr:rowOff>
    </xdr:from>
    <xdr:to>
      <xdr:col>40</xdr:col>
      <xdr:colOff>20562</xdr:colOff>
      <xdr:row>744</xdr:row>
      <xdr:rowOff>125413</xdr:rowOff>
    </xdr:to>
    <xdr:sp macro="" textlink="">
      <xdr:nvSpPr>
        <xdr:cNvPr id="2" name="テキスト ボックス 1"/>
        <xdr:cNvSpPr txBox="1"/>
      </xdr:nvSpPr>
      <xdr:spPr>
        <a:xfrm>
          <a:off x="4000500" y="70604063"/>
          <a:ext cx="3640062" cy="8159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厚生労働省省</a:t>
          </a:r>
          <a:endParaRPr kumimoji="1" lang="en-US" altLang="ja-JP" sz="900">
            <a:solidFill>
              <a:schemeClr val="tx1"/>
            </a:solidFill>
          </a:endParaRPr>
        </a:p>
        <a:p>
          <a:pPr algn="ctr"/>
          <a:r>
            <a:rPr kumimoji="1" lang="ja-JP" altLang="en-US" sz="900">
              <a:solidFill>
                <a:schemeClr val="tx1"/>
              </a:solidFill>
            </a:rPr>
            <a:t>８２．５百万円</a:t>
          </a:r>
          <a:endParaRPr kumimoji="1" lang="en-US" altLang="ja-JP" sz="900">
            <a:solidFill>
              <a:schemeClr val="tx1"/>
            </a:solidFill>
          </a:endParaRPr>
        </a:p>
      </xdr:txBody>
    </xdr:sp>
    <xdr:clientData/>
  </xdr:twoCellAnchor>
  <xdr:twoCellAnchor>
    <xdr:from>
      <xdr:col>30</xdr:col>
      <xdr:colOff>71437</xdr:colOff>
      <xdr:row>744</xdr:row>
      <xdr:rowOff>95251</xdr:rowOff>
    </xdr:from>
    <xdr:to>
      <xdr:col>30</xdr:col>
      <xdr:colOff>72495</xdr:colOff>
      <xdr:row>745</xdr:row>
      <xdr:rowOff>109538</xdr:rowOff>
    </xdr:to>
    <xdr:cxnSp macro="">
      <xdr:nvCxnSpPr>
        <xdr:cNvPr id="3" name="直線コネクタ 2"/>
        <xdr:cNvCxnSpPr/>
      </xdr:nvCxnSpPr>
      <xdr:spPr>
        <a:xfrm>
          <a:off x="5786437" y="71389876"/>
          <a:ext cx="1058"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71438</xdr:colOff>
      <xdr:row>745</xdr:row>
      <xdr:rowOff>95249</xdr:rowOff>
    </xdr:from>
    <xdr:to>
      <xdr:col>49</xdr:col>
      <xdr:colOff>267381</xdr:colOff>
      <xdr:row>745</xdr:row>
      <xdr:rowOff>102960</xdr:rowOff>
    </xdr:to>
    <xdr:cxnSp macro="">
      <xdr:nvCxnSpPr>
        <xdr:cNvPr id="4" name="直線コネクタ 3"/>
        <xdr:cNvCxnSpPr/>
      </xdr:nvCxnSpPr>
      <xdr:spPr>
        <a:xfrm flipH="1">
          <a:off x="1404938" y="71747062"/>
          <a:ext cx="8196943" cy="7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95249</xdr:colOff>
      <xdr:row>745</xdr:row>
      <xdr:rowOff>119062</xdr:rowOff>
    </xdr:from>
    <xdr:to>
      <xdr:col>7</xdr:col>
      <xdr:colOff>96307</xdr:colOff>
      <xdr:row>746</xdr:row>
      <xdr:rowOff>276225</xdr:rowOff>
    </xdr:to>
    <xdr:cxnSp macro="">
      <xdr:nvCxnSpPr>
        <xdr:cNvPr id="6" name="直線コネクタ 5"/>
        <xdr:cNvCxnSpPr/>
      </xdr:nvCxnSpPr>
      <xdr:spPr>
        <a:xfrm>
          <a:off x="1428749" y="71770875"/>
          <a:ext cx="1058"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71438</xdr:colOff>
      <xdr:row>745</xdr:row>
      <xdr:rowOff>95250</xdr:rowOff>
    </xdr:from>
    <xdr:to>
      <xdr:col>23</xdr:col>
      <xdr:colOff>72496</xdr:colOff>
      <xdr:row>746</xdr:row>
      <xdr:rowOff>252413</xdr:rowOff>
    </xdr:to>
    <xdr:cxnSp macro="">
      <xdr:nvCxnSpPr>
        <xdr:cNvPr id="7" name="直線コネクタ 6"/>
        <xdr:cNvCxnSpPr/>
      </xdr:nvCxnSpPr>
      <xdr:spPr>
        <a:xfrm>
          <a:off x="4452938" y="71747063"/>
          <a:ext cx="1058"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23812</xdr:colOff>
      <xdr:row>745</xdr:row>
      <xdr:rowOff>95250</xdr:rowOff>
    </xdr:from>
    <xdr:to>
      <xdr:col>40</xdr:col>
      <xdr:colOff>24870</xdr:colOff>
      <xdr:row>746</xdr:row>
      <xdr:rowOff>252413</xdr:rowOff>
    </xdr:to>
    <xdr:cxnSp macro="">
      <xdr:nvCxnSpPr>
        <xdr:cNvPr id="8" name="直線コネクタ 7"/>
        <xdr:cNvCxnSpPr/>
      </xdr:nvCxnSpPr>
      <xdr:spPr>
        <a:xfrm>
          <a:off x="7643812" y="71747063"/>
          <a:ext cx="1058"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179917</xdr:colOff>
      <xdr:row>746</xdr:row>
      <xdr:rowOff>298978</xdr:rowOff>
    </xdr:from>
    <xdr:to>
      <xdr:col>17</xdr:col>
      <xdr:colOff>179917</xdr:colOff>
      <xdr:row>749</xdr:row>
      <xdr:rowOff>13281</xdr:rowOff>
    </xdr:to>
    <xdr:sp macro="" textlink="">
      <xdr:nvSpPr>
        <xdr:cNvPr id="10" name="テキスト ボックス 9"/>
        <xdr:cNvSpPr txBox="1"/>
      </xdr:nvSpPr>
      <xdr:spPr>
        <a:xfrm>
          <a:off x="1386417" y="67905311"/>
          <a:ext cx="2211917" cy="7620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Ａ．　（株）小学館集英社プロダクション　</a:t>
          </a:r>
          <a:endParaRPr kumimoji="1" lang="en-US" altLang="ja-JP" sz="900">
            <a:solidFill>
              <a:schemeClr val="tx1"/>
            </a:solidFill>
          </a:endParaRPr>
        </a:p>
        <a:p>
          <a:pPr algn="ctr"/>
          <a:r>
            <a:rPr kumimoji="1" lang="ja-JP" altLang="en-US" sz="900">
              <a:solidFill>
                <a:schemeClr val="tx1"/>
              </a:solidFill>
            </a:rPr>
            <a:t>５１．３百万円</a:t>
          </a:r>
          <a:endParaRPr kumimoji="1" lang="en-US" altLang="ja-JP" sz="900">
            <a:solidFill>
              <a:schemeClr val="tx1"/>
            </a:solidFill>
          </a:endParaRPr>
        </a:p>
      </xdr:txBody>
    </xdr:sp>
    <xdr:clientData/>
  </xdr:twoCellAnchor>
  <xdr:twoCellAnchor>
    <xdr:from>
      <xdr:col>7</xdr:col>
      <xdr:colOff>142875</xdr:colOff>
      <xdr:row>749</xdr:row>
      <xdr:rowOff>190500</xdr:rowOff>
    </xdr:from>
    <xdr:to>
      <xdr:col>17</xdr:col>
      <xdr:colOff>20865</xdr:colOff>
      <xdr:row>750</xdr:row>
      <xdr:rowOff>176213</xdr:rowOff>
    </xdr:to>
    <xdr:sp macro="" textlink="">
      <xdr:nvSpPr>
        <xdr:cNvPr id="11" name="大かっこ 10"/>
        <xdr:cNvSpPr/>
      </xdr:nvSpPr>
      <xdr:spPr>
        <a:xfrm>
          <a:off x="1476375" y="73271063"/>
          <a:ext cx="1782990" cy="3429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薬物乱用防止啓発訪問事業</a:t>
          </a:r>
          <a:endParaRPr lang="ja-JP" altLang="ja-JP" sz="900">
            <a:effectLst/>
          </a:endParaRPr>
        </a:p>
        <a:p>
          <a:pPr algn="l">
            <a:lnSpc>
              <a:spcPts val="1200"/>
            </a:lnSpc>
          </a:pPr>
          <a:endParaRPr kumimoji="1" lang="ja-JP" altLang="en-US" sz="1100"/>
        </a:p>
      </xdr:txBody>
    </xdr:sp>
    <xdr:clientData/>
  </xdr:twoCellAnchor>
  <xdr:twoCellAnchor>
    <xdr:from>
      <xdr:col>8</xdr:col>
      <xdr:colOff>47625</xdr:colOff>
      <xdr:row>746</xdr:row>
      <xdr:rowOff>23813</xdr:rowOff>
    </xdr:from>
    <xdr:to>
      <xdr:col>17</xdr:col>
      <xdr:colOff>166688</xdr:colOff>
      <xdr:row>746</xdr:row>
      <xdr:rowOff>261938</xdr:rowOff>
    </xdr:to>
    <xdr:sp macro="" textlink="">
      <xdr:nvSpPr>
        <xdr:cNvPr id="12" name="テキスト ボックス 11"/>
        <xdr:cNvSpPr txBox="1"/>
      </xdr:nvSpPr>
      <xdr:spPr>
        <a:xfrm>
          <a:off x="1571625" y="72032813"/>
          <a:ext cx="1833563"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国庫債務負担行為等</a:t>
          </a:r>
          <a:r>
            <a:rPr kumimoji="1" lang="en-US" altLang="ja-JP" sz="1000"/>
            <a:t>】</a:t>
          </a:r>
          <a:endParaRPr kumimoji="1" lang="ja-JP" altLang="en-US" sz="1000"/>
        </a:p>
      </xdr:txBody>
    </xdr:sp>
    <xdr:clientData/>
  </xdr:twoCellAnchor>
  <xdr:twoCellAnchor>
    <xdr:from>
      <xdr:col>19</xdr:col>
      <xdr:colOff>142875</xdr:colOff>
      <xdr:row>746</xdr:row>
      <xdr:rowOff>277812</xdr:rowOff>
    </xdr:from>
    <xdr:to>
      <xdr:col>31</xdr:col>
      <xdr:colOff>119063</xdr:colOff>
      <xdr:row>748</xdr:row>
      <xdr:rowOff>327024</xdr:rowOff>
    </xdr:to>
    <xdr:sp macro="" textlink="">
      <xdr:nvSpPr>
        <xdr:cNvPr id="13" name="テキスト ボックス 12"/>
        <xdr:cNvSpPr txBox="1"/>
      </xdr:nvSpPr>
      <xdr:spPr>
        <a:xfrm>
          <a:off x="3963458" y="67884145"/>
          <a:ext cx="2389188" cy="7477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Ｂ．（株）小学館集英社プロダクション　</a:t>
          </a:r>
          <a:endParaRPr kumimoji="1" lang="en-US" altLang="ja-JP" sz="900">
            <a:solidFill>
              <a:schemeClr val="tx1"/>
            </a:solidFill>
          </a:endParaRPr>
        </a:p>
        <a:p>
          <a:pPr algn="ctr"/>
          <a:r>
            <a:rPr kumimoji="1" lang="ja-JP" altLang="en-US" sz="900">
              <a:solidFill>
                <a:schemeClr val="tx1"/>
              </a:solidFill>
            </a:rPr>
            <a:t>３．７百万円</a:t>
          </a:r>
          <a:endParaRPr kumimoji="1" lang="en-US" altLang="ja-JP" sz="900">
            <a:solidFill>
              <a:schemeClr val="tx1"/>
            </a:solidFill>
          </a:endParaRPr>
        </a:p>
      </xdr:txBody>
    </xdr:sp>
    <xdr:clientData/>
  </xdr:twoCellAnchor>
  <xdr:twoCellAnchor>
    <xdr:from>
      <xdr:col>23</xdr:col>
      <xdr:colOff>47625</xdr:colOff>
      <xdr:row>746</xdr:row>
      <xdr:rowOff>10583</xdr:rowOff>
    </xdr:from>
    <xdr:to>
      <xdr:col>37</xdr:col>
      <xdr:colOff>179916</xdr:colOff>
      <xdr:row>746</xdr:row>
      <xdr:rowOff>285750</xdr:rowOff>
    </xdr:to>
    <xdr:sp macro="" textlink="">
      <xdr:nvSpPr>
        <xdr:cNvPr id="15" name="テキスト ボックス 14"/>
        <xdr:cNvSpPr txBox="1"/>
      </xdr:nvSpPr>
      <xdr:spPr>
        <a:xfrm>
          <a:off x="4672542" y="65246250"/>
          <a:ext cx="2947457" cy="275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20</xdr:col>
      <xdr:colOff>39688</xdr:colOff>
      <xdr:row>749</xdr:row>
      <xdr:rowOff>108480</xdr:rowOff>
    </xdr:from>
    <xdr:to>
      <xdr:col>30</xdr:col>
      <xdr:colOff>105003</xdr:colOff>
      <xdr:row>750</xdr:row>
      <xdr:rowOff>94193</xdr:rowOff>
    </xdr:to>
    <xdr:sp macro="" textlink="">
      <xdr:nvSpPr>
        <xdr:cNvPr id="16" name="大かっこ 15"/>
        <xdr:cNvSpPr/>
      </xdr:nvSpPr>
      <xdr:spPr>
        <a:xfrm>
          <a:off x="4061355" y="73620313"/>
          <a:ext cx="2076148" cy="33496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薬物乱用防止指導員養成事業</a:t>
          </a:r>
          <a:endParaRPr lang="ja-JP" altLang="ja-JP" sz="900">
            <a:effectLst/>
          </a:endParaRPr>
        </a:p>
        <a:p>
          <a:pPr algn="l"/>
          <a:endParaRPr kumimoji="1" lang="ja-JP" altLang="en-US" sz="800"/>
        </a:p>
      </xdr:txBody>
    </xdr:sp>
    <xdr:clientData/>
  </xdr:twoCellAnchor>
  <xdr:twoCellAnchor>
    <xdr:from>
      <xdr:col>34</xdr:col>
      <xdr:colOff>71438</xdr:colOff>
      <xdr:row>746</xdr:row>
      <xdr:rowOff>277813</xdr:rowOff>
    </xdr:from>
    <xdr:to>
      <xdr:col>48</xdr:col>
      <xdr:colOff>41502</xdr:colOff>
      <xdr:row>748</xdr:row>
      <xdr:rowOff>327026</xdr:rowOff>
    </xdr:to>
    <xdr:sp macro="" textlink="">
      <xdr:nvSpPr>
        <xdr:cNvPr id="17" name="テキスト ボックス 16"/>
        <xdr:cNvSpPr txBox="1"/>
      </xdr:nvSpPr>
      <xdr:spPr>
        <a:xfrm>
          <a:off x="6908271" y="67884146"/>
          <a:ext cx="2785231" cy="74771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Ｃ．　事務費</a:t>
          </a:r>
          <a:endParaRPr kumimoji="1" lang="en-US" altLang="ja-JP" sz="900">
            <a:solidFill>
              <a:schemeClr val="tx1"/>
            </a:solidFill>
          </a:endParaRPr>
        </a:p>
        <a:p>
          <a:pPr algn="ctr"/>
          <a:r>
            <a:rPr kumimoji="1" lang="ja-JP" altLang="en-US" sz="900">
              <a:solidFill>
                <a:schemeClr val="tx1"/>
              </a:solidFill>
            </a:rPr>
            <a:t>　計６．６百万円</a:t>
          </a:r>
          <a:endParaRPr kumimoji="1" lang="en-US" altLang="ja-JP" sz="900">
            <a:solidFill>
              <a:schemeClr val="tx1"/>
            </a:solidFill>
          </a:endParaRPr>
        </a:p>
      </xdr:txBody>
    </xdr:sp>
    <xdr:clientData/>
  </xdr:twoCellAnchor>
  <xdr:twoCellAnchor>
    <xdr:from>
      <xdr:col>40</xdr:col>
      <xdr:colOff>23814</xdr:colOff>
      <xdr:row>745</xdr:row>
      <xdr:rowOff>214313</xdr:rowOff>
    </xdr:from>
    <xdr:to>
      <xdr:col>47</xdr:col>
      <xdr:colOff>142876</xdr:colOff>
      <xdr:row>746</xdr:row>
      <xdr:rowOff>238125</xdr:rowOff>
    </xdr:to>
    <xdr:sp macro="" textlink="">
      <xdr:nvSpPr>
        <xdr:cNvPr id="18" name="テキスト ボックス 17"/>
        <xdr:cNvSpPr txBox="1"/>
      </xdr:nvSpPr>
      <xdr:spPr>
        <a:xfrm>
          <a:off x="7643814" y="71866126"/>
          <a:ext cx="1452562" cy="380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49</xdr:col>
      <xdr:colOff>238125</xdr:colOff>
      <xdr:row>745</xdr:row>
      <xdr:rowOff>83343</xdr:rowOff>
    </xdr:from>
    <xdr:to>
      <xdr:col>49</xdr:col>
      <xdr:colOff>268061</xdr:colOff>
      <xdr:row>754</xdr:row>
      <xdr:rowOff>241414</xdr:rowOff>
    </xdr:to>
    <xdr:cxnSp macro="">
      <xdr:nvCxnSpPr>
        <xdr:cNvPr id="20" name="直線コネクタ 19"/>
        <xdr:cNvCxnSpPr/>
      </xdr:nvCxnSpPr>
      <xdr:spPr>
        <a:xfrm>
          <a:off x="10156031" y="72247124"/>
          <a:ext cx="29936" cy="33727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161395</xdr:colOff>
      <xdr:row>754</xdr:row>
      <xdr:rowOff>238125</xdr:rowOff>
    </xdr:from>
    <xdr:to>
      <xdr:col>49</xdr:col>
      <xdr:colOff>303815</xdr:colOff>
      <xdr:row>754</xdr:row>
      <xdr:rowOff>263071</xdr:rowOff>
    </xdr:to>
    <xdr:cxnSp macro="">
      <xdr:nvCxnSpPr>
        <xdr:cNvPr id="21" name="直線コネクタ 20"/>
        <xdr:cNvCxnSpPr/>
      </xdr:nvCxnSpPr>
      <xdr:spPr>
        <a:xfrm flipH="1" flipV="1">
          <a:off x="2574395" y="75496208"/>
          <a:ext cx="7582503" cy="249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164042</xdr:colOff>
      <xdr:row>754</xdr:row>
      <xdr:rowOff>230187</xdr:rowOff>
    </xdr:from>
    <xdr:to>
      <xdr:col>12</xdr:col>
      <xdr:colOff>165100</xdr:colOff>
      <xdr:row>755</xdr:row>
      <xdr:rowOff>244475</xdr:rowOff>
    </xdr:to>
    <xdr:cxnSp macro="">
      <xdr:nvCxnSpPr>
        <xdr:cNvPr id="22" name="直線コネクタ 21"/>
        <xdr:cNvCxnSpPr/>
      </xdr:nvCxnSpPr>
      <xdr:spPr>
        <a:xfrm>
          <a:off x="2577042" y="75488270"/>
          <a:ext cx="1058" cy="3635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48683</xdr:colOff>
      <xdr:row>754</xdr:row>
      <xdr:rowOff>264584</xdr:rowOff>
    </xdr:from>
    <xdr:to>
      <xdr:col>25</xdr:col>
      <xdr:colOff>52917</xdr:colOff>
      <xdr:row>755</xdr:row>
      <xdr:rowOff>300038</xdr:rowOff>
    </xdr:to>
    <xdr:cxnSp macro="">
      <xdr:nvCxnSpPr>
        <xdr:cNvPr id="23" name="直線コネクタ 22"/>
        <xdr:cNvCxnSpPr/>
      </xdr:nvCxnSpPr>
      <xdr:spPr>
        <a:xfrm flipH="1">
          <a:off x="5075766" y="75522667"/>
          <a:ext cx="4234" cy="3847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71438</xdr:colOff>
      <xdr:row>755</xdr:row>
      <xdr:rowOff>285750</xdr:rowOff>
    </xdr:from>
    <xdr:to>
      <xdr:col>20</xdr:col>
      <xdr:colOff>159760</xdr:colOff>
      <xdr:row>757</xdr:row>
      <xdr:rowOff>33337</xdr:rowOff>
    </xdr:to>
    <xdr:sp macro="" textlink="">
      <xdr:nvSpPr>
        <xdr:cNvPr id="25" name="テキスト ボックス 24"/>
        <xdr:cNvSpPr txBox="1"/>
      </xdr:nvSpPr>
      <xdr:spPr>
        <a:xfrm>
          <a:off x="1214438" y="75509438"/>
          <a:ext cx="2755322" cy="7715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Ｄ．　大和綜合印刷（株）　</a:t>
          </a:r>
          <a:endParaRPr kumimoji="1" lang="en-US" altLang="ja-JP" sz="900">
            <a:solidFill>
              <a:schemeClr val="tx1"/>
            </a:solidFill>
          </a:endParaRPr>
        </a:p>
        <a:p>
          <a:pPr algn="ctr"/>
          <a:r>
            <a:rPr kumimoji="1" lang="ja-JP" altLang="en-US" sz="900">
              <a:solidFill>
                <a:schemeClr val="tx1"/>
              </a:solidFill>
            </a:rPr>
            <a:t>外２件、計３．８百万円</a:t>
          </a:r>
          <a:endParaRPr kumimoji="1" lang="en-US" altLang="ja-JP" sz="900">
            <a:solidFill>
              <a:schemeClr val="tx1"/>
            </a:solidFill>
          </a:endParaRPr>
        </a:p>
      </xdr:txBody>
    </xdr:sp>
    <xdr:clientData/>
  </xdr:twoCellAnchor>
  <xdr:twoCellAnchor>
    <xdr:from>
      <xdr:col>8</xdr:col>
      <xdr:colOff>166687</xdr:colOff>
      <xdr:row>757</xdr:row>
      <xdr:rowOff>248709</xdr:rowOff>
    </xdr:from>
    <xdr:to>
      <xdr:col>17</xdr:col>
      <xdr:colOff>168501</xdr:colOff>
      <xdr:row>758</xdr:row>
      <xdr:rowOff>237823</xdr:rowOff>
    </xdr:to>
    <xdr:sp macro="" textlink="">
      <xdr:nvSpPr>
        <xdr:cNvPr id="26" name="大かっこ 25"/>
        <xdr:cNvSpPr/>
      </xdr:nvSpPr>
      <xdr:spPr>
        <a:xfrm>
          <a:off x="1775354" y="76872042"/>
          <a:ext cx="1811564" cy="65586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「ダメ。ゼッタイ。」普及運動</a:t>
          </a:r>
          <a:endParaRPr lang="ja-JP" altLang="ja-JP" sz="900">
            <a:effectLst/>
          </a:endParaRPr>
        </a:p>
        <a:p>
          <a:pPr algn="l"/>
          <a:endParaRPr kumimoji="1" lang="ja-JP" altLang="en-US" sz="900"/>
        </a:p>
      </xdr:txBody>
    </xdr:sp>
    <xdr:clientData/>
  </xdr:twoCellAnchor>
  <xdr:twoCellAnchor>
    <xdr:from>
      <xdr:col>13</xdr:col>
      <xdr:colOff>23813</xdr:colOff>
      <xdr:row>755</xdr:row>
      <xdr:rowOff>0</xdr:rowOff>
    </xdr:from>
    <xdr:to>
      <xdr:col>21</xdr:col>
      <xdr:colOff>65088</xdr:colOff>
      <xdr:row>755</xdr:row>
      <xdr:rowOff>247651</xdr:rowOff>
    </xdr:to>
    <xdr:sp macro="" textlink="">
      <xdr:nvSpPr>
        <xdr:cNvPr id="27" name="テキスト ボックス 26"/>
        <xdr:cNvSpPr txBox="1"/>
      </xdr:nvSpPr>
      <xdr:spPr>
        <a:xfrm>
          <a:off x="2500313" y="75223688"/>
          <a:ext cx="1565275"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95250</xdr:colOff>
      <xdr:row>755</xdr:row>
      <xdr:rowOff>285749</xdr:rowOff>
    </xdr:from>
    <xdr:to>
      <xdr:col>36</xdr:col>
      <xdr:colOff>140429</xdr:colOff>
      <xdr:row>757</xdr:row>
      <xdr:rowOff>33336</xdr:rowOff>
    </xdr:to>
    <xdr:sp macro="" textlink="">
      <xdr:nvSpPr>
        <xdr:cNvPr id="28" name="テキスト ボックス 27"/>
        <xdr:cNvSpPr txBox="1"/>
      </xdr:nvSpPr>
      <xdr:spPr>
        <a:xfrm>
          <a:off x="4095750" y="75509437"/>
          <a:ext cx="2902679" cy="7715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Ｅ．　社会福祉法人　東京コロニー</a:t>
          </a:r>
          <a:endParaRPr kumimoji="1" lang="en-US" altLang="ja-JP" sz="900">
            <a:solidFill>
              <a:schemeClr val="tx1"/>
            </a:solidFill>
          </a:endParaRPr>
        </a:p>
        <a:p>
          <a:pPr algn="ctr"/>
          <a:r>
            <a:rPr kumimoji="1" lang="ja-JP" altLang="en-US" sz="900">
              <a:solidFill>
                <a:schemeClr val="tx1"/>
              </a:solidFill>
            </a:rPr>
            <a:t>外５件、計１７．１百万円</a:t>
          </a:r>
          <a:endParaRPr kumimoji="1" lang="en-US" altLang="ja-JP" sz="900">
            <a:solidFill>
              <a:schemeClr val="tx1"/>
            </a:solidFill>
          </a:endParaRPr>
        </a:p>
      </xdr:txBody>
    </xdr:sp>
    <xdr:clientData/>
  </xdr:twoCellAnchor>
  <xdr:twoCellAnchor>
    <xdr:from>
      <xdr:col>25</xdr:col>
      <xdr:colOff>95250</xdr:colOff>
      <xdr:row>754</xdr:row>
      <xdr:rowOff>306917</xdr:rowOff>
    </xdr:from>
    <xdr:to>
      <xdr:col>37</xdr:col>
      <xdr:colOff>40821</xdr:colOff>
      <xdr:row>755</xdr:row>
      <xdr:rowOff>212272</xdr:rowOff>
    </xdr:to>
    <xdr:sp macro="" textlink="">
      <xdr:nvSpPr>
        <xdr:cNvPr id="29" name="テキスト ボックス 28"/>
        <xdr:cNvSpPr txBox="1"/>
      </xdr:nvSpPr>
      <xdr:spPr>
        <a:xfrm>
          <a:off x="5122333" y="75565000"/>
          <a:ext cx="2358571" cy="254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一般競争入札（最低価格）等</a:t>
          </a:r>
          <a:r>
            <a:rPr kumimoji="1" lang="en-US" altLang="ja-JP" sz="1000"/>
            <a:t>】</a:t>
          </a:r>
          <a:endParaRPr kumimoji="1" lang="ja-JP" altLang="en-US" sz="1000"/>
        </a:p>
      </xdr:txBody>
    </xdr:sp>
    <xdr:clientData/>
  </xdr:twoCellAnchor>
  <xdr:twoCellAnchor>
    <xdr:from>
      <xdr:col>22</xdr:col>
      <xdr:colOff>47625</xdr:colOff>
      <xdr:row>757</xdr:row>
      <xdr:rowOff>261937</xdr:rowOff>
    </xdr:from>
    <xdr:to>
      <xdr:col>33</xdr:col>
      <xdr:colOff>152854</xdr:colOff>
      <xdr:row>757</xdr:row>
      <xdr:rowOff>604837</xdr:rowOff>
    </xdr:to>
    <xdr:sp macro="" textlink="">
      <xdr:nvSpPr>
        <xdr:cNvPr id="30" name="大かっこ 29"/>
        <xdr:cNvSpPr/>
      </xdr:nvSpPr>
      <xdr:spPr>
        <a:xfrm>
          <a:off x="4238625" y="76509562"/>
          <a:ext cx="2200729" cy="3429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薬物乱用防止普及啓発読本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365</v>
      </c>
      <c r="AT2" s="218"/>
      <c r="AU2" s="218"/>
      <c r="AV2" s="52" t="str">
        <f>IF(AW2="", "", "-")</f>
        <v/>
      </c>
      <c r="AW2" s="396"/>
      <c r="AX2" s="396"/>
    </row>
    <row r="3" spans="1:50" ht="21" customHeight="1" thickBot="1" x14ac:dyDescent="0.2">
      <c r="A3" s="525" t="s">
        <v>528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544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137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546</v>
      </c>
      <c r="AF5" s="719"/>
      <c r="AG5" s="719"/>
      <c r="AH5" s="719"/>
      <c r="AI5" s="719"/>
      <c r="AJ5" s="719"/>
      <c r="AK5" s="719"/>
      <c r="AL5" s="719"/>
      <c r="AM5" s="719"/>
      <c r="AN5" s="719"/>
      <c r="AO5" s="719"/>
      <c r="AP5" s="720"/>
      <c r="AQ5" s="721" t="s">
        <v>547</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38" customHeight="1" x14ac:dyDescent="0.15">
      <c r="A7" s="831" t="s">
        <v>22</v>
      </c>
      <c r="B7" s="832"/>
      <c r="C7" s="832"/>
      <c r="D7" s="832"/>
      <c r="E7" s="832"/>
      <c r="F7" s="833"/>
      <c r="G7" s="834" t="s">
        <v>549</v>
      </c>
      <c r="H7" s="835"/>
      <c r="I7" s="835"/>
      <c r="J7" s="835"/>
      <c r="K7" s="835"/>
      <c r="L7" s="835"/>
      <c r="M7" s="835"/>
      <c r="N7" s="835"/>
      <c r="O7" s="835"/>
      <c r="P7" s="835"/>
      <c r="Q7" s="835"/>
      <c r="R7" s="835"/>
      <c r="S7" s="835"/>
      <c r="T7" s="835"/>
      <c r="U7" s="835"/>
      <c r="V7" s="835"/>
      <c r="W7" s="835"/>
      <c r="X7" s="836"/>
      <c r="Y7" s="394" t="s">
        <v>541</v>
      </c>
      <c r="Z7" s="294"/>
      <c r="AA7" s="294"/>
      <c r="AB7" s="294"/>
      <c r="AC7" s="294"/>
      <c r="AD7" s="395"/>
      <c r="AE7" s="382" t="s">
        <v>577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男女共同参画</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153.75" customHeight="1" x14ac:dyDescent="0.15">
      <c r="A9" s="142" t="s">
        <v>23</v>
      </c>
      <c r="B9" s="143"/>
      <c r="C9" s="143"/>
      <c r="D9" s="143"/>
      <c r="E9" s="143"/>
      <c r="F9" s="143"/>
      <c r="G9" s="574" t="s">
        <v>639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228" customHeight="1" x14ac:dyDescent="0.15">
      <c r="A10" s="741" t="s">
        <v>30</v>
      </c>
      <c r="B10" s="742"/>
      <c r="C10" s="742"/>
      <c r="D10" s="742"/>
      <c r="E10" s="742"/>
      <c r="F10" s="742"/>
      <c r="G10" s="674" t="s">
        <v>714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101</v>
      </c>
      <c r="Q13" s="98"/>
      <c r="R13" s="98"/>
      <c r="S13" s="98"/>
      <c r="T13" s="98"/>
      <c r="U13" s="98"/>
      <c r="V13" s="99"/>
      <c r="W13" s="97">
        <v>84</v>
      </c>
      <c r="X13" s="98"/>
      <c r="Y13" s="98"/>
      <c r="Z13" s="98"/>
      <c r="AA13" s="98"/>
      <c r="AB13" s="98"/>
      <c r="AC13" s="99"/>
      <c r="AD13" s="97">
        <v>84</v>
      </c>
      <c r="AE13" s="98"/>
      <c r="AF13" s="98"/>
      <c r="AG13" s="98"/>
      <c r="AH13" s="98"/>
      <c r="AI13" s="98"/>
      <c r="AJ13" s="99"/>
      <c r="AK13" s="97">
        <v>84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6"/>
      <c r="H14" s="747"/>
      <c r="I14" s="577" t="s">
        <v>8</v>
      </c>
      <c r="J14" s="631"/>
      <c r="K14" s="631"/>
      <c r="L14" s="631"/>
      <c r="M14" s="631"/>
      <c r="N14" s="631"/>
      <c r="O14" s="632"/>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6" t="s">
        <v>20</v>
      </c>
      <c r="J18" s="737"/>
      <c r="K18" s="737"/>
      <c r="L18" s="737"/>
      <c r="M18" s="737"/>
      <c r="N18" s="737"/>
      <c r="O18" s="738"/>
      <c r="P18" s="103">
        <f>SUM(P13:V17)</f>
        <v>101</v>
      </c>
      <c r="Q18" s="104"/>
      <c r="R18" s="104"/>
      <c r="S18" s="104"/>
      <c r="T18" s="104"/>
      <c r="U18" s="104"/>
      <c r="V18" s="105"/>
      <c r="W18" s="103">
        <f>SUM(W13:AC17)</f>
        <v>84</v>
      </c>
      <c r="X18" s="104"/>
      <c r="Y18" s="104"/>
      <c r="Z18" s="104"/>
      <c r="AA18" s="104"/>
      <c r="AB18" s="104"/>
      <c r="AC18" s="105"/>
      <c r="AD18" s="103">
        <f>SUM(AD13:AJ17)</f>
        <v>84</v>
      </c>
      <c r="AE18" s="104"/>
      <c r="AF18" s="104"/>
      <c r="AG18" s="104"/>
      <c r="AH18" s="104"/>
      <c r="AI18" s="104"/>
      <c r="AJ18" s="105"/>
      <c r="AK18" s="103">
        <f>SUM(AK13:AQ17)</f>
        <v>84</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82</v>
      </c>
      <c r="Q19" s="98"/>
      <c r="R19" s="98"/>
      <c r="S19" s="98"/>
      <c r="T19" s="98"/>
      <c r="U19" s="98"/>
      <c r="V19" s="99"/>
      <c r="W19" s="97">
        <v>83</v>
      </c>
      <c r="X19" s="98"/>
      <c r="Y19" s="98"/>
      <c r="Z19" s="98"/>
      <c r="AA19" s="98"/>
      <c r="AB19" s="98"/>
      <c r="AC19" s="99"/>
      <c r="AD19" s="97">
        <v>83</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0.81188118811881194</v>
      </c>
      <c r="Q20" s="541"/>
      <c r="R20" s="541"/>
      <c r="S20" s="541"/>
      <c r="T20" s="541"/>
      <c r="U20" s="541"/>
      <c r="V20" s="541"/>
      <c r="W20" s="541">
        <f t="shared" ref="W20" si="0">IF(W18=0, "-", SUM(W19)/W18)</f>
        <v>0.98809523809523814</v>
      </c>
      <c r="X20" s="541"/>
      <c r="Y20" s="541"/>
      <c r="Z20" s="541"/>
      <c r="AA20" s="541"/>
      <c r="AB20" s="541"/>
      <c r="AC20" s="541"/>
      <c r="AD20" s="541">
        <f t="shared" ref="AD20" si="1">IF(AD18=0, "-", SUM(AD19)/AD18)</f>
        <v>0.98809523809523814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1" t="s">
        <v>493</v>
      </c>
      <c r="H21" s="932"/>
      <c r="I21" s="932"/>
      <c r="J21" s="932"/>
      <c r="K21" s="932"/>
      <c r="L21" s="932"/>
      <c r="M21" s="932"/>
      <c r="N21" s="932"/>
      <c r="O21" s="932"/>
      <c r="P21" s="541">
        <f>IF(P19=0, "-", SUM(P19)/SUM(P13,P14))</f>
        <v>0.81188118811881194</v>
      </c>
      <c r="Q21" s="541"/>
      <c r="R21" s="541"/>
      <c r="S21" s="541"/>
      <c r="T21" s="541"/>
      <c r="U21" s="541"/>
      <c r="V21" s="541"/>
      <c r="W21" s="541">
        <f t="shared" ref="W21" si="2">IF(W19=0, "-", SUM(W19)/SUM(W13,W14))</f>
        <v>0.98809523809523814</v>
      </c>
      <c r="X21" s="541"/>
      <c r="Y21" s="541"/>
      <c r="Z21" s="541"/>
      <c r="AA21" s="541"/>
      <c r="AB21" s="541"/>
      <c r="AC21" s="541"/>
      <c r="AD21" s="541">
        <f t="shared" ref="AD21" si="3">IF(AD19=0, "-", SUM(AD19)/SUM(AD13,AD14))</f>
        <v>0.98809523809523814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55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551</v>
      </c>
      <c r="H24" s="187"/>
      <c r="I24" s="187"/>
      <c r="J24" s="187"/>
      <c r="K24" s="187"/>
      <c r="L24" s="187"/>
      <c r="M24" s="187"/>
      <c r="N24" s="187"/>
      <c r="O24" s="188"/>
      <c r="P24" s="97">
        <v>27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97">
        <v>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84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487</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468</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5" t="s">
        <v>549</v>
      </c>
      <c r="AR31" s="133"/>
      <c r="AS31" s="134" t="s">
        <v>356</v>
      </c>
      <c r="AT31" s="169"/>
      <c r="AU31" s="269" t="s">
        <v>549</v>
      </c>
      <c r="AV31" s="269"/>
      <c r="AW31" s="378" t="s">
        <v>300</v>
      </c>
      <c r="AX31" s="379"/>
    </row>
    <row r="32" spans="1:50" ht="23.25" customHeight="1" x14ac:dyDescent="0.15">
      <c r="A32" s="517"/>
      <c r="B32" s="515"/>
      <c r="C32" s="515"/>
      <c r="D32" s="515"/>
      <c r="E32" s="515"/>
      <c r="F32" s="516"/>
      <c r="G32" s="542" t="s">
        <v>549</v>
      </c>
      <c r="H32" s="543"/>
      <c r="I32" s="543"/>
      <c r="J32" s="543"/>
      <c r="K32" s="543"/>
      <c r="L32" s="543"/>
      <c r="M32" s="543"/>
      <c r="N32" s="543"/>
      <c r="O32" s="544"/>
      <c r="P32" s="158" t="s">
        <v>549</v>
      </c>
      <c r="Q32" s="158"/>
      <c r="R32" s="158"/>
      <c r="S32" s="158"/>
      <c r="T32" s="158"/>
      <c r="U32" s="158"/>
      <c r="V32" s="158"/>
      <c r="W32" s="158"/>
      <c r="X32" s="229"/>
      <c r="Y32" s="337" t="s">
        <v>12</v>
      </c>
      <c r="Z32" s="551"/>
      <c r="AA32" s="552"/>
      <c r="AB32" s="553" t="s">
        <v>549</v>
      </c>
      <c r="AC32" s="553"/>
      <c r="AD32" s="553"/>
      <c r="AE32" s="363" t="s">
        <v>549</v>
      </c>
      <c r="AF32" s="364"/>
      <c r="AG32" s="364"/>
      <c r="AH32" s="364"/>
      <c r="AI32" s="363" t="s">
        <v>549</v>
      </c>
      <c r="AJ32" s="364"/>
      <c r="AK32" s="364"/>
      <c r="AL32" s="364"/>
      <c r="AM32" s="363" t="s">
        <v>549</v>
      </c>
      <c r="AN32" s="364"/>
      <c r="AO32" s="364"/>
      <c r="AP32" s="364"/>
      <c r="AQ32" s="100" t="s">
        <v>549</v>
      </c>
      <c r="AR32" s="101"/>
      <c r="AS32" s="101"/>
      <c r="AT32" s="102"/>
      <c r="AU32" s="364" t="s">
        <v>549</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549</v>
      </c>
      <c r="AC33" s="524"/>
      <c r="AD33" s="524"/>
      <c r="AE33" s="363" t="s">
        <v>549</v>
      </c>
      <c r="AF33" s="364"/>
      <c r="AG33" s="364"/>
      <c r="AH33" s="364"/>
      <c r="AI33" s="363" t="s">
        <v>549</v>
      </c>
      <c r="AJ33" s="364"/>
      <c r="AK33" s="364"/>
      <c r="AL33" s="364"/>
      <c r="AM33" s="363" t="s">
        <v>549</v>
      </c>
      <c r="AN33" s="364"/>
      <c r="AO33" s="364"/>
      <c r="AP33" s="364"/>
      <c r="AQ33" s="100" t="s">
        <v>549</v>
      </c>
      <c r="AR33" s="101"/>
      <c r="AS33" s="101"/>
      <c r="AT33" s="102"/>
      <c r="AU33" s="364" t="s">
        <v>549</v>
      </c>
      <c r="AV33" s="364"/>
      <c r="AW33" s="364"/>
      <c r="AX33" s="366"/>
    </row>
    <row r="34" spans="1:50" ht="23.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3" t="s">
        <v>549</v>
      </c>
      <c r="AF34" s="364"/>
      <c r="AG34" s="364"/>
      <c r="AH34" s="364"/>
      <c r="AI34" s="363" t="s">
        <v>549</v>
      </c>
      <c r="AJ34" s="364"/>
      <c r="AK34" s="364"/>
      <c r="AL34" s="364"/>
      <c r="AM34" s="363" t="s">
        <v>549</v>
      </c>
      <c r="AN34" s="364"/>
      <c r="AO34" s="364"/>
      <c r="AP34" s="364"/>
      <c r="AQ34" s="100" t="s">
        <v>549</v>
      </c>
      <c r="AR34" s="101"/>
      <c r="AS34" s="101"/>
      <c r="AT34" s="102"/>
      <c r="AU34" s="364" t="s">
        <v>549</v>
      </c>
      <c r="AV34" s="364"/>
      <c r="AW34" s="364"/>
      <c r="AX34" s="366"/>
    </row>
    <row r="35" spans="1:50" ht="23.25" customHeight="1" x14ac:dyDescent="0.15">
      <c r="A35" s="902" t="s">
        <v>521</v>
      </c>
      <c r="B35" s="903"/>
      <c r="C35" s="903"/>
      <c r="D35" s="903"/>
      <c r="E35" s="903"/>
      <c r="F35" s="904"/>
      <c r="G35" s="908" t="s">
        <v>549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487</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468</v>
      </c>
      <c r="AN37" s="374"/>
      <c r="AO37" s="374"/>
      <c r="AP37" s="367"/>
      <c r="AQ37" s="265" t="s">
        <v>355</v>
      </c>
      <c r="AR37" s="266"/>
      <c r="AS37" s="266"/>
      <c r="AT37" s="267"/>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7" t="s">
        <v>12</v>
      </c>
      <c r="Z39" s="551"/>
      <c r="AA39" s="552"/>
      <c r="AB39" s="553"/>
      <c r="AC39" s="553"/>
      <c r="AD39" s="55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487</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468</v>
      </c>
      <c r="AN44" s="374"/>
      <c r="AO44" s="374"/>
      <c r="AP44" s="367"/>
      <c r="AQ44" s="265" t="s">
        <v>355</v>
      </c>
      <c r="AR44" s="266"/>
      <c r="AS44" s="266"/>
      <c r="AT44" s="267"/>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7" t="s">
        <v>12</v>
      </c>
      <c r="Z46" s="551"/>
      <c r="AA46" s="552"/>
      <c r="AB46" s="553"/>
      <c r="AC46" s="553"/>
      <c r="AD46" s="55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487</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468</v>
      </c>
      <c r="AN51" s="374"/>
      <c r="AO51" s="374"/>
      <c r="AP51" s="367"/>
      <c r="AQ51" s="265" t="s">
        <v>355</v>
      </c>
      <c r="AR51" s="266"/>
      <c r="AS51" s="266"/>
      <c r="AT51" s="267"/>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7" t="s">
        <v>12</v>
      </c>
      <c r="Z53" s="551"/>
      <c r="AA53" s="552"/>
      <c r="AB53" s="553"/>
      <c r="AC53" s="553"/>
      <c r="AD53" s="55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487</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468</v>
      </c>
      <c r="AN58" s="374"/>
      <c r="AO58" s="374"/>
      <c r="AP58" s="367"/>
      <c r="AQ58" s="265" t="s">
        <v>355</v>
      </c>
      <c r="AR58" s="266"/>
      <c r="AS58" s="266"/>
      <c r="AT58" s="267"/>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7" t="s">
        <v>12</v>
      </c>
      <c r="Z60" s="551"/>
      <c r="AA60" s="552"/>
      <c r="AB60" s="553"/>
      <c r="AC60" s="553"/>
      <c r="AD60" s="55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483</v>
      </c>
      <c r="X65" s="875"/>
      <c r="Y65" s="878"/>
      <c r="Z65" s="878"/>
      <c r="AA65" s="879"/>
      <c r="AB65" s="872" t="s">
        <v>11</v>
      </c>
      <c r="AC65" s="868"/>
      <c r="AD65" s="869"/>
      <c r="AE65" s="367" t="s">
        <v>357</v>
      </c>
      <c r="AF65" s="368"/>
      <c r="AG65" s="368"/>
      <c r="AH65" s="369"/>
      <c r="AI65" s="367" t="s">
        <v>363</v>
      </c>
      <c r="AJ65" s="368"/>
      <c r="AK65" s="368"/>
      <c r="AL65" s="369"/>
      <c r="AM65" s="374" t="s">
        <v>468</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t="s">
        <v>581</v>
      </c>
      <c r="AR66" s="269"/>
      <c r="AS66" s="870" t="s">
        <v>356</v>
      </c>
      <c r="AT66" s="871"/>
      <c r="AU66" s="269" t="s">
        <v>582</v>
      </c>
      <c r="AV66" s="269"/>
      <c r="AW66" s="870" t="s">
        <v>486</v>
      </c>
      <c r="AX66" s="983"/>
    </row>
    <row r="67" spans="1:50" ht="23.25" hidden="1" customHeight="1" x14ac:dyDescent="0.15">
      <c r="A67" s="856"/>
      <c r="B67" s="857"/>
      <c r="C67" s="857"/>
      <c r="D67" s="857"/>
      <c r="E67" s="857"/>
      <c r="F67" s="858"/>
      <c r="G67" s="984" t="s">
        <v>364</v>
      </c>
      <c r="H67" s="967" t="s">
        <v>579</v>
      </c>
      <c r="I67" s="968"/>
      <c r="J67" s="968"/>
      <c r="K67" s="968"/>
      <c r="L67" s="968"/>
      <c r="M67" s="968"/>
      <c r="N67" s="968"/>
      <c r="O67" s="969"/>
      <c r="P67" s="967" t="s">
        <v>580</v>
      </c>
      <c r="Q67" s="968"/>
      <c r="R67" s="968"/>
      <c r="S67" s="968"/>
      <c r="T67" s="968"/>
      <c r="U67" s="968"/>
      <c r="V67" s="969"/>
      <c r="W67" s="973"/>
      <c r="X67" s="974"/>
      <c r="Y67" s="954" t="s">
        <v>12</v>
      </c>
      <c r="Z67" s="954"/>
      <c r="AA67" s="955"/>
      <c r="AB67" s="956" t="s">
        <v>511</v>
      </c>
      <c r="AC67" s="956"/>
      <c r="AD67" s="956"/>
      <c r="AE67" s="363" t="s">
        <v>581</v>
      </c>
      <c r="AF67" s="364"/>
      <c r="AG67" s="364"/>
      <c r="AH67" s="364"/>
      <c r="AI67" s="363" t="s">
        <v>549</v>
      </c>
      <c r="AJ67" s="364"/>
      <c r="AK67" s="364"/>
      <c r="AL67" s="364"/>
      <c r="AM67" s="363" t="s">
        <v>549</v>
      </c>
      <c r="AN67" s="364"/>
      <c r="AO67" s="364"/>
      <c r="AP67" s="364"/>
      <c r="AQ67" s="363" t="s">
        <v>549</v>
      </c>
      <c r="AR67" s="364"/>
      <c r="AS67" s="364"/>
      <c r="AT67" s="365"/>
      <c r="AU67" s="364" t="s">
        <v>583</v>
      </c>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511</v>
      </c>
      <c r="AC68" s="979"/>
      <c r="AD68" s="979"/>
      <c r="AE68" s="363" t="s">
        <v>549</v>
      </c>
      <c r="AF68" s="364"/>
      <c r="AG68" s="364"/>
      <c r="AH68" s="364"/>
      <c r="AI68" s="363" t="s">
        <v>549</v>
      </c>
      <c r="AJ68" s="364"/>
      <c r="AK68" s="364"/>
      <c r="AL68" s="364"/>
      <c r="AM68" s="363" t="s">
        <v>549</v>
      </c>
      <c r="AN68" s="364"/>
      <c r="AO68" s="364"/>
      <c r="AP68" s="364"/>
      <c r="AQ68" s="363" t="s">
        <v>549</v>
      </c>
      <c r="AR68" s="364"/>
      <c r="AS68" s="364"/>
      <c r="AT68" s="365"/>
      <c r="AU68" s="364" t="s">
        <v>549</v>
      </c>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512</v>
      </c>
      <c r="AC69" s="980"/>
      <c r="AD69" s="980"/>
      <c r="AE69" s="819" t="s">
        <v>549</v>
      </c>
      <c r="AF69" s="820"/>
      <c r="AG69" s="820"/>
      <c r="AH69" s="820"/>
      <c r="AI69" s="819" t="s">
        <v>549</v>
      </c>
      <c r="AJ69" s="820"/>
      <c r="AK69" s="820"/>
      <c r="AL69" s="820"/>
      <c r="AM69" s="819" t="s">
        <v>549</v>
      </c>
      <c r="AN69" s="820"/>
      <c r="AO69" s="820"/>
      <c r="AP69" s="820"/>
      <c r="AQ69" s="363" t="s">
        <v>549</v>
      </c>
      <c r="AR69" s="364"/>
      <c r="AS69" s="364"/>
      <c r="AT69" s="365"/>
      <c r="AU69" s="364" t="s">
        <v>549</v>
      </c>
      <c r="AV69" s="364"/>
      <c r="AW69" s="364"/>
      <c r="AX69" s="366"/>
    </row>
    <row r="70" spans="1:50" ht="23.25" hidden="1" customHeight="1" x14ac:dyDescent="0.15">
      <c r="A70" s="856" t="s">
        <v>494</v>
      </c>
      <c r="B70" s="857"/>
      <c r="C70" s="857"/>
      <c r="D70" s="857"/>
      <c r="E70" s="857"/>
      <c r="F70" s="858"/>
      <c r="G70" s="944" t="s">
        <v>365</v>
      </c>
      <c r="H70" s="945" t="s">
        <v>579</v>
      </c>
      <c r="I70" s="945"/>
      <c r="J70" s="945"/>
      <c r="K70" s="945"/>
      <c r="L70" s="945"/>
      <c r="M70" s="945"/>
      <c r="N70" s="945"/>
      <c r="O70" s="945"/>
      <c r="P70" s="945" t="s">
        <v>581</v>
      </c>
      <c r="Q70" s="945"/>
      <c r="R70" s="945"/>
      <c r="S70" s="945"/>
      <c r="T70" s="945"/>
      <c r="U70" s="945"/>
      <c r="V70" s="945"/>
      <c r="W70" s="948" t="s">
        <v>510</v>
      </c>
      <c r="X70" s="949"/>
      <c r="Y70" s="954" t="s">
        <v>12</v>
      </c>
      <c r="Z70" s="954"/>
      <c r="AA70" s="955"/>
      <c r="AB70" s="956" t="s">
        <v>511</v>
      </c>
      <c r="AC70" s="956"/>
      <c r="AD70" s="956"/>
      <c r="AE70" s="363" t="s">
        <v>549</v>
      </c>
      <c r="AF70" s="364"/>
      <c r="AG70" s="364"/>
      <c r="AH70" s="364"/>
      <c r="AI70" s="363" t="s">
        <v>549</v>
      </c>
      <c r="AJ70" s="364"/>
      <c r="AK70" s="364"/>
      <c r="AL70" s="364"/>
      <c r="AM70" s="363" t="s">
        <v>549</v>
      </c>
      <c r="AN70" s="364"/>
      <c r="AO70" s="364"/>
      <c r="AP70" s="364"/>
      <c r="AQ70" s="363" t="s">
        <v>549</v>
      </c>
      <c r="AR70" s="364"/>
      <c r="AS70" s="364"/>
      <c r="AT70" s="365"/>
      <c r="AU70" s="364" t="s">
        <v>549</v>
      </c>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511</v>
      </c>
      <c r="AC71" s="979"/>
      <c r="AD71" s="979"/>
      <c r="AE71" s="363" t="s">
        <v>549</v>
      </c>
      <c r="AF71" s="364"/>
      <c r="AG71" s="364"/>
      <c r="AH71" s="364"/>
      <c r="AI71" s="363" t="s">
        <v>549</v>
      </c>
      <c r="AJ71" s="364"/>
      <c r="AK71" s="364"/>
      <c r="AL71" s="364"/>
      <c r="AM71" s="363" t="s">
        <v>549</v>
      </c>
      <c r="AN71" s="364"/>
      <c r="AO71" s="364"/>
      <c r="AP71" s="364"/>
      <c r="AQ71" s="363" t="s">
        <v>549</v>
      </c>
      <c r="AR71" s="364"/>
      <c r="AS71" s="364"/>
      <c r="AT71" s="365"/>
      <c r="AU71" s="364" t="s">
        <v>549</v>
      </c>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512</v>
      </c>
      <c r="AC72" s="980"/>
      <c r="AD72" s="980"/>
      <c r="AE72" s="363" t="s">
        <v>549</v>
      </c>
      <c r="AF72" s="364"/>
      <c r="AG72" s="364"/>
      <c r="AH72" s="364"/>
      <c r="AI72" s="363" t="s">
        <v>549</v>
      </c>
      <c r="AJ72" s="364"/>
      <c r="AK72" s="364"/>
      <c r="AL72" s="364"/>
      <c r="AM72" s="363" t="s">
        <v>549</v>
      </c>
      <c r="AN72" s="364"/>
      <c r="AO72" s="364"/>
      <c r="AP72" s="365"/>
      <c r="AQ72" s="363" t="s">
        <v>549</v>
      </c>
      <c r="AR72" s="364"/>
      <c r="AS72" s="364"/>
      <c r="AT72" s="365"/>
      <c r="AU72" s="364" t="s">
        <v>549</v>
      </c>
      <c r="AV72" s="364"/>
      <c r="AW72" s="364"/>
      <c r="AX72" s="366"/>
    </row>
    <row r="73" spans="1:50" ht="18.75" hidden="1" customHeight="1" x14ac:dyDescent="0.15">
      <c r="A73" s="842" t="s">
        <v>488</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468</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t="s">
        <v>582</v>
      </c>
      <c r="AR74" s="133"/>
      <c r="AS74" s="134" t="s">
        <v>356</v>
      </c>
      <c r="AT74" s="169"/>
      <c r="AU74" s="215" t="s">
        <v>582</v>
      </c>
      <c r="AV74" s="133"/>
      <c r="AW74" s="134" t="s">
        <v>300</v>
      </c>
      <c r="AX74" s="135"/>
    </row>
    <row r="75" spans="1:50" ht="23.25" hidden="1" customHeight="1" x14ac:dyDescent="0.15">
      <c r="A75" s="845"/>
      <c r="B75" s="846"/>
      <c r="C75" s="846"/>
      <c r="D75" s="846"/>
      <c r="E75" s="846"/>
      <c r="F75" s="847"/>
      <c r="G75" s="783" t="s">
        <v>364</v>
      </c>
      <c r="H75" s="158" t="s">
        <v>584</v>
      </c>
      <c r="I75" s="158"/>
      <c r="J75" s="158"/>
      <c r="K75" s="158"/>
      <c r="L75" s="158"/>
      <c r="M75" s="158"/>
      <c r="N75" s="158"/>
      <c r="O75" s="229"/>
      <c r="P75" s="158" t="s">
        <v>585</v>
      </c>
      <c r="Q75" s="158"/>
      <c r="R75" s="158"/>
      <c r="S75" s="158"/>
      <c r="T75" s="158"/>
      <c r="U75" s="158"/>
      <c r="V75" s="158"/>
      <c r="W75" s="158"/>
      <c r="X75" s="229"/>
      <c r="Y75" s="127" t="s">
        <v>12</v>
      </c>
      <c r="Z75" s="128"/>
      <c r="AA75" s="129"/>
      <c r="AB75" s="130" t="s">
        <v>587</v>
      </c>
      <c r="AC75" s="130"/>
      <c r="AD75" s="130"/>
      <c r="AE75" s="100" t="s">
        <v>549</v>
      </c>
      <c r="AF75" s="101"/>
      <c r="AG75" s="101"/>
      <c r="AH75" s="101"/>
      <c r="AI75" s="100" t="s">
        <v>549</v>
      </c>
      <c r="AJ75" s="101"/>
      <c r="AK75" s="101"/>
      <c r="AL75" s="101"/>
      <c r="AM75" s="100" t="s">
        <v>549</v>
      </c>
      <c r="AN75" s="101"/>
      <c r="AO75" s="101"/>
      <c r="AP75" s="101"/>
      <c r="AQ75" s="100" t="s">
        <v>549</v>
      </c>
      <c r="AR75" s="101"/>
      <c r="AS75" s="101"/>
      <c r="AT75" s="102"/>
      <c r="AU75" s="364" t="s">
        <v>549</v>
      </c>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t="s">
        <v>585</v>
      </c>
      <c r="AC76" s="219"/>
      <c r="AD76" s="219"/>
      <c r="AE76" s="100" t="s">
        <v>549</v>
      </c>
      <c r="AF76" s="101"/>
      <c r="AG76" s="101"/>
      <c r="AH76" s="101"/>
      <c r="AI76" s="100" t="s">
        <v>549</v>
      </c>
      <c r="AJ76" s="101"/>
      <c r="AK76" s="101"/>
      <c r="AL76" s="101"/>
      <c r="AM76" s="100" t="s">
        <v>549</v>
      </c>
      <c r="AN76" s="101"/>
      <c r="AO76" s="101"/>
      <c r="AP76" s="101"/>
      <c r="AQ76" s="100" t="s">
        <v>549</v>
      </c>
      <c r="AR76" s="101"/>
      <c r="AS76" s="101"/>
      <c r="AT76" s="102"/>
      <c r="AU76" s="364" t="s">
        <v>549</v>
      </c>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t="s">
        <v>549</v>
      </c>
      <c r="AF77" s="371"/>
      <c r="AG77" s="371"/>
      <c r="AH77" s="371"/>
      <c r="AI77" s="370" t="s">
        <v>549</v>
      </c>
      <c r="AJ77" s="371"/>
      <c r="AK77" s="371"/>
      <c r="AL77" s="371"/>
      <c r="AM77" s="370" t="s">
        <v>549</v>
      </c>
      <c r="AN77" s="371"/>
      <c r="AO77" s="371"/>
      <c r="AP77" s="371"/>
      <c r="AQ77" s="100" t="s">
        <v>549</v>
      </c>
      <c r="AR77" s="101"/>
      <c r="AS77" s="101"/>
      <c r="AT77" s="102"/>
      <c r="AU77" s="364" t="s">
        <v>549</v>
      </c>
      <c r="AV77" s="364"/>
      <c r="AW77" s="364"/>
      <c r="AX77" s="366"/>
    </row>
    <row r="78" spans="1:50" ht="69.75" hidden="1" customHeight="1" x14ac:dyDescent="0.15">
      <c r="A78" s="916" t="s">
        <v>524</v>
      </c>
      <c r="B78" s="917"/>
      <c r="C78" s="917"/>
      <c r="D78" s="917"/>
      <c r="E78" s="914" t="s">
        <v>461</v>
      </c>
      <c r="F78" s="915"/>
      <c r="G78" s="57" t="s">
        <v>365</v>
      </c>
      <c r="H78" s="794" t="s">
        <v>586</v>
      </c>
      <c r="I78" s="242"/>
      <c r="J78" s="242"/>
      <c r="K78" s="242"/>
      <c r="L78" s="242"/>
      <c r="M78" s="242"/>
      <c r="N78" s="242"/>
      <c r="O78" s="795"/>
      <c r="P78" s="259" t="s">
        <v>580</v>
      </c>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482</v>
      </c>
      <c r="AP79" s="146"/>
      <c r="AQ79" s="146"/>
      <c r="AR79" s="81" t="s">
        <v>480</v>
      </c>
      <c r="AS79" s="145"/>
      <c r="AT79" s="146"/>
      <c r="AU79" s="146"/>
      <c r="AV79" s="146"/>
      <c r="AW79" s="146"/>
      <c r="AX79" s="147"/>
    </row>
    <row r="80" spans="1:50" ht="18.75" customHeight="1" x14ac:dyDescent="0.15">
      <c r="A80" s="521" t="s">
        <v>266</v>
      </c>
      <c r="B80" s="851" t="s">
        <v>479</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2"/>
      <c r="B82" s="854"/>
      <c r="C82" s="554"/>
      <c r="D82" s="554"/>
      <c r="E82" s="554"/>
      <c r="F82" s="555"/>
      <c r="G82" s="503" t="s">
        <v>552</v>
      </c>
      <c r="H82" s="503"/>
      <c r="I82" s="503"/>
      <c r="J82" s="503"/>
      <c r="K82" s="503"/>
      <c r="L82" s="503"/>
      <c r="M82" s="503"/>
      <c r="N82" s="503"/>
      <c r="O82" s="503"/>
      <c r="P82" s="503"/>
      <c r="Q82" s="503"/>
      <c r="R82" s="503"/>
      <c r="S82" s="503"/>
      <c r="T82" s="503"/>
      <c r="U82" s="503"/>
      <c r="V82" s="503"/>
      <c r="W82" s="503"/>
      <c r="X82" s="503"/>
      <c r="Y82" s="503"/>
      <c r="Z82" s="503"/>
      <c r="AA82" s="754"/>
      <c r="AB82" s="502" t="s">
        <v>553</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7" t="s">
        <v>357</v>
      </c>
      <c r="AF85" s="368"/>
      <c r="AG85" s="368"/>
      <c r="AH85" s="369"/>
      <c r="AI85" s="367" t="s">
        <v>363</v>
      </c>
      <c r="AJ85" s="368"/>
      <c r="AK85" s="368"/>
      <c r="AL85" s="369"/>
      <c r="AM85" s="374" t="s">
        <v>468</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0"/>
      <c r="Z86" s="171"/>
      <c r="AA86" s="172"/>
      <c r="AB86" s="331"/>
      <c r="AC86" s="332"/>
      <c r="AD86" s="333"/>
      <c r="AE86" s="331"/>
      <c r="AF86" s="332"/>
      <c r="AG86" s="332"/>
      <c r="AH86" s="333"/>
      <c r="AI86" s="331"/>
      <c r="AJ86" s="332"/>
      <c r="AK86" s="332"/>
      <c r="AL86" s="333"/>
      <c r="AM86" s="375"/>
      <c r="AN86" s="375"/>
      <c r="AO86" s="375"/>
      <c r="AP86" s="331"/>
      <c r="AQ86" s="268" t="s">
        <v>557</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2"/>
      <c r="B87" s="554"/>
      <c r="C87" s="554"/>
      <c r="D87" s="554"/>
      <c r="E87" s="554"/>
      <c r="F87" s="555"/>
      <c r="G87" s="228" t="s">
        <v>554</v>
      </c>
      <c r="H87" s="158"/>
      <c r="I87" s="158"/>
      <c r="J87" s="158"/>
      <c r="K87" s="158"/>
      <c r="L87" s="158"/>
      <c r="M87" s="158"/>
      <c r="N87" s="158"/>
      <c r="O87" s="229"/>
      <c r="P87" s="158" t="s">
        <v>555</v>
      </c>
      <c r="Q87" s="804"/>
      <c r="R87" s="804"/>
      <c r="S87" s="804"/>
      <c r="T87" s="804"/>
      <c r="U87" s="804"/>
      <c r="V87" s="804"/>
      <c r="W87" s="804"/>
      <c r="X87" s="805"/>
      <c r="Y87" s="757" t="s">
        <v>62</v>
      </c>
      <c r="Z87" s="758"/>
      <c r="AA87" s="759"/>
      <c r="AB87" s="553" t="s">
        <v>556</v>
      </c>
      <c r="AC87" s="553"/>
      <c r="AD87" s="553"/>
      <c r="AE87" s="363">
        <v>2605</v>
      </c>
      <c r="AF87" s="364"/>
      <c r="AG87" s="364"/>
      <c r="AH87" s="364"/>
      <c r="AI87" s="363">
        <v>2674</v>
      </c>
      <c r="AJ87" s="364"/>
      <c r="AK87" s="364"/>
      <c r="AL87" s="364"/>
      <c r="AM87" s="363">
        <v>2853</v>
      </c>
      <c r="AN87" s="364"/>
      <c r="AO87" s="364"/>
      <c r="AP87" s="364"/>
      <c r="AQ87" s="100" t="s">
        <v>549</v>
      </c>
      <c r="AR87" s="101"/>
      <c r="AS87" s="101"/>
      <c r="AT87" s="102"/>
      <c r="AU87" s="364" t="s">
        <v>549</v>
      </c>
      <c r="AV87" s="364"/>
      <c r="AW87" s="364"/>
      <c r="AX87" s="366"/>
    </row>
    <row r="88" spans="1:60" ht="23.25"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4" t="s">
        <v>556</v>
      </c>
      <c r="AC88" s="524"/>
      <c r="AD88" s="524"/>
      <c r="AE88" s="363" t="s">
        <v>549</v>
      </c>
      <c r="AF88" s="364"/>
      <c r="AG88" s="364"/>
      <c r="AH88" s="364"/>
      <c r="AI88" s="363" t="s">
        <v>549</v>
      </c>
      <c r="AJ88" s="364"/>
      <c r="AK88" s="364"/>
      <c r="AL88" s="364"/>
      <c r="AM88" s="363" t="s">
        <v>549</v>
      </c>
      <c r="AN88" s="364"/>
      <c r="AO88" s="364"/>
      <c r="AP88" s="364"/>
      <c r="AQ88" s="100" t="s">
        <v>549</v>
      </c>
      <c r="AR88" s="101"/>
      <c r="AS88" s="101"/>
      <c r="AT88" s="102"/>
      <c r="AU88" s="364" t="s">
        <v>549</v>
      </c>
      <c r="AV88" s="364"/>
      <c r="AW88" s="364"/>
      <c r="AX88" s="366"/>
      <c r="AY88" s="10"/>
      <c r="AZ88" s="10"/>
      <c r="BA88" s="10"/>
      <c r="BB88" s="10"/>
      <c r="BC88" s="10"/>
    </row>
    <row r="89" spans="1:60" ht="23.25" customHeight="1" thickBot="1" x14ac:dyDescent="0.2">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1" t="s">
        <v>13</v>
      </c>
      <c r="Z89" s="732"/>
      <c r="AA89" s="733"/>
      <c r="AB89" s="463" t="s">
        <v>14</v>
      </c>
      <c r="AC89" s="463"/>
      <c r="AD89" s="463"/>
      <c r="AE89" s="363" t="s">
        <v>549</v>
      </c>
      <c r="AF89" s="364"/>
      <c r="AG89" s="364"/>
      <c r="AH89" s="364"/>
      <c r="AI89" s="363" t="s">
        <v>549</v>
      </c>
      <c r="AJ89" s="364"/>
      <c r="AK89" s="364"/>
      <c r="AL89" s="364"/>
      <c r="AM89" s="363" t="s">
        <v>549</v>
      </c>
      <c r="AN89" s="364"/>
      <c r="AO89" s="364"/>
      <c r="AP89" s="364"/>
      <c r="AQ89" s="100" t="s">
        <v>549</v>
      </c>
      <c r="AR89" s="101"/>
      <c r="AS89" s="101"/>
      <c r="AT89" s="102"/>
      <c r="AU89" s="364" t="s">
        <v>549</v>
      </c>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7" t="s">
        <v>357</v>
      </c>
      <c r="AF90" s="368"/>
      <c r="AG90" s="368"/>
      <c r="AH90" s="369"/>
      <c r="AI90" s="367" t="s">
        <v>363</v>
      </c>
      <c r="AJ90" s="368"/>
      <c r="AK90" s="368"/>
      <c r="AL90" s="369"/>
      <c r="AM90" s="374" t="s">
        <v>468</v>
      </c>
      <c r="AN90" s="374"/>
      <c r="AO90" s="374"/>
      <c r="AP90" s="367"/>
      <c r="AQ90" s="173" t="s">
        <v>355</v>
      </c>
      <c r="AR90" s="166"/>
      <c r="AS90" s="166"/>
      <c r="AT90" s="167"/>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1" t="s">
        <v>13</v>
      </c>
      <c r="Z94" s="732"/>
      <c r="AA94" s="733"/>
      <c r="AB94" s="463" t="s">
        <v>14</v>
      </c>
      <c r="AC94" s="463"/>
      <c r="AD94" s="463"/>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7" t="s">
        <v>357</v>
      </c>
      <c r="AF95" s="368"/>
      <c r="AG95" s="368"/>
      <c r="AH95" s="369"/>
      <c r="AI95" s="367" t="s">
        <v>363</v>
      </c>
      <c r="AJ95" s="368"/>
      <c r="AK95" s="368"/>
      <c r="AL95" s="369"/>
      <c r="AM95" s="374" t="s">
        <v>468</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468</v>
      </c>
      <c r="AN100" s="829"/>
      <c r="AO100" s="829"/>
      <c r="AP100" s="830"/>
      <c r="AQ100" s="933" t="s">
        <v>490</v>
      </c>
      <c r="AR100" s="934"/>
      <c r="AS100" s="934"/>
      <c r="AT100" s="935"/>
      <c r="AU100" s="933" t="s">
        <v>534</v>
      </c>
      <c r="AV100" s="934"/>
      <c r="AW100" s="934"/>
      <c r="AX100" s="936"/>
    </row>
    <row r="101" spans="1:60" ht="23.25" customHeight="1" x14ac:dyDescent="0.15">
      <c r="A101" s="493"/>
      <c r="B101" s="494"/>
      <c r="C101" s="494"/>
      <c r="D101" s="494"/>
      <c r="E101" s="494"/>
      <c r="F101" s="495"/>
      <c r="G101" s="158" t="s">
        <v>558</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3" t="s">
        <v>556</v>
      </c>
      <c r="AC101" s="553"/>
      <c r="AD101" s="553"/>
      <c r="AE101" s="363">
        <v>152230</v>
      </c>
      <c r="AF101" s="364"/>
      <c r="AG101" s="364"/>
      <c r="AH101" s="365"/>
      <c r="AI101" s="363">
        <v>144721</v>
      </c>
      <c r="AJ101" s="364"/>
      <c r="AK101" s="364"/>
      <c r="AL101" s="365"/>
      <c r="AM101" s="363">
        <v>185249</v>
      </c>
      <c r="AN101" s="364"/>
      <c r="AO101" s="364"/>
      <c r="AP101" s="365"/>
      <c r="AQ101" s="363" t="s">
        <v>559</v>
      </c>
      <c r="AR101" s="364"/>
      <c r="AS101" s="364"/>
      <c r="AT101" s="365"/>
      <c r="AU101" s="363" t="s">
        <v>549</v>
      </c>
      <c r="AV101" s="364"/>
      <c r="AW101" s="364"/>
      <c r="AX101" s="365"/>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8"/>
      <c r="AA102" s="339"/>
      <c r="AB102" s="553" t="s">
        <v>556</v>
      </c>
      <c r="AC102" s="553"/>
      <c r="AD102" s="553"/>
      <c r="AE102" s="357">
        <v>110000</v>
      </c>
      <c r="AF102" s="357"/>
      <c r="AG102" s="357"/>
      <c r="AH102" s="357"/>
      <c r="AI102" s="357">
        <v>110000</v>
      </c>
      <c r="AJ102" s="357"/>
      <c r="AK102" s="357"/>
      <c r="AL102" s="357"/>
      <c r="AM102" s="357">
        <v>110000</v>
      </c>
      <c r="AN102" s="357"/>
      <c r="AO102" s="357"/>
      <c r="AP102" s="357"/>
      <c r="AQ102" s="819">
        <v>110000</v>
      </c>
      <c r="AR102" s="820"/>
      <c r="AS102" s="820"/>
      <c r="AT102" s="821"/>
      <c r="AU102" s="819" t="s">
        <v>549</v>
      </c>
      <c r="AV102" s="820"/>
      <c r="AW102" s="820"/>
      <c r="AX102" s="821"/>
    </row>
    <row r="103" spans="1:60" ht="31.5" customHeight="1" x14ac:dyDescent="0.15">
      <c r="A103" s="490" t="s">
        <v>489</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468</v>
      </c>
      <c r="AN103" s="296"/>
      <c r="AO103" s="296"/>
      <c r="AP103" s="297"/>
      <c r="AQ103" s="359" t="s">
        <v>490</v>
      </c>
      <c r="AR103" s="360"/>
      <c r="AS103" s="360"/>
      <c r="AT103" s="361"/>
      <c r="AU103" s="359" t="s">
        <v>534</v>
      </c>
      <c r="AV103" s="360"/>
      <c r="AW103" s="360"/>
      <c r="AX103" s="362"/>
    </row>
    <row r="104" spans="1:60" ht="23.25" customHeight="1" x14ac:dyDescent="0.15">
      <c r="A104" s="493"/>
      <c r="B104" s="494"/>
      <c r="C104" s="494"/>
      <c r="D104" s="494"/>
      <c r="E104" s="494"/>
      <c r="F104" s="495"/>
      <c r="G104" s="158" t="s">
        <v>560</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561</v>
      </c>
      <c r="AC104" s="474"/>
      <c r="AD104" s="475"/>
      <c r="AE104" s="363">
        <v>112</v>
      </c>
      <c r="AF104" s="364"/>
      <c r="AG104" s="364"/>
      <c r="AH104" s="365"/>
      <c r="AI104" s="363">
        <v>111</v>
      </c>
      <c r="AJ104" s="364"/>
      <c r="AK104" s="364"/>
      <c r="AL104" s="365"/>
      <c r="AM104" s="363">
        <v>109</v>
      </c>
      <c r="AN104" s="364"/>
      <c r="AO104" s="364"/>
      <c r="AP104" s="365"/>
      <c r="AQ104" s="363" t="s">
        <v>549</v>
      </c>
      <c r="AR104" s="364"/>
      <c r="AS104" s="364"/>
      <c r="AT104" s="365"/>
      <c r="AU104" s="363" t="s">
        <v>549</v>
      </c>
      <c r="AV104" s="364"/>
      <c r="AW104" s="364"/>
      <c r="AX104" s="365"/>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5" t="s">
        <v>561</v>
      </c>
      <c r="AC105" s="406"/>
      <c r="AD105" s="407"/>
      <c r="AE105" s="357">
        <v>112</v>
      </c>
      <c r="AF105" s="357"/>
      <c r="AG105" s="357"/>
      <c r="AH105" s="357"/>
      <c r="AI105" s="357">
        <v>112</v>
      </c>
      <c r="AJ105" s="357"/>
      <c r="AK105" s="357"/>
      <c r="AL105" s="357"/>
      <c r="AM105" s="357">
        <v>112</v>
      </c>
      <c r="AN105" s="357"/>
      <c r="AO105" s="357"/>
      <c r="AP105" s="357"/>
      <c r="AQ105" s="363">
        <v>112</v>
      </c>
      <c r="AR105" s="364"/>
      <c r="AS105" s="364"/>
      <c r="AT105" s="365"/>
      <c r="AU105" s="819" t="s">
        <v>549</v>
      </c>
      <c r="AV105" s="820"/>
      <c r="AW105" s="820"/>
      <c r="AX105" s="821"/>
    </row>
    <row r="106" spans="1:60" ht="31.5" customHeight="1" x14ac:dyDescent="0.15">
      <c r="A106" s="490" t="s">
        <v>489</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468</v>
      </c>
      <c r="AN106" s="296"/>
      <c r="AO106" s="296"/>
      <c r="AP106" s="297"/>
      <c r="AQ106" s="359" t="s">
        <v>490</v>
      </c>
      <c r="AR106" s="360"/>
      <c r="AS106" s="360"/>
      <c r="AT106" s="361"/>
      <c r="AU106" s="359" t="s">
        <v>534</v>
      </c>
      <c r="AV106" s="360"/>
      <c r="AW106" s="360"/>
      <c r="AX106" s="362"/>
    </row>
    <row r="107" spans="1:60" ht="23.25" customHeight="1" x14ac:dyDescent="0.15">
      <c r="A107" s="493"/>
      <c r="B107" s="494"/>
      <c r="C107" s="494"/>
      <c r="D107" s="494"/>
      <c r="E107" s="494"/>
      <c r="F107" s="495"/>
      <c r="G107" s="158" t="s">
        <v>640</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t="s">
        <v>562</v>
      </c>
      <c r="AC107" s="474"/>
      <c r="AD107" s="475"/>
      <c r="AE107" s="357">
        <v>136</v>
      </c>
      <c r="AF107" s="357"/>
      <c r="AG107" s="357"/>
      <c r="AH107" s="357"/>
      <c r="AI107" s="357">
        <v>134</v>
      </c>
      <c r="AJ107" s="357"/>
      <c r="AK107" s="357"/>
      <c r="AL107" s="357"/>
      <c r="AM107" s="357">
        <v>130</v>
      </c>
      <c r="AN107" s="357"/>
      <c r="AO107" s="357"/>
      <c r="AP107" s="357"/>
      <c r="AQ107" s="363" t="s">
        <v>549</v>
      </c>
      <c r="AR107" s="364"/>
      <c r="AS107" s="364"/>
      <c r="AT107" s="365"/>
      <c r="AU107" s="363" t="s">
        <v>549</v>
      </c>
      <c r="AV107" s="364"/>
      <c r="AW107" s="364"/>
      <c r="AX107" s="365"/>
    </row>
    <row r="108" spans="1:60" ht="23.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5" t="s">
        <v>562</v>
      </c>
      <c r="AC108" s="406"/>
      <c r="AD108" s="407"/>
      <c r="AE108" s="357">
        <v>120</v>
      </c>
      <c r="AF108" s="357"/>
      <c r="AG108" s="357"/>
      <c r="AH108" s="357"/>
      <c r="AI108" s="357">
        <v>120</v>
      </c>
      <c r="AJ108" s="357"/>
      <c r="AK108" s="357"/>
      <c r="AL108" s="357"/>
      <c r="AM108" s="357">
        <v>120</v>
      </c>
      <c r="AN108" s="357"/>
      <c r="AO108" s="357"/>
      <c r="AP108" s="357"/>
      <c r="AQ108" s="363">
        <v>120</v>
      </c>
      <c r="AR108" s="364"/>
      <c r="AS108" s="364"/>
      <c r="AT108" s="365"/>
      <c r="AU108" s="819" t="s">
        <v>549</v>
      </c>
      <c r="AV108" s="820"/>
      <c r="AW108" s="820"/>
      <c r="AX108" s="821"/>
    </row>
    <row r="109" spans="1:60" ht="31.5" customHeight="1" x14ac:dyDescent="0.15">
      <c r="A109" s="490" t="s">
        <v>489</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468</v>
      </c>
      <c r="AN109" s="296"/>
      <c r="AO109" s="296"/>
      <c r="AP109" s="297"/>
      <c r="AQ109" s="359" t="s">
        <v>490</v>
      </c>
      <c r="AR109" s="360"/>
      <c r="AS109" s="360"/>
      <c r="AT109" s="361"/>
      <c r="AU109" s="359" t="s">
        <v>534</v>
      </c>
      <c r="AV109" s="360"/>
      <c r="AW109" s="360"/>
      <c r="AX109" s="362"/>
    </row>
    <row r="110" spans="1:60" ht="23.25" customHeight="1" x14ac:dyDescent="0.15">
      <c r="A110" s="493"/>
      <c r="B110" s="494"/>
      <c r="C110" s="494"/>
      <c r="D110" s="494"/>
      <c r="E110" s="494"/>
      <c r="F110" s="495"/>
      <c r="G110" s="158" t="s">
        <v>641</v>
      </c>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t="s">
        <v>562</v>
      </c>
      <c r="AC110" s="474"/>
      <c r="AD110" s="475"/>
      <c r="AE110" s="357">
        <v>120</v>
      </c>
      <c r="AF110" s="357"/>
      <c r="AG110" s="357"/>
      <c r="AH110" s="357"/>
      <c r="AI110" s="357">
        <v>120</v>
      </c>
      <c r="AJ110" s="357"/>
      <c r="AK110" s="357"/>
      <c r="AL110" s="357"/>
      <c r="AM110" s="357">
        <v>120</v>
      </c>
      <c r="AN110" s="357"/>
      <c r="AO110" s="357"/>
      <c r="AP110" s="357"/>
      <c r="AQ110" s="363" t="s">
        <v>549</v>
      </c>
      <c r="AR110" s="364"/>
      <c r="AS110" s="364"/>
      <c r="AT110" s="365"/>
      <c r="AU110" s="363" t="s">
        <v>549</v>
      </c>
      <c r="AV110" s="364"/>
      <c r="AW110" s="364"/>
      <c r="AX110" s="365"/>
    </row>
    <row r="111" spans="1:60" ht="23.25"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5" t="s">
        <v>562</v>
      </c>
      <c r="AC111" s="406"/>
      <c r="AD111" s="407"/>
      <c r="AE111" s="357">
        <v>111</v>
      </c>
      <c r="AF111" s="357"/>
      <c r="AG111" s="357"/>
      <c r="AH111" s="357"/>
      <c r="AI111" s="357">
        <v>111</v>
      </c>
      <c r="AJ111" s="357"/>
      <c r="AK111" s="357"/>
      <c r="AL111" s="357"/>
      <c r="AM111" s="357">
        <v>111</v>
      </c>
      <c r="AN111" s="357"/>
      <c r="AO111" s="357"/>
      <c r="AP111" s="357"/>
      <c r="AQ111" s="363">
        <v>111</v>
      </c>
      <c r="AR111" s="364"/>
      <c r="AS111" s="364"/>
      <c r="AT111" s="365"/>
      <c r="AU111" s="819" t="s">
        <v>549</v>
      </c>
      <c r="AV111" s="820"/>
      <c r="AW111" s="820"/>
      <c r="AX111" s="821"/>
    </row>
    <row r="112" spans="1:60" ht="31.5" customHeight="1" x14ac:dyDescent="0.15">
      <c r="A112" s="490" t="s">
        <v>489</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468</v>
      </c>
      <c r="AN112" s="296"/>
      <c r="AO112" s="296"/>
      <c r="AP112" s="297"/>
      <c r="AQ112" s="359" t="s">
        <v>490</v>
      </c>
      <c r="AR112" s="360"/>
      <c r="AS112" s="360"/>
      <c r="AT112" s="361"/>
      <c r="AU112" s="359" t="s">
        <v>534</v>
      </c>
      <c r="AV112" s="360"/>
      <c r="AW112" s="360"/>
      <c r="AX112" s="362"/>
    </row>
    <row r="113" spans="1:50" ht="27.75" customHeight="1" x14ac:dyDescent="0.15">
      <c r="A113" s="493"/>
      <c r="B113" s="494"/>
      <c r="C113" s="494"/>
      <c r="D113" s="494"/>
      <c r="E113" s="494"/>
      <c r="F113" s="495"/>
      <c r="G113" s="158" t="s">
        <v>642</v>
      </c>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t="s">
        <v>562</v>
      </c>
      <c r="AC113" s="474"/>
      <c r="AD113" s="475"/>
      <c r="AE113" s="357">
        <v>24</v>
      </c>
      <c r="AF113" s="357"/>
      <c r="AG113" s="357"/>
      <c r="AH113" s="357"/>
      <c r="AI113" s="357">
        <v>20</v>
      </c>
      <c r="AJ113" s="357"/>
      <c r="AK113" s="357"/>
      <c r="AL113" s="357"/>
      <c r="AM113" s="357">
        <v>20</v>
      </c>
      <c r="AN113" s="357"/>
      <c r="AO113" s="357"/>
      <c r="AP113" s="357"/>
      <c r="AQ113" s="363" t="s">
        <v>549</v>
      </c>
      <c r="AR113" s="364"/>
      <c r="AS113" s="364"/>
      <c r="AT113" s="365"/>
      <c r="AU113" s="363" t="s">
        <v>549</v>
      </c>
      <c r="AV113" s="364"/>
      <c r="AW113" s="364"/>
      <c r="AX113" s="365"/>
    </row>
    <row r="114" spans="1:50" ht="27.75"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5" t="s">
        <v>562</v>
      </c>
      <c r="AC114" s="406"/>
      <c r="AD114" s="407"/>
      <c r="AE114" s="357">
        <v>26</v>
      </c>
      <c r="AF114" s="357"/>
      <c r="AG114" s="357"/>
      <c r="AH114" s="357"/>
      <c r="AI114" s="357">
        <v>26</v>
      </c>
      <c r="AJ114" s="357"/>
      <c r="AK114" s="357"/>
      <c r="AL114" s="357"/>
      <c r="AM114" s="357">
        <v>26</v>
      </c>
      <c r="AN114" s="357"/>
      <c r="AO114" s="357"/>
      <c r="AP114" s="357"/>
      <c r="AQ114" s="363">
        <v>26</v>
      </c>
      <c r="AR114" s="364"/>
      <c r="AS114" s="364"/>
      <c r="AT114" s="365"/>
      <c r="AU114" s="363" t="s">
        <v>549</v>
      </c>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468</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564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589</v>
      </c>
      <c r="AC116" s="299"/>
      <c r="AD116" s="300"/>
      <c r="AE116" s="357">
        <v>361</v>
      </c>
      <c r="AF116" s="357"/>
      <c r="AG116" s="357"/>
      <c r="AH116" s="357"/>
      <c r="AI116" s="357">
        <v>354</v>
      </c>
      <c r="AJ116" s="357"/>
      <c r="AK116" s="357"/>
      <c r="AL116" s="357"/>
      <c r="AM116" s="357">
        <v>277</v>
      </c>
      <c r="AN116" s="357"/>
      <c r="AO116" s="357"/>
      <c r="AP116" s="357"/>
      <c r="AQ116" s="363">
        <v>466</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498</v>
      </c>
      <c r="AC117" s="341"/>
      <c r="AD117" s="342"/>
      <c r="AE117" s="305" t="s">
        <v>568</v>
      </c>
      <c r="AF117" s="305"/>
      <c r="AG117" s="305"/>
      <c r="AH117" s="305"/>
      <c r="AI117" s="305" t="s">
        <v>569</v>
      </c>
      <c r="AJ117" s="305"/>
      <c r="AK117" s="305"/>
      <c r="AL117" s="305"/>
      <c r="AM117" s="305" t="s">
        <v>643</v>
      </c>
      <c r="AN117" s="305"/>
      <c r="AO117" s="305"/>
      <c r="AP117" s="305"/>
      <c r="AQ117" s="305" t="s">
        <v>646</v>
      </c>
      <c r="AR117" s="305"/>
      <c r="AS117" s="305"/>
      <c r="AT117" s="305"/>
      <c r="AU117" s="305"/>
      <c r="AV117" s="305"/>
      <c r="AW117" s="305"/>
      <c r="AX117" s="306"/>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468</v>
      </c>
      <c r="AN118" s="296"/>
      <c r="AO118" s="296"/>
      <c r="AP118" s="297"/>
      <c r="AQ118" s="334" t="s">
        <v>535</v>
      </c>
      <c r="AR118" s="335"/>
      <c r="AS118" s="335"/>
      <c r="AT118" s="335"/>
      <c r="AU118" s="335"/>
      <c r="AV118" s="335"/>
      <c r="AW118" s="335"/>
      <c r="AX118" s="336"/>
    </row>
    <row r="119" spans="1:50" ht="23.25" customHeight="1" x14ac:dyDescent="0.15">
      <c r="A119" s="290"/>
      <c r="B119" s="291"/>
      <c r="C119" s="291"/>
      <c r="D119" s="291"/>
      <c r="E119" s="291"/>
      <c r="F119" s="292"/>
      <c r="G119" s="350" t="s">
        <v>563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589</v>
      </c>
      <c r="AC119" s="299"/>
      <c r="AD119" s="300"/>
      <c r="AE119" s="357">
        <v>38</v>
      </c>
      <c r="AF119" s="357"/>
      <c r="AG119" s="357"/>
      <c r="AH119" s="357"/>
      <c r="AI119" s="357">
        <v>39</v>
      </c>
      <c r="AJ119" s="357"/>
      <c r="AK119" s="357"/>
      <c r="AL119" s="357"/>
      <c r="AM119" s="357">
        <v>39</v>
      </c>
      <c r="AN119" s="357"/>
      <c r="AO119" s="357"/>
      <c r="AP119" s="357"/>
      <c r="AQ119" s="357">
        <v>39</v>
      </c>
      <c r="AR119" s="357"/>
      <c r="AS119" s="357"/>
      <c r="AT119" s="357"/>
      <c r="AU119" s="357"/>
      <c r="AV119" s="357"/>
      <c r="AW119" s="357"/>
      <c r="AX119" s="358"/>
    </row>
    <row r="120" spans="1:50" ht="141.75"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498</v>
      </c>
      <c r="AC120" s="341"/>
      <c r="AD120" s="342"/>
      <c r="AE120" s="304" t="s">
        <v>570</v>
      </c>
      <c r="AF120" s="305"/>
      <c r="AG120" s="305"/>
      <c r="AH120" s="305"/>
      <c r="AI120" s="304" t="s">
        <v>588</v>
      </c>
      <c r="AJ120" s="305"/>
      <c r="AK120" s="305"/>
      <c r="AL120" s="305"/>
      <c r="AM120" s="304" t="s">
        <v>647</v>
      </c>
      <c r="AN120" s="305"/>
      <c r="AO120" s="305"/>
      <c r="AP120" s="305"/>
      <c r="AQ120" s="304" t="s">
        <v>702</v>
      </c>
      <c r="AR120" s="305"/>
      <c r="AS120" s="305"/>
      <c r="AT120" s="305"/>
      <c r="AU120" s="305"/>
      <c r="AV120" s="305"/>
      <c r="AW120" s="305"/>
      <c r="AX120" s="306"/>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468</v>
      </c>
      <c r="AN121" s="296"/>
      <c r="AO121" s="296"/>
      <c r="AP121" s="297"/>
      <c r="AQ121" s="334" t="s">
        <v>535</v>
      </c>
      <c r="AR121" s="335"/>
      <c r="AS121" s="335"/>
      <c r="AT121" s="335"/>
      <c r="AU121" s="335"/>
      <c r="AV121" s="335"/>
      <c r="AW121" s="335"/>
      <c r="AX121" s="336"/>
    </row>
    <row r="122" spans="1:50" ht="23.25" customHeight="1" x14ac:dyDescent="0.15">
      <c r="A122" s="290"/>
      <c r="B122" s="291"/>
      <c r="C122" s="291"/>
      <c r="D122" s="291"/>
      <c r="E122" s="291"/>
      <c r="F122" s="292"/>
      <c r="G122" s="350" t="s">
        <v>565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589</v>
      </c>
      <c r="AC122" s="299"/>
      <c r="AD122" s="300"/>
      <c r="AE122" s="357">
        <v>5</v>
      </c>
      <c r="AF122" s="357"/>
      <c r="AG122" s="357"/>
      <c r="AH122" s="357"/>
      <c r="AI122" s="357">
        <v>4</v>
      </c>
      <c r="AJ122" s="357"/>
      <c r="AK122" s="357"/>
      <c r="AL122" s="357"/>
      <c r="AM122" s="357">
        <v>4</v>
      </c>
      <c r="AN122" s="357"/>
      <c r="AO122" s="357"/>
      <c r="AP122" s="357"/>
      <c r="AQ122" s="357">
        <v>7</v>
      </c>
      <c r="AR122" s="357"/>
      <c r="AS122" s="357"/>
      <c r="AT122" s="357"/>
      <c r="AU122" s="357"/>
      <c r="AV122" s="357"/>
      <c r="AW122" s="357"/>
      <c r="AX122" s="358"/>
    </row>
    <row r="123" spans="1:50" ht="138.75"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t="s">
        <v>571</v>
      </c>
      <c r="AF123" s="305"/>
      <c r="AG123" s="305"/>
      <c r="AH123" s="305"/>
      <c r="AI123" s="304" t="s">
        <v>572</v>
      </c>
      <c r="AJ123" s="305"/>
      <c r="AK123" s="305"/>
      <c r="AL123" s="305"/>
      <c r="AM123" s="304" t="s">
        <v>644</v>
      </c>
      <c r="AN123" s="305"/>
      <c r="AO123" s="305"/>
      <c r="AP123" s="305"/>
      <c r="AQ123" s="304" t="s">
        <v>703</v>
      </c>
      <c r="AR123" s="305"/>
      <c r="AS123" s="305"/>
      <c r="AT123" s="305"/>
      <c r="AU123" s="305"/>
      <c r="AV123" s="305"/>
      <c r="AW123" s="305"/>
      <c r="AX123" s="306"/>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468</v>
      </c>
      <c r="AN124" s="296"/>
      <c r="AO124" s="296"/>
      <c r="AP124" s="297"/>
      <c r="AQ124" s="334" t="s">
        <v>535</v>
      </c>
      <c r="AR124" s="335"/>
      <c r="AS124" s="335"/>
      <c r="AT124" s="335"/>
      <c r="AU124" s="335"/>
      <c r="AV124" s="335"/>
      <c r="AW124" s="335"/>
      <c r="AX124" s="336"/>
    </row>
    <row r="125" spans="1:50" ht="23.25" customHeight="1" x14ac:dyDescent="0.15">
      <c r="A125" s="290"/>
      <c r="B125" s="291"/>
      <c r="C125" s="291"/>
      <c r="D125" s="291"/>
      <c r="E125" s="291"/>
      <c r="F125" s="292"/>
      <c r="G125" s="350" t="s">
        <v>566</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t="s">
        <v>589</v>
      </c>
      <c r="AC125" s="299"/>
      <c r="AD125" s="300"/>
      <c r="AE125" s="357">
        <v>5</v>
      </c>
      <c r="AF125" s="357"/>
      <c r="AG125" s="357"/>
      <c r="AH125" s="357"/>
      <c r="AI125" s="357">
        <v>4</v>
      </c>
      <c r="AJ125" s="357"/>
      <c r="AK125" s="357"/>
      <c r="AL125" s="357"/>
      <c r="AM125" s="357">
        <v>4</v>
      </c>
      <c r="AN125" s="357"/>
      <c r="AO125" s="357"/>
      <c r="AP125" s="357"/>
      <c r="AQ125" s="357">
        <v>7</v>
      </c>
      <c r="AR125" s="357"/>
      <c r="AS125" s="357"/>
      <c r="AT125" s="357"/>
      <c r="AU125" s="357"/>
      <c r="AV125" s="357"/>
      <c r="AW125" s="357"/>
      <c r="AX125" s="358"/>
    </row>
    <row r="126" spans="1:50" ht="14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498</v>
      </c>
      <c r="AC126" s="341"/>
      <c r="AD126" s="342"/>
      <c r="AE126" s="304" t="s">
        <v>571</v>
      </c>
      <c r="AF126" s="305"/>
      <c r="AG126" s="305"/>
      <c r="AH126" s="305"/>
      <c r="AI126" s="304" t="s">
        <v>572</v>
      </c>
      <c r="AJ126" s="305"/>
      <c r="AK126" s="305"/>
      <c r="AL126" s="305"/>
      <c r="AM126" s="304" t="s">
        <v>644</v>
      </c>
      <c r="AN126" s="305"/>
      <c r="AO126" s="305"/>
      <c r="AP126" s="305"/>
      <c r="AQ126" s="304" t="s">
        <v>704</v>
      </c>
      <c r="AR126" s="305"/>
      <c r="AS126" s="305"/>
      <c r="AT126" s="305"/>
      <c r="AU126" s="305"/>
      <c r="AV126" s="305"/>
      <c r="AW126" s="305"/>
      <c r="AX126" s="306"/>
    </row>
    <row r="127" spans="1:50" ht="23.25" customHeight="1" x14ac:dyDescent="0.15">
      <c r="A127" s="558"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468</v>
      </c>
      <c r="AN127" s="296"/>
      <c r="AO127" s="296"/>
      <c r="AP127" s="297"/>
      <c r="AQ127" s="334" t="s">
        <v>535</v>
      </c>
      <c r="AR127" s="335"/>
      <c r="AS127" s="335"/>
      <c r="AT127" s="335"/>
      <c r="AU127" s="335"/>
      <c r="AV127" s="335"/>
      <c r="AW127" s="335"/>
      <c r="AX127" s="336"/>
    </row>
    <row r="128" spans="1:50" ht="23.25" customHeight="1" x14ac:dyDescent="0.15">
      <c r="A128" s="290"/>
      <c r="B128" s="291"/>
      <c r="C128" s="291"/>
      <c r="D128" s="291"/>
      <c r="E128" s="291"/>
      <c r="F128" s="292"/>
      <c r="G128" s="350" t="s">
        <v>567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t="s">
        <v>589</v>
      </c>
      <c r="AC128" s="299"/>
      <c r="AD128" s="300"/>
      <c r="AE128" s="357">
        <v>24</v>
      </c>
      <c r="AF128" s="357"/>
      <c r="AG128" s="357"/>
      <c r="AH128" s="357"/>
      <c r="AI128" s="357">
        <v>24</v>
      </c>
      <c r="AJ128" s="357"/>
      <c r="AK128" s="357"/>
      <c r="AL128" s="357"/>
      <c r="AM128" s="357">
        <v>24</v>
      </c>
      <c r="AN128" s="357"/>
      <c r="AO128" s="357"/>
      <c r="AP128" s="357"/>
      <c r="AQ128" s="357">
        <v>17</v>
      </c>
      <c r="AR128" s="357"/>
      <c r="AS128" s="357"/>
      <c r="AT128" s="357"/>
      <c r="AU128" s="357"/>
      <c r="AV128" s="357"/>
      <c r="AW128" s="357"/>
      <c r="AX128" s="358"/>
    </row>
    <row r="129" spans="1:50" ht="136.5"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498</v>
      </c>
      <c r="AC129" s="341"/>
      <c r="AD129" s="342"/>
      <c r="AE129" s="304" t="s">
        <v>573</v>
      </c>
      <c r="AF129" s="305"/>
      <c r="AG129" s="305"/>
      <c r="AH129" s="305"/>
      <c r="AI129" s="304" t="s">
        <v>574</v>
      </c>
      <c r="AJ129" s="305"/>
      <c r="AK129" s="305"/>
      <c r="AL129" s="305"/>
      <c r="AM129" s="304" t="s">
        <v>645</v>
      </c>
      <c r="AN129" s="305"/>
      <c r="AO129" s="305"/>
      <c r="AP129" s="305"/>
      <c r="AQ129" s="304" t="s">
        <v>705</v>
      </c>
      <c r="AR129" s="305"/>
      <c r="AS129" s="305"/>
      <c r="AT129" s="305"/>
      <c r="AU129" s="305"/>
      <c r="AV129" s="305"/>
      <c r="AW129" s="305"/>
      <c r="AX129" s="306"/>
    </row>
    <row r="130" spans="1:50" ht="33" customHeight="1" x14ac:dyDescent="0.15">
      <c r="A130" s="998" t="s">
        <v>369</v>
      </c>
      <c r="B130" s="996"/>
      <c r="C130" s="995" t="s">
        <v>366</v>
      </c>
      <c r="D130" s="996"/>
      <c r="E130" s="307" t="s">
        <v>399</v>
      </c>
      <c r="F130" s="308"/>
      <c r="G130" s="309" t="s">
        <v>575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3" customHeight="1" x14ac:dyDescent="0.15">
      <c r="A131" s="999"/>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549</v>
      </c>
      <c r="AR133" s="269"/>
      <c r="AS133" s="134" t="s">
        <v>356</v>
      </c>
      <c r="AT133" s="169"/>
      <c r="AU133" s="133" t="s">
        <v>549</v>
      </c>
      <c r="AV133" s="133"/>
      <c r="AW133" s="134" t="s">
        <v>300</v>
      </c>
      <c r="AX133" s="135"/>
    </row>
    <row r="134" spans="1:50" ht="27" customHeight="1" x14ac:dyDescent="0.15">
      <c r="A134" s="999"/>
      <c r="B134" s="250"/>
      <c r="C134" s="249"/>
      <c r="D134" s="250"/>
      <c r="E134" s="249"/>
      <c r="F134" s="313"/>
      <c r="G134" s="228" t="s">
        <v>549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549</v>
      </c>
      <c r="AC134" s="219"/>
      <c r="AD134" s="219"/>
      <c r="AE134" s="264" t="s">
        <v>549</v>
      </c>
      <c r="AF134" s="101"/>
      <c r="AG134" s="101"/>
      <c r="AH134" s="101"/>
      <c r="AI134" s="264" t="s">
        <v>549</v>
      </c>
      <c r="AJ134" s="101"/>
      <c r="AK134" s="101"/>
      <c r="AL134" s="101"/>
      <c r="AM134" s="264" t="s">
        <v>549</v>
      </c>
      <c r="AN134" s="101"/>
      <c r="AO134" s="101"/>
      <c r="AP134" s="101"/>
      <c r="AQ134" s="264" t="s">
        <v>549</v>
      </c>
      <c r="AR134" s="101"/>
      <c r="AS134" s="101"/>
      <c r="AT134" s="101"/>
      <c r="AU134" s="264" t="s">
        <v>549</v>
      </c>
      <c r="AV134" s="101"/>
      <c r="AW134" s="101"/>
      <c r="AX134" s="220"/>
    </row>
    <row r="135" spans="1:50" ht="27" customHeight="1" x14ac:dyDescent="0.15">
      <c r="A135" s="999"/>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549</v>
      </c>
      <c r="AC135" s="130"/>
      <c r="AD135" s="130"/>
      <c r="AE135" s="264" t="s">
        <v>549</v>
      </c>
      <c r="AF135" s="101"/>
      <c r="AG135" s="101"/>
      <c r="AH135" s="101"/>
      <c r="AI135" s="264" t="s">
        <v>549</v>
      </c>
      <c r="AJ135" s="101"/>
      <c r="AK135" s="101"/>
      <c r="AL135" s="101"/>
      <c r="AM135" s="264" t="s">
        <v>549</v>
      </c>
      <c r="AN135" s="101"/>
      <c r="AO135" s="101"/>
      <c r="AP135" s="101"/>
      <c r="AQ135" s="264" t="s">
        <v>549</v>
      </c>
      <c r="AR135" s="101"/>
      <c r="AS135" s="101"/>
      <c r="AT135" s="101"/>
      <c r="AU135" s="264" t="s">
        <v>549</v>
      </c>
      <c r="AV135" s="101"/>
      <c r="AW135" s="101"/>
      <c r="AX135" s="220"/>
    </row>
    <row r="136" spans="1:50" ht="18.75" hidden="1" customHeight="1" x14ac:dyDescent="0.15">
      <c r="A136" s="999"/>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3"/>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9"/>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9"/>
      <c r="B154" s="250"/>
      <c r="C154" s="249"/>
      <c r="D154" s="250"/>
      <c r="E154" s="249"/>
      <c r="F154" s="313"/>
      <c r="G154" s="228" t="s">
        <v>590</v>
      </c>
      <c r="H154" s="158"/>
      <c r="I154" s="158"/>
      <c r="J154" s="158"/>
      <c r="K154" s="158"/>
      <c r="L154" s="158"/>
      <c r="M154" s="158"/>
      <c r="N154" s="158"/>
      <c r="O154" s="158"/>
      <c r="P154" s="229"/>
      <c r="Q154" s="157" t="s">
        <v>591</v>
      </c>
      <c r="R154" s="158"/>
      <c r="S154" s="158"/>
      <c r="T154" s="158"/>
      <c r="U154" s="158"/>
      <c r="V154" s="158"/>
      <c r="W154" s="158"/>
      <c r="X154" s="158"/>
      <c r="Y154" s="158"/>
      <c r="Z154" s="158"/>
      <c r="AA154" s="928"/>
      <c r="AB154" s="253" t="s">
        <v>592</v>
      </c>
      <c r="AC154" s="254"/>
      <c r="AD154" s="254"/>
      <c r="AE154" s="259" t="s">
        <v>593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9"/>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9"/>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t="s">
        <v>594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9"/>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3"/>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3"/>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3"/>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3"/>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 customHeight="1" x14ac:dyDescent="0.15">
      <c r="A188" s="999"/>
      <c r="B188" s="250"/>
      <c r="C188" s="249"/>
      <c r="D188" s="250"/>
      <c r="E188" s="157" t="s">
        <v>712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3"/>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3"/>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3"/>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3"/>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3"/>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3"/>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3"/>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3"/>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3"/>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3"/>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3"/>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3"/>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3"/>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3"/>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3"/>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3"/>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3"/>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3"/>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3"/>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3"/>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3"/>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3"/>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3"/>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3"/>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3"/>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3"/>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3"/>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3"/>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3"/>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4"/>
      <c r="F246" s="315"/>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3"/>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3"/>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3"/>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3"/>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3"/>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3"/>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3"/>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3"/>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3"/>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3"/>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3"/>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3"/>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3"/>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3"/>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3"/>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3"/>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3"/>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3"/>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3"/>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3"/>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3"/>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3"/>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3"/>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3"/>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3"/>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3"/>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3"/>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3"/>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3"/>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4"/>
      <c r="F306" s="315"/>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3"/>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3"/>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3"/>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3"/>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3"/>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3"/>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3"/>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3"/>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3"/>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3"/>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3"/>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3"/>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3"/>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3"/>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3"/>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3"/>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3"/>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3"/>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3"/>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3"/>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3"/>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3"/>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3"/>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3"/>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3"/>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3"/>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3"/>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3"/>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3"/>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4"/>
      <c r="F366" s="315"/>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3"/>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3"/>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3"/>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3"/>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3"/>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3"/>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3"/>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3"/>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3"/>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3"/>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3"/>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3"/>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3"/>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3"/>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3"/>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3"/>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3"/>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3"/>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3"/>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3"/>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3"/>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3"/>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3"/>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3"/>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3"/>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3"/>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3"/>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3"/>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3"/>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4"/>
      <c r="F426" s="315"/>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4"/>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549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593</v>
      </c>
      <c r="AF432" s="133"/>
      <c r="AG432" s="134" t="s">
        <v>356</v>
      </c>
      <c r="AH432" s="169"/>
      <c r="AI432" s="179"/>
      <c r="AJ432" s="179"/>
      <c r="AK432" s="179"/>
      <c r="AL432" s="174"/>
      <c r="AM432" s="179"/>
      <c r="AN432" s="179"/>
      <c r="AO432" s="179"/>
      <c r="AP432" s="174"/>
      <c r="AQ432" s="215" t="s">
        <v>593</v>
      </c>
      <c r="AR432" s="133"/>
      <c r="AS432" s="134" t="s">
        <v>356</v>
      </c>
      <c r="AT432" s="169"/>
      <c r="AU432" s="133" t="s">
        <v>593</v>
      </c>
      <c r="AV432" s="133"/>
      <c r="AW432" s="134" t="s">
        <v>300</v>
      </c>
      <c r="AX432" s="135"/>
    </row>
    <row r="433" spans="1:50" ht="23.25" customHeight="1" x14ac:dyDescent="0.15">
      <c r="A433" s="999"/>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593</v>
      </c>
      <c r="AF433" s="101"/>
      <c r="AG433" s="101"/>
      <c r="AH433" s="101"/>
      <c r="AI433" s="100" t="s">
        <v>549</v>
      </c>
      <c r="AJ433" s="101"/>
      <c r="AK433" s="101"/>
      <c r="AL433" s="101"/>
      <c r="AM433" s="100" t="s">
        <v>549</v>
      </c>
      <c r="AN433" s="101"/>
      <c r="AO433" s="101"/>
      <c r="AP433" s="102"/>
      <c r="AQ433" s="100" t="s">
        <v>549</v>
      </c>
      <c r="AR433" s="101"/>
      <c r="AS433" s="101"/>
      <c r="AT433" s="102"/>
      <c r="AU433" s="101" t="s">
        <v>598</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549</v>
      </c>
      <c r="AF434" s="101"/>
      <c r="AG434" s="101"/>
      <c r="AH434" s="102"/>
      <c r="AI434" s="100" t="s">
        <v>549</v>
      </c>
      <c r="AJ434" s="101"/>
      <c r="AK434" s="101"/>
      <c r="AL434" s="101"/>
      <c r="AM434" s="100" t="s">
        <v>549</v>
      </c>
      <c r="AN434" s="101"/>
      <c r="AO434" s="101"/>
      <c r="AP434" s="102"/>
      <c r="AQ434" s="100" t="s">
        <v>549</v>
      </c>
      <c r="AR434" s="101"/>
      <c r="AS434" s="101"/>
      <c r="AT434" s="102"/>
      <c r="AU434" s="101" t="s">
        <v>582</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549</v>
      </c>
      <c r="AF435" s="101"/>
      <c r="AG435" s="101"/>
      <c r="AH435" s="102"/>
      <c r="AI435" s="100" t="s">
        <v>549</v>
      </c>
      <c r="AJ435" s="101"/>
      <c r="AK435" s="101"/>
      <c r="AL435" s="101"/>
      <c r="AM435" s="100" t="s">
        <v>549</v>
      </c>
      <c r="AN435" s="101"/>
      <c r="AO435" s="101"/>
      <c r="AP435" s="102"/>
      <c r="AQ435" s="100" t="s">
        <v>549</v>
      </c>
      <c r="AR435" s="101"/>
      <c r="AS435" s="101"/>
      <c r="AT435" s="102"/>
      <c r="AU435" s="101" t="s">
        <v>582</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593</v>
      </c>
      <c r="AF457" s="133"/>
      <c r="AG457" s="134" t="s">
        <v>356</v>
      </c>
      <c r="AH457" s="169"/>
      <c r="AI457" s="179"/>
      <c r="AJ457" s="179"/>
      <c r="AK457" s="179"/>
      <c r="AL457" s="174"/>
      <c r="AM457" s="179"/>
      <c r="AN457" s="179"/>
      <c r="AO457" s="179"/>
      <c r="AP457" s="174"/>
      <c r="AQ457" s="215" t="s">
        <v>593</v>
      </c>
      <c r="AR457" s="133"/>
      <c r="AS457" s="134" t="s">
        <v>356</v>
      </c>
      <c r="AT457" s="169"/>
      <c r="AU457" s="133" t="s">
        <v>593</v>
      </c>
      <c r="AV457" s="133"/>
      <c r="AW457" s="134" t="s">
        <v>300</v>
      </c>
      <c r="AX457" s="135"/>
    </row>
    <row r="458" spans="1:50" ht="23.25" customHeight="1" x14ac:dyDescent="0.15">
      <c r="A458" s="999"/>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595</v>
      </c>
      <c r="AC458" s="130"/>
      <c r="AD458" s="130"/>
      <c r="AE458" s="100" t="s">
        <v>599</v>
      </c>
      <c r="AF458" s="101"/>
      <c r="AG458" s="101"/>
      <c r="AH458" s="101"/>
      <c r="AI458" s="100" t="s">
        <v>549</v>
      </c>
      <c r="AJ458" s="101"/>
      <c r="AK458" s="101"/>
      <c r="AL458" s="101"/>
      <c r="AM458" s="100" t="s">
        <v>549</v>
      </c>
      <c r="AN458" s="101"/>
      <c r="AO458" s="101"/>
      <c r="AP458" s="102"/>
      <c r="AQ458" s="100" t="s">
        <v>549</v>
      </c>
      <c r="AR458" s="101"/>
      <c r="AS458" s="101"/>
      <c r="AT458" s="102"/>
      <c r="AU458" s="101" t="s">
        <v>598</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596</v>
      </c>
      <c r="AC459" s="219"/>
      <c r="AD459" s="219"/>
      <c r="AE459" s="100" t="s">
        <v>549</v>
      </c>
      <c r="AF459" s="101"/>
      <c r="AG459" s="101"/>
      <c r="AH459" s="102"/>
      <c r="AI459" s="100" t="s">
        <v>549</v>
      </c>
      <c r="AJ459" s="101"/>
      <c r="AK459" s="101"/>
      <c r="AL459" s="101"/>
      <c r="AM459" s="100" t="s">
        <v>549</v>
      </c>
      <c r="AN459" s="101"/>
      <c r="AO459" s="101"/>
      <c r="AP459" s="102"/>
      <c r="AQ459" s="100" t="s">
        <v>549</v>
      </c>
      <c r="AR459" s="101"/>
      <c r="AS459" s="101"/>
      <c r="AT459" s="102"/>
      <c r="AU459" s="101" t="s">
        <v>594</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549</v>
      </c>
      <c r="AF460" s="101"/>
      <c r="AG460" s="101"/>
      <c r="AH460" s="102"/>
      <c r="AI460" s="100" t="s">
        <v>549</v>
      </c>
      <c r="AJ460" s="101"/>
      <c r="AK460" s="101"/>
      <c r="AL460" s="101"/>
      <c r="AM460" s="100" t="s">
        <v>549</v>
      </c>
      <c r="AN460" s="101"/>
      <c r="AO460" s="101"/>
      <c r="AP460" s="102"/>
      <c r="AQ460" s="100" t="s">
        <v>549</v>
      </c>
      <c r="AR460" s="101"/>
      <c r="AS460" s="101"/>
      <c r="AT460" s="102"/>
      <c r="AU460" s="101" t="s">
        <v>594</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2" customHeight="1" x14ac:dyDescent="0.15">
      <c r="A482" s="999"/>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8"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548</v>
      </c>
      <c r="AE702" s="901"/>
      <c r="AF702" s="901"/>
      <c r="AG702" s="890" t="s">
        <v>601</v>
      </c>
      <c r="AH702" s="891"/>
      <c r="AI702" s="891"/>
      <c r="AJ702" s="891"/>
      <c r="AK702" s="891"/>
      <c r="AL702" s="891"/>
      <c r="AM702" s="891"/>
      <c r="AN702" s="891"/>
      <c r="AO702" s="891"/>
      <c r="AP702" s="891"/>
      <c r="AQ702" s="891"/>
      <c r="AR702" s="891"/>
      <c r="AS702" s="891"/>
      <c r="AT702" s="891"/>
      <c r="AU702" s="891"/>
      <c r="AV702" s="891"/>
      <c r="AW702" s="891"/>
      <c r="AX702" s="892"/>
    </row>
    <row r="703" spans="1:50" ht="79.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548</v>
      </c>
      <c r="AE703" s="152"/>
      <c r="AF703" s="152"/>
      <c r="AG703" s="666" t="s">
        <v>602</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548</v>
      </c>
      <c r="AE704" s="588"/>
      <c r="AF704" s="588"/>
      <c r="AG704" s="430" t="s">
        <v>603</v>
      </c>
      <c r="AH704" s="231"/>
      <c r="AI704" s="231"/>
      <c r="AJ704" s="231"/>
      <c r="AK704" s="231"/>
      <c r="AL704" s="231"/>
      <c r="AM704" s="231"/>
      <c r="AN704" s="231"/>
      <c r="AO704" s="231"/>
      <c r="AP704" s="231"/>
      <c r="AQ704" s="231"/>
      <c r="AR704" s="231"/>
      <c r="AS704" s="231"/>
      <c r="AT704" s="231"/>
      <c r="AU704" s="231"/>
      <c r="AV704" s="231"/>
      <c r="AW704" s="231"/>
      <c r="AX704" s="431"/>
    </row>
    <row r="705" spans="1:50" ht="45"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548</v>
      </c>
      <c r="AE705" s="735"/>
      <c r="AF705" s="735"/>
      <c r="AG705" s="157" t="s">
        <v>715</v>
      </c>
      <c r="AH705" s="158"/>
      <c r="AI705" s="158"/>
      <c r="AJ705" s="158"/>
      <c r="AK705" s="158"/>
      <c r="AL705" s="158"/>
      <c r="AM705" s="158"/>
      <c r="AN705" s="158"/>
      <c r="AO705" s="158"/>
      <c r="AP705" s="158"/>
      <c r="AQ705" s="158"/>
      <c r="AR705" s="158"/>
      <c r="AS705" s="158"/>
      <c r="AT705" s="158"/>
      <c r="AU705" s="158"/>
      <c r="AV705" s="158"/>
      <c r="AW705" s="158"/>
      <c r="AX705" s="159"/>
    </row>
    <row r="706" spans="1:50" ht="39.75" customHeight="1" x14ac:dyDescent="0.15">
      <c r="A706" s="657"/>
      <c r="B706" s="772"/>
      <c r="C706" s="616"/>
      <c r="D706" s="617"/>
      <c r="E706" s="685" t="s">
        <v>522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1.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610</v>
      </c>
      <c r="AE707" s="586"/>
      <c r="AF707" s="586"/>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611</v>
      </c>
      <c r="AE708" s="670"/>
      <c r="AF708" s="670"/>
      <c r="AG708" s="528" t="s">
        <v>549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548</v>
      </c>
      <c r="AE709" s="152"/>
      <c r="AF709" s="152"/>
      <c r="AG709" s="666" t="s">
        <v>604</v>
      </c>
      <c r="AH709" s="667"/>
      <c r="AI709" s="667"/>
      <c r="AJ709" s="667"/>
      <c r="AK709" s="667"/>
      <c r="AL709" s="667"/>
      <c r="AM709" s="667"/>
      <c r="AN709" s="667"/>
      <c r="AO709" s="667"/>
      <c r="AP709" s="667"/>
      <c r="AQ709" s="667"/>
      <c r="AR709" s="667"/>
      <c r="AS709" s="667"/>
      <c r="AT709" s="667"/>
      <c r="AU709" s="667"/>
      <c r="AV709" s="667"/>
      <c r="AW709" s="667"/>
      <c r="AX709" s="668"/>
    </row>
    <row r="710" spans="1:50" ht="44.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548</v>
      </c>
      <c r="AE710" s="152"/>
      <c r="AF710" s="152"/>
      <c r="AG710" s="666" t="s">
        <v>605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548</v>
      </c>
      <c r="AE711" s="152"/>
      <c r="AF711" s="152"/>
      <c r="AG711" s="666" t="s">
        <v>604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611</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611</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54" customHeight="1" x14ac:dyDescent="0.15">
      <c r="A714" s="659"/>
      <c r="B714" s="660"/>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548</v>
      </c>
      <c r="AE714" s="594"/>
      <c r="AF714" s="595"/>
      <c r="AG714" s="691" t="s">
        <v>606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611</v>
      </c>
      <c r="AE715" s="670"/>
      <c r="AF715" s="779"/>
      <c r="AG715" s="528" t="s">
        <v>549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611</v>
      </c>
      <c r="AE716" s="761"/>
      <c r="AF716" s="761"/>
      <c r="AG716" s="666" t="s">
        <v>549</v>
      </c>
      <c r="AH716" s="667"/>
      <c r="AI716" s="667"/>
      <c r="AJ716" s="667"/>
      <c r="AK716" s="667"/>
      <c r="AL716" s="667"/>
      <c r="AM716" s="667"/>
      <c r="AN716" s="667"/>
      <c r="AO716" s="667"/>
      <c r="AP716" s="667"/>
      <c r="AQ716" s="667"/>
      <c r="AR716" s="667"/>
      <c r="AS716" s="667"/>
      <c r="AT716" s="667"/>
      <c r="AU716" s="667"/>
      <c r="AV716" s="667"/>
      <c r="AW716" s="667"/>
      <c r="AX716" s="668"/>
    </row>
    <row r="717" spans="1:50" ht="71.2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548</v>
      </c>
      <c r="AE717" s="152"/>
      <c r="AF717" s="152"/>
      <c r="AG717" s="666" t="s">
        <v>648</v>
      </c>
      <c r="AH717" s="667"/>
      <c r="AI717" s="667"/>
      <c r="AJ717" s="667"/>
      <c r="AK717" s="667"/>
      <c r="AL717" s="667"/>
      <c r="AM717" s="667"/>
      <c r="AN717" s="667"/>
      <c r="AO717" s="667"/>
      <c r="AP717" s="667"/>
      <c r="AQ717" s="667"/>
      <c r="AR717" s="667"/>
      <c r="AS717" s="667"/>
      <c r="AT717" s="667"/>
      <c r="AU717" s="667"/>
      <c r="AV717" s="667"/>
      <c r="AW717" s="667"/>
      <c r="AX717" s="668"/>
    </row>
    <row r="718" spans="1:50" ht="49.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548</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174"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548</v>
      </c>
      <c r="AE719" s="670"/>
      <c r="AF719" s="670"/>
      <c r="AG719" s="157" t="s">
        <v>608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476</v>
      </c>
      <c r="D720" s="938"/>
      <c r="E720" s="938"/>
      <c r="F720" s="941"/>
      <c r="G720" s="937" t="s">
        <v>477</v>
      </c>
      <c r="H720" s="938"/>
      <c r="I720" s="938"/>
      <c r="J720" s="938"/>
      <c r="K720" s="938"/>
      <c r="L720" s="938"/>
      <c r="M720" s="938"/>
      <c r="N720" s="937" t="s">
        <v>481</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2"/>
      <c r="B721" s="653"/>
      <c r="C721" s="922" t="s">
        <v>543</v>
      </c>
      <c r="D721" s="923"/>
      <c r="E721" s="923"/>
      <c r="F721" s="924"/>
      <c r="G721" s="942"/>
      <c r="H721" s="943"/>
      <c r="I721" s="83" t="str">
        <f>IF(OR(G721="　", G721=""), "", "-")</f>
        <v/>
      </c>
      <c r="J721" s="921">
        <v>361</v>
      </c>
      <c r="K721" s="921"/>
      <c r="L721" s="83" t="str">
        <f>IF(M721="","","-")</f>
        <v/>
      </c>
      <c r="M721" s="84"/>
      <c r="N721" s="918" t="s">
        <v>612</v>
      </c>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2"/>
      <c r="B722" s="653"/>
      <c r="C722" s="922" t="s">
        <v>543</v>
      </c>
      <c r="D722" s="923"/>
      <c r="E722" s="923"/>
      <c r="F722" s="924"/>
      <c r="G722" s="942"/>
      <c r="H722" s="943"/>
      <c r="I722" s="83" t="str">
        <f t="shared" ref="I722:I725" si="4">IF(OR(G722="　", G722=""), "", "-")</f>
        <v/>
      </c>
      <c r="J722" s="921">
        <v>362</v>
      </c>
      <c r="K722" s="921"/>
      <c r="L722" s="83" t="str">
        <f t="shared" ref="L722:L725" si="5">IF(M722="","","-")</f>
        <v/>
      </c>
      <c r="M722" s="84"/>
      <c r="N722" s="918" t="s">
        <v>613</v>
      </c>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5" t="s">
        <v>53</v>
      </c>
      <c r="D726" s="583"/>
      <c r="E726" s="583"/>
      <c r="F726" s="584"/>
      <c r="G726" s="799" t="s">
        <v>614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92.25" customHeight="1" thickBot="1" x14ac:dyDescent="0.2">
      <c r="A727" s="625"/>
      <c r="B727" s="626"/>
      <c r="C727" s="697" t="s">
        <v>57</v>
      </c>
      <c r="D727" s="698"/>
      <c r="E727" s="698"/>
      <c r="F727" s="699"/>
      <c r="G727" s="797" t="s">
        <v>615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3.5" customHeight="1" thickBot="1" x14ac:dyDescent="0.2">
      <c r="A729" s="767" t="s">
        <v>713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3.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3.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3.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616</v>
      </c>
      <c r="F737" s="111"/>
      <c r="G737" s="111"/>
      <c r="H737" s="111"/>
      <c r="I737" s="111"/>
      <c r="J737" s="111"/>
      <c r="K737" s="111"/>
      <c r="L737" s="111"/>
      <c r="M737" s="111"/>
      <c r="N737" s="112" t="s">
        <v>358</v>
      </c>
      <c r="O737" s="112"/>
      <c r="P737" s="112"/>
      <c r="Q737" s="112"/>
      <c r="R737" s="111" t="s">
        <v>617</v>
      </c>
      <c r="S737" s="111"/>
      <c r="T737" s="111"/>
      <c r="U737" s="111"/>
      <c r="V737" s="111"/>
      <c r="W737" s="111"/>
      <c r="X737" s="111"/>
      <c r="Y737" s="111"/>
      <c r="Z737" s="111"/>
      <c r="AA737" s="112" t="s">
        <v>359</v>
      </c>
      <c r="AB737" s="112"/>
      <c r="AC737" s="112"/>
      <c r="AD737" s="112"/>
      <c r="AE737" s="111" t="s">
        <v>618</v>
      </c>
      <c r="AF737" s="111"/>
      <c r="AG737" s="111"/>
      <c r="AH737" s="111"/>
      <c r="AI737" s="111"/>
      <c r="AJ737" s="111"/>
      <c r="AK737" s="111"/>
      <c r="AL737" s="111"/>
      <c r="AM737" s="111"/>
      <c r="AN737" s="112" t="s">
        <v>360</v>
      </c>
      <c r="AO737" s="112"/>
      <c r="AP737" s="112"/>
      <c r="AQ737" s="112"/>
      <c r="AR737" s="113" t="s">
        <v>619</v>
      </c>
      <c r="AS737" s="114"/>
      <c r="AT737" s="114"/>
      <c r="AU737" s="114"/>
      <c r="AV737" s="114"/>
      <c r="AW737" s="114"/>
      <c r="AX737" s="115"/>
      <c r="AY737" s="89"/>
      <c r="AZ737" s="89"/>
    </row>
    <row r="738" spans="1:52" ht="24.75" customHeight="1" x14ac:dyDescent="0.15">
      <c r="A738" s="116" t="s">
        <v>361</v>
      </c>
      <c r="B738" s="117"/>
      <c r="C738" s="117"/>
      <c r="D738" s="118"/>
      <c r="E738" s="111" t="s">
        <v>620</v>
      </c>
      <c r="F738" s="111"/>
      <c r="G738" s="111"/>
      <c r="H738" s="111"/>
      <c r="I738" s="111"/>
      <c r="J738" s="111"/>
      <c r="K738" s="111"/>
      <c r="L738" s="111"/>
      <c r="M738" s="111"/>
      <c r="N738" s="112" t="s">
        <v>362</v>
      </c>
      <c r="O738" s="112"/>
      <c r="P738" s="112"/>
      <c r="Q738" s="112"/>
      <c r="R738" s="111" t="s">
        <v>621</v>
      </c>
      <c r="S738" s="111"/>
      <c r="T738" s="111"/>
      <c r="U738" s="111"/>
      <c r="V738" s="111"/>
      <c r="W738" s="111"/>
      <c r="X738" s="111"/>
      <c r="Y738" s="111"/>
      <c r="Z738" s="111"/>
      <c r="AA738" s="112" t="s">
        <v>478</v>
      </c>
      <c r="AB738" s="112"/>
      <c r="AC738" s="112"/>
      <c r="AD738" s="112"/>
      <c r="AE738" s="111" t="s">
        <v>622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358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527</v>
      </c>
      <c r="B779" s="763"/>
      <c r="C779" s="763"/>
      <c r="D779" s="763"/>
      <c r="E779" s="763"/>
      <c r="F779" s="764"/>
      <c r="G779" s="441" t="s">
        <v>623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716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3"/>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624</v>
      </c>
      <c r="H781" s="451"/>
      <c r="I781" s="451"/>
      <c r="J781" s="451"/>
      <c r="K781" s="452"/>
      <c r="L781" s="453" t="s">
        <v>629</v>
      </c>
      <c r="M781" s="454"/>
      <c r="N781" s="454"/>
      <c r="O781" s="454"/>
      <c r="P781" s="454"/>
      <c r="Q781" s="454"/>
      <c r="R781" s="454"/>
      <c r="S781" s="454"/>
      <c r="T781" s="454"/>
      <c r="U781" s="454"/>
      <c r="V781" s="454"/>
      <c r="W781" s="454"/>
      <c r="X781" s="455"/>
      <c r="Y781" s="456">
        <v>33.200000000000003</v>
      </c>
      <c r="Z781" s="457"/>
      <c r="AA781" s="457"/>
      <c r="AB781" s="559"/>
      <c r="AC781" s="450" t="s">
        <v>624</v>
      </c>
      <c r="AD781" s="451"/>
      <c r="AE781" s="451"/>
      <c r="AF781" s="451"/>
      <c r="AG781" s="452"/>
      <c r="AH781" s="453" t="s">
        <v>717</v>
      </c>
      <c r="AI781" s="454"/>
      <c r="AJ781" s="454"/>
      <c r="AK781" s="454"/>
      <c r="AL781" s="454"/>
      <c r="AM781" s="454"/>
      <c r="AN781" s="454"/>
      <c r="AO781" s="454"/>
      <c r="AP781" s="454"/>
      <c r="AQ781" s="454"/>
      <c r="AR781" s="454"/>
      <c r="AS781" s="454"/>
      <c r="AT781" s="455"/>
      <c r="AU781" s="456">
        <v>3.7</v>
      </c>
      <c r="AV781" s="457"/>
      <c r="AW781" s="457"/>
      <c r="AX781" s="458"/>
    </row>
    <row r="782" spans="1:50" ht="24.75" customHeight="1" x14ac:dyDescent="0.15">
      <c r="A782" s="558"/>
      <c r="B782" s="765"/>
      <c r="C782" s="765"/>
      <c r="D782" s="765"/>
      <c r="E782" s="765"/>
      <c r="F782" s="766"/>
      <c r="G782" s="347" t="s">
        <v>625</v>
      </c>
      <c r="H782" s="348"/>
      <c r="I782" s="348"/>
      <c r="J782" s="348"/>
      <c r="K782" s="349"/>
      <c r="L782" s="400" t="s">
        <v>630</v>
      </c>
      <c r="M782" s="401"/>
      <c r="N782" s="401"/>
      <c r="O782" s="401"/>
      <c r="P782" s="401"/>
      <c r="Q782" s="401"/>
      <c r="R782" s="401"/>
      <c r="S782" s="401"/>
      <c r="T782" s="401"/>
      <c r="U782" s="401"/>
      <c r="V782" s="401"/>
      <c r="W782" s="401"/>
      <c r="X782" s="402"/>
      <c r="Y782" s="397">
        <v>8</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5"/>
      <c r="C783" s="765"/>
      <c r="D783" s="765"/>
      <c r="E783" s="765"/>
      <c r="F783" s="766"/>
      <c r="G783" s="347" t="s">
        <v>626</v>
      </c>
      <c r="H783" s="348"/>
      <c r="I783" s="348"/>
      <c r="J783" s="348"/>
      <c r="K783" s="349"/>
      <c r="L783" s="400" t="s">
        <v>631</v>
      </c>
      <c r="M783" s="401"/>
      <c r="N783" s="401"/>
      <c r="O783" s="401"/>
      <c r="P783" s="401"/>
      <c r="Q783" s="401"/>
      <c r="R783" s="401"/>
      <c r="S783" s="401"/>
      <c r="T783" s="401"/>
      <c r="U783" s="401"/>
      <c r="V783" s="401"/>
      <c r="W783" s="401"/>
      <c r="X783" s="402"/>
      <c r="Y783" s="397">
        <v>4</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5"/>
      <c r="C784" s="765"/>
      <c r="D784" s="765"/>
      <c r="E784" s="765"/>
      <c r="F784" s="766"/>
      <c r="G784" s="347" t="s">
        <v>627</v>
      </c>
      <c r="H784" s="348"/>
      <c r="I784" s="348"/>
      <c r="J784" s="348"/>
      <c r="K784" s="349"/>
      <c r="L784" s="400" t="s">
        <v>632</v>
      </c>
      <c r="M784" s="401"/>
      <c r="N784" s="401"/>
      <c r="O784" s="401"/>
      <c r="P784" s="401"/>
      <c r="Q784" s="401"/>
      <c r="R784" s="401"/>
      <c r="S784" s="401"/>
      <c r="T784" s="401"/>
      <c r="U784" s="401"/>
      <c r="V784" s="401"/>
      <c r="W784" s="401"/>
      <c r="X784" s="402"/>
      <c r="Y784" s="397">
        <v>3.3</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5"/>
      <c r="C785" s="765"/>
      <c r="D785" s="765"/>
      <c r="E785" s="765"/>
      <c r="F785" s="766"/>
      <c r="G785" s="347" t="s">
        <v>628</v>
      </c>
      <c r="H785" s="348"/>
      <c r="I785" s="348"/>
      <c r="J785" s="348"/>
      <c r="K785" s="349"/>
      <c r="L785" s="400" t="s">
        <v>633</v>
      </c>
      <c r="M785" s="401"/>
      <c r="N785" s="401"/>
      <c r="O785" s="401"/>
      <c r="P785" s="401"/>
      <c r="Q785" s="401"/>
      <c r="R785" s="401"/>
      <c r="S785" s="401"/>
      <c r="T785" s="401"/>
      <c r="U785" s="401"/>
      <c r="V785" s="401"/>
      <c r="W785" s="401"/>
      <c r="X785" s="402"/>
      <c r="Y785" s="397">
        <v>2.8</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51.3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3.7</v>
      </c>
      <c r="AV791" s="414"/>
      <c r="AW791" s="414"/>
      <c r="AX791" s="416"/>
    </row>
    <row r="792" spans="1:50" ht="24.75" customHeight="1" x14ac:dyDescent="0.15">
      <c r="A792" s="558"/>
      <c r="B792" s="765"/>
      <c r="C792" s="765"/>
      <c r="D792" s="765"/>
      <c r="E792" s="765"/>
      <c r="F792" s="766"/>
      <c r="G792" s="441" t="s">
        <v>654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718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624</v>
      </c>
      <c r="H794" s="451"/>
      <c r="I794" s="451"/>
      <c r="J794" s="451"/>
      <c r="K794" s="452"/>
      <c r="L794" s="453" t="s">
        <v>655</v>
      </c>
      <c r="M794" s="454"/>
      <c r="N794" s="454"/>
      <c r="O794" s="454"/>
      <c r="P794" s="454"/>
      <c r="Q794" s="454"/>
      <c r="R794" s="454"/>
      <c r="S794" s="454"/>
      <c r="T794" s="454"/>
      <c r="U794" s="454"/>
      <c r="V794" s="454"/>
      <c r="W794" s="454"/>
      <c r="X794" s="455"/>
      <c r="Y794" s="456">
        <v>5.8</v>
      </c>
      <c r="Z794" s="457"/>
      <c r="AA794" s="457"/>
      <c r="AB794" s="559"/>
      <c r="AC794" s="450" t="s">
        <v>649</v>
      </c>
      <c r="AD794" s="451"/>
      <c r="AE794" s="451"/>
      <c r="AF794" s="451"/>
      <c r="AG794" s="452"/>
      <c r="AH794" s="453" t="s">
        <v>650</v>
      </c>
      <c r="AI794" s="454"/>
      <c r="AJ794" s="454"/>
      <c r="AK794" s="454"/>
      <c r="AL794" s="454"/>
      <c r="AM794" s="454"/>
      <c r="AN794" s="454"/>
      <c r="AO794" s="454"/>
      <c r="AP794" s="454"/>
      <c r="AQ794" s="454"/>
      <c r="AR794" s="454"/>
      <c r="AS794" s="454"/>
      <c r="AT794" s="455"/>
      <c r="AU794" s="456">
        <v>1.9</v>
      </c>
      <c r="AV794" s="457"/>
      <c r="AW794" s="457"/>
      <c r="AX794" s="458"/>
    </row>
    <row r="795" spans="1:50" ht="24.75" customHeight="1" x14ac:dyDescent="0.15">
      <c r="A795" s="558"/>
      <c r="B795" s="765"/>
      <c r="C795" s="765"/>
      <c r="D795" s="765"/>
      <c r="E795" s="765"/>
      <c r="F795" s="766"/>
      <c r="G795" s="347" t="s">
        <v>656</v>
      </c>
      <c r="H795" s="348"/>
      <c r="I795" s="348"/>
      <c r="J795" s="348"/>
      <c r="K795" s="349"/>
      <c r="L795" s="400" t="s">
        <v>657</v>
      </c>
      <c r="M795" s="401"/>
      <c r="N795" s="401"/>
      <c r="O795" s="401"/>
      <c r="P795" s="401"/>
      <c r="Q795" s="401"/>
      <c r="R795" s="401"/>
      <c r="S795" s="401"/>
      <c r="T795" s="401"/>
      <c r="U795" s="401"/>
      <c r="V795" s="401"/>
      <c r="W795" s="401"/>
      <c r="X795" s="402"/>
      <c r="Y795" s="397">
        <v>0.4</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8"/>
      <c r="B796" s="765"/>
      <c r="C796" s="765"/>
      <c r="D796" s="765"/>
      <c r="E796" s="765"/>
      <c r="F796" s="766"/>
      <c r="G796" s="347" t="s">
        <v>658</v>
      </c>
      <c r="H796" s="348"/>
      <c r="I796" s="348"/>
      <c r="J796" s="348"/>
      <c r="K796" s="349"/>
      <c r="L796" s="400" t="s">
        <v>659</v>
      </c>
      <c r="M796" s="401"/>
      <c r="N796" s="401"/>
      <c r="O796" s="401"/>
      <c r="P796" s="401"/>
      <c r="Q796" s="401"/>
      <c r="R796" s="401"/>
      <c r="S796" s="401"/>
      <c r="T796" s="401"/>
      <c r="U796" s="401"/>
      <c r="V796" s="401"/>
      <c r="W796" s="401"/>
      <c r="X796" s="402"/>
      <c r="Y796" s="397">
        <v>0.3</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8"/>
      <c r="B797" s="765"/>
      <c r="C797" s="765"/>
      <c r="D797" s="765"/>
      <c r="E797" s="765"/>
      <c r="F797" s="766"/>
      <c r="G797" s="347" t="s">
        <v>660</v>
      </c>
      <c r="H797" s="348"/>
      <c r="I797" s="348"/>
      <c r="J797" s="348"/>
      <c r="K797" s="349"/>
      <c r="L797" s="400" t="s">
        <v>661</v>
      </c>
      <c r="M797" s="401"/>
      <c r="N797" s="401"/>
      <c r="O797" s="401"/>
      <c r="P797" s="401"/>
      <c r="Q797" s="401"/>
      <c r="R797" s="401"/>
      <c r="S797" s="401"/>
      <c r="T797" s="401"/>
      <c r="U797" s="401"/>
      <c r="V797" s="401"/>
      <c r="W797" s="401"/>
      <c r="X797" s="402"/>
      <c r="Y797" s="397">
        <v>0.1</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6.6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1.9</v>
      </c>
      <c r="AV804" s="414"/>
      <c r="AW804" s="414"/>
      <c r="AX804" s="416"/>
    </row>
    <row r="805" spans="1:50" ht="24.75" customHeight="1" x14ac:dyDescent="0.15">
      <c r="A805" s="558"/>
      <c r="B805" s="765"/>
      <c r="C805" s="765"/>
      <c r="D805" s="765"/>
      <c r="E805" s="765"/>
      <c r="F805" s="766"/>
      <c r="G805" s="459" t="s">
        <v>695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663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5"/>
      <c r="C807" s="765"/>
      <c r="D807" s="765"/>
      <c r="E807" s="765"/>
      <c r="F807" s="766"/>
      <c r="G807" s="450" t="s">
        <v>662</v>
      </c>
      <c r="H807" s="451"/>
      <c r="I807" s="451"/>
      <c r="J807" s="451"/>
      <c r="K807" s="452"/>
      <c r="L807" s="453" t="s">
        <v>696</v>
      </c>
      <c r="M807" s="454"/>
      <c r="N807" s="454"/>
      <c r="O807" s="454"/>
      <c r="P807" s="454"/>
      <c r="Q807" s="454"/>
      <c r="R807" s="454"/>
      <c r="S807" s="454"/>
      <c r="T807" s="454"/>
      <c r="U807" s="454"/>
      <c r="V807" s="454"/>
      <c r="W807" s="454"/>
      <c r="X807" s="455"/>
      <c r="Y807" s="456">
        <v>5.9</v>
      </c>
      <c r="Z807" s="457"/>
      <c r="AA807" s="457"/>
      <c r="AB807" s="559"/>
      <c r="AC807" s="450" t="s">
        <v>664</v>
      </c>
      <c r="AD807" s="451"/>
      <c r="AE807" s="451"/>
      <c r="AF807" s="451"/>
      <c r="AG807" s="452"/>
      <c r="AH807" s="453" t="s">
        <v>664</v>
      </c>
      <c r="AI807" s="454"/>
      <c r="AJ807" s="454"/>
      <c r="AK807" s="454"/>
      <c r="AL807" s="454"/>
      <c r="AM807" s="454"/>
      <c r="AN807" s="454"/>
      <c r="AO807" s="454"/>
      <c r="AP807" s="454"/>
      <c r="AQ807" s="454"/>
      <c r="AR807" s="454"/>
      <c r="AS807" s="454"/>
      <c r="AT807" s="455"/>
      <c r="AU807" s="456" t="s">
        <v>665</v>
      </c>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5.9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482</v>
      </c>
      <c r="AM831" s="961"/>
      <c r="AN831" s="96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475</v>
      </c>
      <c r="AD836" s="275"/>
      <c r="AE836" s="275"/>
      <c r="AF836" s="275"/>
      <c r="AG836" s="275"/>
      <c r="AH836" s="343" t="s">
        <v>508</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17" t="s">
        <v>634</v>
      </c>
      <c r="D837" s="417"/>
      <c r="E837" s="417"/>
      <c r="F837" s="417"/>
      <c r="G837" s="417"/>
      <c r="H837" s="417"/>
      <c r="I837" s="417"/>
      <c r="J837" s="418">
        <v>9010001018924</v>
      </c>
      <c r="K837" s="419"/>
      <c r="L837" s="419"/>
      <c r="M837" s="419"/>
      <c r="N837" s="419"/>
      <c r="O837" s="419"/>
      <c r="P837" s="316" t="s">
        <v>635</v>
      </c>
      <c r="Q837" s="316"/>
      <c r="R837" s="316"/>
      <c r="S837" s="316"/>
      <c r="T837" s="316"/>
      <c r="U837" s="316"/>
      <c r="V837" s="316"/>
      <c r="W837" s="316"/>
      <c r="X837" s="316"/>
      <c r="Y837" s="317">
        <v>51.3</v>
      </c>
      <c r="Z837" s="318"/>
      <c r="AA837" s="318"/>
      <c r="AB837" s="319"/>
      <c r="AC837" s="327" t="s">
        <v>636</v>
      </c>
      <c r="AD837" s="425"/>
      <c r="AE837" s="425"/>
      <c r="AF837" s="425"/>
      <c r="AG837" s="425"/>
      <c r="AH837" s="420" t="s">
        <v>637</v>
      </c>
      <c r="AI837" s="421"/>
      <c r="AJ837" s="421"/>
      <c r="AK837" s="421"/>
      <c r="AL837" s="324" t="s">
        <v>637</v>
      </c>
      <c r="AM837" s="325"/>
      <c r="AN837" s="325"/>
      <c r="AO837" s="326"/>
      <c r="AP837" s="320" t="s">
        <v>637</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475</v>
      </c>
      <c r="AD869" s="275"/>
      <c r="AE869" s="275"/>
      <c r="AF869" s="275"/>
      <c r="AG869" s="275"/>
      <c r="AH869" s="343" t="s">
        <v>508</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651</v>
      </c>
      <c r="D870" s="417"/>
      <c r="E870" s="417"/>
      <c r="F870" s="417"/>
      <c r="G870" s="417"/>
      <c r="H870" s="417"/>
      <c r="I870" s="417"/>
      <c r="J870" s="418">
        <v>9010001018924</v>
      </c>
      <c r="K870" s="419"/>
      <c r="L870" s="419"/>
      <c r="M870" s="419"/>
      <c r="N870" s="419"/>
      <c r="O870" s="419"/>
      <c r="P870" s="427" t="s">
        <v>652</v>
      </c>
      <c r="Q870" s="316"/>
      <c r="R870" s="316"/>
      <c r="S870" s="316"/>
      <c r="T870" s="316"/>
      <c r="U870" s="316"/>
      <c r="V870" s="316"/>
      <c r="W870" s="316"/>
      <c r="X870" s="316"/>
      <c r="Y870" s="317">
        <v>3.7</v>
      </c>
      <c r="Z870" s="318"/>
      <c r="AA870" s="318"/>
      <c r="AB870" s="319"/>
      <c r="AC870" s="327" t="s">
        <v>514</v>
      </c>
      <c r="AD870" s="425"/>
      <c r="AE870" s="425"/>
      <c r="AF870" s="425"/>
      <c r="AG870" s="425"/>
      <c r="AH870" s="420">
        <v>1</v>
      </c>
      <c r="AI870" s="421"/>
      <c r="AJ870" s="421"/>
      <c r="AK870" s="421"/>
      <c r="AL870" s="324">
        <v>98.7</v>
      </c>
      <c r="AM870" s="325"/>
      <c r="AN870" s="325"/>
      <c r="AO870" s="326"/>
      <c r="AP870" s="320" t="s">
        <v>653</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475</v>
      </c>
      <c r="AD902" s="275"/>
      <c r="AE902" s="275"/>
      <c r="AF902" s="275"/>
      <c r="AG902" s="275"/>
      <c r="AH902" s="343" t="s">
        <v>508</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674</v>
      </c>
      <c r="D903" s="417"/>
      <c r="E903" s="417"/>
      <c r="F903" s="417"/>
      <c r="G903" s="417"/>
      <c r="H903" s="417"/>
      <c r="I903" s="417"/>
      <c r="J903" s="418">
        <v>6010001021699</v>
      </c>
      <c r="K903" s="419"/>
      <c r="L903" s="419"/>
      <c r="M903" s="419"/>
      <c r="N903" s="419"/>
      <c r="O903" s="419"/>
      <c r="P903" s="427" t="s">
        <v>666</v>
      </c>
      <c r="Q903" s="316"/>
      <c r="R903" s="316"/>
      <c r="S903" s="316"/>
      <c r="T903" s="316"/>
      <c r="U903" s="316"/>
      <c r="V903" s="316"/>
      <c r="W903" s="316"/>
      <c r="X903" s="316"/>
      <c r="Y903" s="317">
        <v>3.7</v>
      </c>
      <c r="Z903" s="318"/>
      <c r="AA903" s="318"/>
      <c r="AB903" s="319"/>
      <c r="AC903" s="327" t="s">
        <v>519</v>
      </c>
      <c r="AD903" s="425"/>
      <c r="AE903" s="425"/>
      <c r="AF903" s="425"/>
      <c r="AG903" s="425"/>
      <c r="AH903" s="420" t="s">
        <v>683</v>
      </c>
      <c r="AI903" s="421"/>
      <c r="AJ903" s="421"/>
      <c r="AK903" s="421"/>
      <c r="AL903" s="324" t="s">
        <v>684</v>
      </c>
      <c r="AM903" s="325"/>
      <c r="AN903" s="325"/>
      <c r="AO903" s="326"/>
      <c r="AP903" s="320" t="s">
        <v>686</v>
      </c>
      <c r="AQ903" s="320"/>
      <c r="AR903" s="320"/>
      <c r="AS903" s="320"/>
      <c r="AT903" s="320"/>
      <c r="AU903" s="320"/>
      <c r="AV903" s="320"/>
      <c r="AW903" s="320"/>
      <c r="AX903" s="320"/>
    </row>
    <row r="904" spans="1:50" ht="30" customHeight="1" x14ac:dyDescent="0.15">
      <c r="A904" s="403">
        <v>2</v>
      </c>
      <c r="B904" s="403">
        <v>1</v>
      </c>
      <c r="C904" s="426" t="s">
        <v>667</v>
      </c>
      <c r="D904" s="417"/>
      <c r="E904" s="417"/>
      <c r="F904" s="417"/>
      <c r="G904" s="417"/>
      <c r="H904" s="417"/>
      <c r="I904" s="417"/>
      <c r="J904" s="418">
        <v>5010601000566</v>
      </c>
      <c r="K904" s="419"/>
      <c r="L904" s="419"/>
      <c r="M904" s="419"/>
      <c r="N904" s="419"/>
      <c r="O904" s="419"/>
      <c r="P904" s="427" t="s">
        <v>669</v>
      </c>
      <c r="Q904" s="316"/>
      <c r="R904" s="316"/>
      <c r="S904" s="316"/>
      <c r="T904" s="316"/>
      <c r="U904" s="316"/>
      <c r="V904" s="316"/>
      <c r="W904" s="316"/>
      <c r="X904" s="316"/>
      <c r="Y904" s="317">
        <v>1</v>
      </c>
      <c r="Z904" s="318"/>
      <c r="AA904" s="318"/>
      <c r="AB904" s="319"/>
      <c r="AC904" s="327" t="s">
        <v>519</v>
      </c>
      <c r="AD904" s="327"/>
      <c r="AE904" s="327"/>
      <c r="AF904" s="327"/>
      <c r="AG904" s="327"/>
      <c r="AH904" s="420" t="s">
        <v>549</v>
      </c>
      <c r="AI904" s="421"/>
      <c r="AJ904" s="421"/>
      <c r="AK904" s="421"/>
      <c r="AL904" s="422" t="s">
        <v>549</v>
      </c>
      <c r="AM904" s="423"/>
      <c r="AN904" s="423"/>
      <c r="AO904" s="424"/>
      <c r="AP904" s="320" t="s">
        <v>685</v>
      </c>
      <c r="AQ904" s="320"/>
      <c r="AR904" s="320"/>
      <c r="AS904" s="320"/>
      <c r="AT904" s="320"/>
      <c r="AU904" s="320"/>
      <c r="AV904" s="320"/>
      <c r="AW904" s="320"/>
      <c r="AX904" s="320"/>
    </row>
    <row r="905" spans="1:50" ht="30" customHeight="1" x14ac:dyDescent="0.15">
      <c r="A905" s="403">
        <v>3</v>
      </c>
      <c r="B905" s="403">
        <v>1</v>
      </c>
      <c r="C905" s="426" t="s">
        <v>675</v>
      </c>
      <c r="D905" s="417"/>
      <c r="E905" s="417"/>
      <c r="F905" s="417"/>
      <c r="G905" s="417"/>
      <c r="H905" s="417"/>
      <c r="I905" s="417"/>
      <c r="J905" s="418">
        <v>6010001136935</v>
      </c>
      <c r="K905" s="419"/>
      <c r="L905" s="419"/>
      <c r="M905" s="419"/>
      <c r="N905" s="419"/>
      <c r="O905" s="419"/>
      <c r="P905" s="427" t="s">
        <v>673</v>
      </c>
      <c r="Q905" s="316"/>
      <c r="R905" s="316"/>
      <c r="S905" s="316"/>
      <c r="T905" s="316"/>
      <c r="U905" s="316"/>
      <c r="V905" s="316"/>
      <c r="W905" s="316"/>
      <c r="X905" s="316"/>
      <c r="Y905" s="317">
        <v>0.4</v>
      </c>
      <c r="Z905" s="318"/>
      <c r="AA905" s="318"/>
      <c r="AB905" s="319"/>
      <c r="AC905" s="327" t="s">
        <v>519</v>
      </c>
      <c r="AD905" s="327"/>
      <c r="AE905" s="327"/>
      <c r="AF905" s="327"/>
      <c r="AG905" s="327"/>
      <c r="AH905" s="322" t="s">
        <v>549</v>
      </c>
      <c r="AI905" s="323"/>
      <c r="AJ905" s="323"/>
      <c r="AK905" s="323"/>
      <c r="AL905" s="324" t="s">
        <v>549</v>
      </c>
      <c r="AM905" s="325"/>
      <c r="AN905" s="325"/>
      <c r="AO905" s="326"/>
      <c r="AP905" s="320" t="s">
        <v>685</v>
      </c>
      <c r="AQ905" s="320"/>
      <c r="AR905" s="320"/>
      <c r="AS905" s="320"/>
      <c r="AT905" s="320"/>
      <c r="AU905" s="320"/>
      <c r="AV905" s="320"/>
      <c r="AW905" s="320"/>
      <c r="AX905" s="320"/>
    </row>
    <row r="906" spans="1:50" ht="30" customHeight="1" x14ac:dyDescent="0.15">
      <c r="A906" s="403">
        <v>4</v>
      </c>
      <c r="B906" s="403">
        <v>1</v>
      </c>
      <c r="C906" s="426" t="s">
        <v>676</v>
      </c>
      <c r="D906" s="417"/>
      <c r="E906" s="417"/>
      <c r="F906" s="417"/>
      <c r="G906" s="417"/>
      <c r="H906" s="417"/>
      <c r="I906" s="417"/>
      <c r="J906" s="418">
        <v>4120001126778</v>
      </c>
      <c r="K906" s="419"/>
      <c r="L906" s="419"/>
      <c r="M906" s="419"/>
      <c r="N906" s="419"/>
      <c r="O906" s="419"/>
      <c r="P906" s="427" t="s">
        <v>670</v>
      </c>
      <c r="Q906" s="316"/>
      <c r="R906" s="316"/>
      <c r="S906" s="316"/>
      <c r="T906" s="316"/>
      <c r="U906" s="316"/>
      <c r="V906" s="316"/>
      <c r="W906" s="316"/>
      <c r="X906" s="316"/>
      <c r="Y906" s="317">
        <v>0.2</v>
      </c>
      <c r="Z906" s="318"/>
      <c r="AA906" s="318"/>
      <c r="AB906" s="319"/>
      <c r="AC906" s="327" t="s">
        <v>519</v>
      </c>
      <c r="AD906" s="327"/>
      <c r="AE906" s="327"/>
      <c r="AF906" s="327"/>
      <c r="AG906" s="327"/>
      <c r="AH906" s="322" t="s">
        <v>549</v>
      </c>
      <c r="AI906" s="323"/>
      <c r="AJ906" s="323"/>
      <c r="AK906" s="323"/>
      <c r="AL906" s="324" t="s">
        <v>549</v>
      </c>
      <c r="AM906" s="325"/>
      <c r="AN906" s="325"/>
      <c r="AO906" s="326"/>
      <c r="AP906" s="320" t="s">
        <v>685</v>
      </c>
      <c r="AQ906" s="320"/>
      <c r="AR906" s="320"/>
      <c r="AS906" s="320"/>
      <c r="AT906" s="320"/>
      <c r="AU906" s="320"/>
      <c r="AV906" s="320"/>
      <c r="AW906" s="320"/>
      <c r="AX906" s="320"/>
    </row>
    <row r="907" spans="1:50" ht="30" customHeight="1" x14ac:dyDescent="0.15">
      <c r="A907" s="403">
        <v>5</v>
      </c>
      <c r="B907" s="403">
        <v>1</v>
      </c>
      <c r="C907" s="426" t="s">
        <v>677</v>
      </c>
      <c r="D907" s="417"/>
      <c r="E907" s="417"/>
      <c r="F907" s="417"/>
      <c r="G907" s="417"/>
      <c r="H907" s="417"/>
      <c r="I907" s="417"/>
      <c r="J907" s="418">
        <v>9340001000948</v>
      </c>
      <c r="K907" s="419"/>
      <c r="L907" s="419"/>
      <c r="M907" s="419"/>
      <c r="N907" s="419"/>
      <c r="O907" s="419"/>
      <c r="P907" s="316" t="s">
        <v>673</v>
      </c>
      <c r="Q907" s="316"/>
      <c r="R907" s="316"/>
      <c r="S907" s="316"/>
      <c r="T907" s="316"/>
      <c r="U907" s="316"/>
      <c r="V907" s="316"/>
      <c r="W907" s="316"/>
      <c r="X907" s="316"/>
      <c r="Y907" s="317">
        <v>0.2</v>
      </c>
      <c r="Z907" s="318"/>
      <c r="AA907" s="318"/>
      <c r="AB907" s="319"/>
      <c r="AC907" s="321" t="s">
        <v>519</v>
      </c>
      <c r="AD907" s="321"/>
      <c r="AE907" s="321"/>
      <c r="AF907" s="321"/>
      <c r="AG907" s="321"/>
      <c r="AH907" s="322" t="s">
        <v>549</v>
      </c>
      <c r="AI907" s="323"/>
      <c r="AJ907" s="323"/>
      <c r="AK907" s="323"/>
      <c r="AL907" s="324" t="s">
        <v>549</v>
      </c>
      <c r="AM907" s="325"/>
      <c r="AN907" s="325"/>
      <c r="AO907" s="326"/>
      <c r="AP907" s="320" t="s">
        <v>685</v>
      </c>
      <c r="AQ907" s="320"/>
      <c r="AR907" s="320"/>
      <c r="AS907" s="320"/>
      <c r="AT907" s="320"/>
      <c r="AU907" s="320"/>
      <c r="AV907" s="320"/>
      <c r="AW907" s="320"/>
      <c r="AX907" s="320"/>
    </row>
    <row r="908" spans="1:50" ht="30" customHeight="1" x14ac:dyDescent="0.15">
      <c r="A908" s="403">
        <v>6</v>
      </c>
      <c r="B908" s="403">
        <v>1</v>
      </c>
      <c r="C908" s="426" t="s">
        <v>678</v>
      </c>
      <c r="D908" s="417"/>
      <c r="E908" s="417"/>
      <c r="F908" s="417"/>
      <c r="G908" s="417"/>
      <c r="H908" s="417"/>
      <c r="I908" s="417"/>
      <c r="J908" s="418">
        <v>7011001001905</v>
      </c>
      <c r="K908" s="419"/>
      <c r="L908" s="419"/>
      <c r="M908" s="419"/>
      <c r="N908" s="419"/>
      <c r="O908" s="419"/>
      <c r="P908" s="427" t="s">
        <v>682</v>
      </c>
      <c r="Q908" s="316"/>
      <c r="R908" s="316"/>
      <c r="S908" s="316"/>
      <c r="T908" s="316"/>
      <c r="U908" s="316"/>
      <c r="V908" s="316"/>
      <c r="W908" s="316"/>
      <c r="X908" s="316"/>
      <c r="Y908" s="317">
        <v>0.2</v>
      </c>
      <c r="Z908" s="318"/>
      <c r="AA908" s="318"/>
      <c r="AB908" s="319"/>
      <c r="AC908" s="321" t="s">
        <v>519</v>
      </c>
      <c r="AD908" s="321"/>
      <c r="AE908" s="321"/>
      <c r="AF908" s="321"/>
      <c r="AG908" s="321"/>
      <c r="AH908" s="322" t="s">
        <v>549</v>
      </c>
      <c r="AI908" s="323"/>
      <c r="AJ908" s="323"/>
      <c r="AK908" s="323"/>
      <c r="AL908" s="324" t="s">
        <v>549</v>
      </c>
      <c r="AM908" s="325"/>
      <c r="AN908" s="325"/>
      <c r="AO908" s="326"/>
      <c r="AP908" s="320" t="s">
        <v>685</v>
      </c>
      <c r="AQ908" s="320"/>
      <c r="AR908" s="320"/>
      <c r="AS908" s="320"/>
      <c r="AT908" s="320"/>
      <c r="AU908" s="320"/>
      <c r="AV908" s="320"/>
      <c r="AW908" s="320"/>
      <c r="AX908" s="320"/>
    </row>
    <row r="909" spans="1:50" ht="30" customHeight="1" x14ac:dyDescent="0.15">
      <c r="A909" s="403">
        <v>7</v>
      </c>
      <c r="B909" s="403">
        <v>1</v>
      </c>
      <c r="C909" s="426" t="s">
        <v>671</v>
      </c>
      <c r="D909" s="417"/>
      <c r="E909" s="417"/>
      <c r="F909" s="417"/>
      <c r="G909" s="417"/>
      <c r="H909" s="417"/>
      <c r="I909" s="417"/>
      <c r="J909" s="418" t="s">
        <v>679</v>
      </c>
      <c r="K909" s="419"/>
      <c r="L909" s="419"/>
      <c r="M909" s="419"/>
      <c r="N909" s="419"/>
      <c r="O909" s="419"/>
      <c r="P909" s="427" t="s">
        <v>656</v>
      </c>
      <c r="Q909" s="316"/>
      <c r="R909" s="316"/>
      <c r="S909" s="316"/>
      <c r="T909" s="316"/>
      <c r="U909" s="316"/>
      <c r="V909" s="316"/>
      <c r="W909" s="316"/>
      <c r="X909" s="316"/>
      <c r="Y909" s="317">
        <v>0.1</v>
      </c>
      <c r="Z909" s="318"/>
      <c r="AA909" s="318"/>
      <c r="AB909" s="319"/>
      <c r="AC909" s="321" t="s">
        <v>196</v>
      </c>
      <c r="AD909" s="321"/>
      <c r="AE909" s="321"/>
      <c r="AF909" s="321"/>
      <c r="AG909" s="321"/>
      <c r="AH909" s="322" t="s">
        <v>549</v>
      </c>
      <c r="AI909" s="323"/>
      <c r="AJ909" s="323"/>
      <c r="AK909" s="323"/>
      <c r="AL909" s="324" t="s">
        <v>549</v>
      </c>
      <c r="AM909" s="325"/>
      <c r="AN909" s="325"/>
      <c r="AO909" s="326"/>
      <c r="AP909" s="320" t="s">
        <v>685</v>
      </c>
      <c r="AQ909" s="320"/>
      <c r="AR909" s="320"/>
      <c r="AS909" s="320"/>
      <c r="AT909" s="320"/>
      <c r="AU909" s="320"/>
      <c r="AV909" s="320"/>
      <c r="AW909" s="320"/>
      <c r="AX909" s="320"/>
    </row>
    <row r="910" spans="1:50" ht="30" customHeight="1" x14ac:dyDescent="0.15">
      <c r="A910" s="403">
        <v>8</v>
      </c>
      <c r="B910" s="403">
        <v>1</v>
      </c>
      <c r="C910" s="426" t="s">
        <v>672</v>
      </c>
      <c r="D910" s="417"/>
      <c r="E910" s="417"/>
      <c r="F910" s="417"/>
      <c r="G910" s="417"/>
      <c r="H910" s="417"/>
      <c r="I910" s="417"/>
      <c r="J910" s="418">
        <v>1130005004288</v>
      </c>
      <c r="K910" s="419"/>
      <c r="L910" s="419"/>
      <c r="M910" s="419"/>
      <c r="N910" s="419"/>
      <c r="O910" s="419"/>
      <c r="P910" s="427" t="s">
        <v>673</v>
      </c>
      <c r="Q910" s="316"/>
      <c r="R910" s="316"/>
      <c r="S910" s="316"/>
      <c r="T910" s="316"/>
      <c r="U910" s="316"/>
      <c r="V910" s="316"/>
      <c r="W910" s="316"/>
      <c r="X910" s="316"/>
      <c r="Y910" s="317">
        <v>0.1</v>
      </c>
      <c r="Z910" s="318"/>
      <c r="AA910" s="318"/>
      <c r="AB910" s="319"/>
      <c r="AC910" s="321" t="s">
        <v>519</v>
      </c>
      <c r="AD910" s="321"/>
      <c r="AE910" s="321"/>
      <c r="AF910" s="321"/>
      <c r="AG910" s="321"/>
      <c r="AH910" s="322" t="s">
        <v>549</v>
      </c>
      <c r="AI910" s="323"/>
      <c r="AJ910" s="323"/>
      <c r="AK910" s="323"/>
      <c r="AL910" s="324" t="s">
        <v>549</v>
      </c>
      <c r="AM910" s="325"/>
      <c r="AN910" s="325"/>
      <c r="AO910" s="326"/>
      <c r="AP910" s="320" t="s">
        <v>685</v>
      </c>
      <c r="AQ910" s="320"/>
      <c r="AR910" s="320"/>
      <c r="AS910" s="320"/>
      <c r="AT910" s="320"/>
      <c r="AU910" s="320"/>
      <c r="AV910" s="320"/>
      <c r="AW910" s="320"/>
      <c r="AX910" s="320"/>
    </row>
    <row r="911" spans="1:50" ht="44.25" customHeight="1" x14ac:dyDescent="0.15">
      <c r="A911" s="403">
        <v>9</v>
      </c>
      <c r="B911" s="403">
        <v>1</v>
      </c>
      <c r="C911" s="426" t="s">
        <v>680</v>
      </c>
      <c r="D911" s="417"/>
      <c r="E911" s="417"/>
      <c r="F911" s="417"/>
      <c r="G911" s="417"/>
      <c r="H911" s="417"/>
      <c r="I911" s="417"/>
      <c r="J911" s="418">
        <v>2010005002559</v>
      </c>
      <c r="K911" s="419"/>
      <c r="L911" s="419"/>
      <c r="M911" s="419"/>
      <c r="N911" s="419"/>
      <c r="O911" s="419"/>
      <c r="P911" s="316" t="s">
        <v>673</v>
      </c>
      <c r="Q911" s="316"/>
      <c r="R911" s="316"/>
      <c r="S911" s="316"/>
      <c r="T911" s="316"/>
      <c r="U911" s="316"/>
      <c r="V911" s="316"/>
      <c r="W911" s="316"/>
      <c r="X911" s="316"/>
      <c r="Y911" s="317">
        <v>0.1</v>
      </c>
      <c r="Z911" s="318"/>
      <c r="AA911" s="318"/>
      <c r="AB911" s="319"/>
      <c r="AC911" s="321" t="s">
        <v>519</v>
      </c>
      <c r="AD911" s="321"/>
      <c r="AE911" s="321"/>
      <c r="AF911" s="321"/>
      <c r="AG911" s="321"/>
      <c r="AH911" s="322" t="s">
        <v>549</v>
      </c>
      <c r="AI911" s="323"/>
      <c r="AJ911" s="323"/>
      <c r="AK911" s="323"/>
      <c r="AL911" s="324" t="s">
        <v>549</v>
      </c>
      <c r="AM911" s="325"/>
      <c r="AN911" s="325"/>
      <c r="AO911" s="326"/>
      <c r="AP911" s="320" t="s">
        <v>685</v>
      </c>
      <c r="AQ911" s="320"/>
      <c r="AR911" s="320"/>
      <c r="AS911" s="320"/>
      <c r="AT911" s="320"/>
      <c r="AU911" s="320"/>
      <c r="AV911" s="320"/>
      <c r="AW911" s="320"/>
      <c r="AX911" s="320"/>
    </row>
    <row r="912" spans="1:50" ht="54" customHeight="1" x14ac:dyDescent="0.15">
      <c r="A912" s="403">
        <v>10</v>
      </c>
      <c r="B912" s="403">
        <v>1</v>
      </c>
      <c r="C912" s="426" t="s">
        <v>681</v>
      </c>
      <c r="D912" s="417"/>
      <c r="E912" s="417"/>
      <c r="F912" s="417"/>
      <c r="G912" s="417"/>
      <c r="H912" s="417"/>
      <c r="I912" s="417"/>
      <c r="J912" s="418">
        <v>1011105000981</v>
      </c>
      <c r="K912" s="419"/>
      <c r="L912" s="419"/>
      <c r="M912" s="419"/>
      <c r="N912" s="419"/>
      <c r="O912" s="419"/>
      <c r="P912" s="316" t="s">
        <v>673</v>
      </c>
      <c r="Q912" s="316"/>
      <c r="R912" s="316"/>
      <c r="S912" s="316"/>
      <c r="T912" s="316"/>
      <c r="U912" s="316"/>
      <c r="V912" s="316"/>
      <c r="W912" s="316"/>
      <c r="X912" s="316"/>
      <c r="Y912" s="317">
        <v>0.1</v>
      </c>
      <c r="Z912" s="318"/>
      <c r="AA912" s="318"/>
      <c r="AB912" s="319"/>
      <c r="AC912" s="321" t="s">
        <v>519</v>
      </c>
      <c r="AD912" s="321"/>
      <c r="AE912" s="321"/>
      <c r="AF912" s="321"/>
      <c r="AG912" s="321"/>
      <c r="AH912" s="322" t="s">
        <v>549</v>
      </c>
      <c r="AI912" s="323"/>
      <c r="AJ912" s="323"/>
      <c r="AK912" s="323"/>
      <c r="AL912" s="324" t="s">
        <v>549</v>
      </c>
      <c r="AM912" s="325"/>
      <c r="AN912" s="325"/>
      <c r="AO912" s="326"/>
      <c r="AP912" s="320" t="s">
        <v>685</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475</v>
      </c>
      <c r="AD935" s="275"/>
      <c r="AE935" s="275"/>
      <c r="AF935" s="275"/>
      <c r="AG935" s="275"/>
      <c r="AH935" s="343" t="s">
        <v>508</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674</v>
      </c>
      <c r="D936" s="417"/>
      <c r="E936" s="417"/>
      <c r="F936" s="417"/>
      <c r="G936" s="417"/>
      <c r="H936" s="417"/>
      <c r="I936" s="417"/>
      <c r="J936" s="418">
        <v>6010001021699</v>
      </c>
      <c r="K936" s="419"/>
      <c r="L936" s="419"/>
      <c r="M936" s="419"/>
      <c r="N936" s="419"/>
      <c r="O936" s="419"/>
      <c r="P936" s="427" t="s">
        <v>666</v>
      </c>
      <c r="Q936" s="316"/>
      <c r="R936" s="316"/>
      <c r="S936" s="316"/>
      <c r="T936" s="316"/>
      <c r="U936" s="316"/>
      <c r="V936" s="316"/>
      <c r="W936" s="316"/>
      <c r="X936" s="316"/>
      <c r="Y936" s="317">
        <v>1.9</v>
      </c>
      <c r="Z936" s="318"/>
      <c r="AA936" s="318"/>
      <c r="AB936" s="319"/>
      <c r="AC936" s="327" t="s">
        <v>519</v>
      </c>
      <c r="AD936" s="425"/>
      <c r="AE936" s="425"/>
      <c r="AF936" s="425"/>
      <c r="AG936" s="425"/>
      <c r="AH936" s="420" t="s">
        <v>690</v>
      </c>
      <c r="AI936" s="421"/>
      <c r="AJ936" s="421"/>
      <c r="AK936" s="421"/>
      <c r="AL936" s="324" t="s">
        <v>690</v>
      </c>
      <c r="AM936" s="325"/>
      <c r="AN936" s="325"/>
      <c r="AO936" s="326"/>
      <c r="AP936" s="320" t="s">
        <v>693</v>
      </c>
      <c r="AQ936" s="320"/>
      <c r="AR936" s="320"/>
      <c r="AS936" s="320"/>
      <c r="AT936" s="320"/>
      <c r="AU936" s="320"/>
      <c r="AV936" s="320"/>
      <c r="AW936" s="320"/>
      <c r="AX936" s="320"/>
    </row>
    <row r="937" spans="1:50" ht="44.25" customHeight="1" x14ac:dyDescent="0.15">
      <c r="A937" s="403">
        <v>2</v>
      </c>
      <c r="B937" s="403">
        <v>1</v>
      </c>
      <c r="C937" s="426" t="s">
        <v>687</v>
      </c>
      <c r="D937" s="417"/>
      <c r="E937" s="417"/>
      <c r="F937" s="417"/>
      <c r="G937" s="417"/>
      <c r="H937" s="417"/>
      <c r="I937" s="417"/>
      <c r="J937" s="418">
        <v>5010405010423</v>
      </c>
      <c r="K937" s="419"/>
      <c r="L937" s="419"/>
      <c r="M937" s="419"/>
      <c r="N937" s="419"/>
      <c r="O937" s="419"/>
      <c r="P937" s="427" t="s">
        <v>689</v>
      </c>
      <c r="Q937" s="316"/>
      <c r="R937" s="316"/>
      <c r="S937" s="316"/>
      <c r="T937" s="316"/>
      <c r="U937" s="316"/>
      <c r="V937" s="316"/>
      <c r="W937" s="316"/>
      <c r="X937" s="316"/>
      <c r="Y937" s="317">
        <v>1.6</v>
      </c>
      <c r="Z937" s="318"/>
      <c r="AA937" s="318"/>
      <c r="AB937" s="319"/>
      <c r="AC937" s="327" t="s">
        <v>519</v>
      </c>
      <c r="AD937" s="327"/>
      <c r="AE937" s="327"/>
      <c r="AF937" s="327"/>
      <c r="AG937" s="327"/>
      <c r="AH937" s="420" t="s">
        <v>690</v>
      </c>
      <c r="AI937" s="421"/>
      <c r="AJ937" s="421"/>
      <c r="AK937" s="421"/>
      <c r="AL937" s="422" t="s">
        <v>691</v>
      </c>
      <c r="AM937" s="423"/>
      <c r="AN937" s="423"/>
      <c r="AO937" s="424"/>
      <c r="AP937" s="320" t="s">
        <v>694</v>
      </c>
      <c r="AQ937" s="320"/>
      <c r="AR937" s="320"/>
      <c r="AS937" s="320"/>
      <c r="AT937" s="320"/>
      <c r="AU937" s="320"/>
      <c r="AV937" s="320"/>
      <c r="AW937" s="320"/>
      <c r="AX937" s="320"/>
    </row>
    <row r="938" spans="1:50" ht="30" customHeight="1" x14ac:dyDescent="0.15">
      <c r="A938" s="403">
        <v>3</v>
      </c>
      <c r="B938" s="403">
        <v>1</v>
      </c>
      <c r="C938" s="426" t="s">
        <v>667</v>
      </c>
      <c r="D938" s="417"/>
      <c r="E938" s="417"/>
      <c r="F938" s="417"/>
      <c r="G938" s="417"/>
      <c r="H938" s="417"/>
      <c r="I938" s="417"/>
      <c r="J938" s="418">
        <v>5010601000566</v>
      </c>
      <c r="K938" s="419"/>
      <c r="L938" s="419"/>
      <c r="M938" s="419"/>
      <c r="N938" s="419"/>
      <c r="O938" s="419"/>
      <c r="P938" s="427" t="s">
        <v>669</v>
      </c>
      <c r="Q938" s="316"/>
      <c r="R938" s="316"/>
      <c r="S938" s="316"/>
      <c r="T938" s="316"/>
      <c r="U938" s="316"/>
      <c r="V938" s="316"/>
      <c r="W938" s="316"/>
      <c r="X938" s="316"/>
      <c r="Y938" s="317">
        <v>0.3</v>
      </c>
      <c r="Z938" s="318"/>
      <c r="AA938" s="318"/>
      <c r="AB938" s="319"/>
      <c r="AC938" s="327" t="s">
        <v>519</v>
      </c>
      <c r="AD938" s="327"/>
      <c r="AE938" s="327"/>
      <c r="AF938" s="327"/>
      <c r="AG938" s="327"/>
      <c r="AH938" s="322" t="s">
        <v>690</v>
      </c>
      <c r="AI938" s="323"/>
      <c r="AJ938" s="323"/>
      <c r="AK938" s="323"/>
      <c r="AL938" s="324" t="s">
        <v>653</v>
      </c>
      <c r="AM938" s="325"/>
      <c r="AN938" s="325"/>
      <c r="AO938" s="326"/>
      <c r="AP938" s="320" t="s">
        <v>693</v>
      </c>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t="s">
        <v>692</v>
      </c>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475</v>
      </c>
      <c r="AD968" s="275"/>
      <c r="AE968" s="275"/>
      <c r="AF968" s="275"/>
      <c r="AG968" s="275"/>
      <c r="AH968" s="343" t="s">
        <v>508</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26" t="s">
        <v>699</v>
      </c>
      <c r="D969" s="417"/>
      <c r="E969" s="417"/>
      <c r="F969" s="417"/>
      <c r="G969" s="417"/>
      <c r="H969" s="417"/>
      <c r="I969" s="417"/>
      <c r="J969" s="418">
        <v>6011205000217</v>
      </c>
      <c r="K969" s="419"/>
      <c r="L969" s="419"/>
      <c r="M969" s="419"/>
      <c r="N969" s="419"/>
      <c r="O969" s="419"/>
      <c r="P969" s="427" t="s">
        <v>666</v>
      </c>
      <c r="Q969" s="316"/>
      <c r="R969" s="316"/>
      <c r="S969" s="316"/>
      <c r="T969" s="316"/>
      <c r="U969" s="316"/>
      <c r="V969" s="316"/>
      <c r="W969" s="316"/>
      <c r="X969" s="316"/>
      <c r="Y969" s="317">
        <v>5.9</v>
      </c>
      <c r="Z969" s="318"/>
      <c r="AA969" s="318"/>
      <c r="AB969" s="319"/>
      <c r="AC969" s="327" t="s">
        <v>520</v>
      </c>
      <c r="AD969" s="425"/>
      <c r="AE969" s="425"/>
      <c r="AF969" s="425"/>
      <c r="AG969" s="425"/>
      <c r="AH969" s="420" t="s">
        <v>706</v>
      </c>
      <c r="AI969" s="421"/>
      <c r="AJ969" s="421"/>
      <c r="AK969" s="421"/>
      <c r="AL969" s="324" t="s">
        <v>707</v>
      </c>
      <c r="AM969" s="325"/>
      <c r="AN969" s="325"/>
      <c r="AO969" s="326"/>
      <c r="AP969" s="320" t="s">
        <v>685</v>
      </c>
      <c r="AQ969" s="320"/>
      <c r="AR969" s="320"/>
      <c r="AS969" s="320"/>
      <c r="AT969" s="320"/>
      <c r="AU969" s="320"/>
      <c r="AV969" s="320"/>
      <c r="AW969" s="320"/>
      <c r="AX969" s="320"/>
    </row>
    <row r="970" spans="1:50" ht="30" customHeight="1" x14ac:dyDescent="0.15">
      <c r="A970" s="403">
        <v>2</v>
      </c>
      <c r="B970" s="403">
        <v>1</v>
      </c>
      <c r="C970" s="426" t="s">
        <v>700</v>
      </c>
      <c r="D970" s="417"/>
      <c r="E970" s="417"/>
      <c r="F970" s="417"/>
      <c r="G970" s="417"/>
      <c r="H970" s="417"/>
      <c r="I970" s="417"/>
      <c r="J970" s="418">
        <v>7011101051544</v>
      </c>
      <c r="K970" s="419"/>
      <c r="L970" s="419"/>
      <c r="M970" s="419"/>
      <c r="N970" s="419"/>
      <c r="O970" s="419"/>
      <c r="P970" s="427" t="s">
        <v>666</v>
      </c>
      <c r="Q970" s="316"/>
      <c r="R970" s="316"/>
      <c r="S970" s="316"/>
      <c r="T970" s="316"/>
      <c r="U970" s="316"/>
      <c r="V970" s="316"/>
      <c r="W970" s="316"/>
      <c r="X970" s="316"/>
      <c r="Y970" s="317">
        <v>4.7</v>
      </c>
      <c r="Z970" s="318"/>
      <c r="AA970" s="318"/>
      <c r="AB970" s="319"/>
      <c r="AC970" s="327" t="s">
        <v>513</v>
      </c>
      <c r="AD970" s="327"/>
      <c r="AE970" s="327"/>
      <c r="AF970" s="327"/>
      <c r="AG970" s="327"/>
      <c r="AH970" s="420">
        <v>8</v>
      </c>
      <c r="AI970" s="421"/>
      <c r="AJ970" s="421"/>
      <c r="AK970" s="421"/>
      <c r="AL970" s="422">
        <v>59.1</v>
      </c>
      <c r="AM970" s="423"/>
      <c r="AN970" s="423"/>
      <c r="AO970" s="424"/>
      <c r="AP970" s="320" t="s">
        <v>685</v>
      </c>
      <c r="AQ970" s="320"/>
      <c r="AR970" s="320"/>
      <c r="AS970" s="320"/>
      <c r="AT970" s="320"/>
      <c r="AU970" s="320"/>
      <c r="AV970" s="320"/>
      <c r="AW970" s="320"/>
      <c r="AX970" s="320"/>
    </row>
    <row r="971" spans="1:50" ht="30" customHeight="1" x14ac:dyDescent="0.15">
      <c r="A971" s="403">
        <v>3</v>
      </c>
      <c r="B971" s="403">
        <v>1</v>
      </c>
      <c r="C971" s="426" t="s">
        <v>701</v>
      </c>
      <c r="D971" s="417"/>
      <c r="E971" s="417"/>
      <c r="F971" s="417"/>
      <c r="G971" s="417"/>
      <c r="H971" s="417"/>
      <c r="I971" s="417"/>
      <c r="J971" s="418">
        <v>4011401002621</v>
      </c>
      <c r="K971" s="419"/>
      <c r="L971" s="419"/>
      <c r="M971" s="419"/>
      <c r="N971" s="419"/>
      <c r="O971" s="419"/>
      <c r="P971" s="427" t="s">
        <v>697</v>
      </c>
      <c r="Q971" s="316"/>
      <c r="R971" s="316"/>
      <c r="S971" s="316"/>
      <c r="T971" s="316"/>
      <c r="U971" s="316"/>
      <c r="V971" s="316"/>
      <c r="W971" s="316"/>
      <c r="X971" s="316"/>
      <c r="Y971" s="317">
        <v>4.5</v>
      </c>
      <c r="Z971" s="318"/>
      <c r="AA971" s="318"/>
      <c r="AB971" s="319"/>
      <c r="AC971" s="327" t="s">
        <v>513</v>
      </c>
      <c r="AD971" s="327"/>
      <c r="AE971" s="327"/>
      <c r="AF971" s="327"/>
      <c r="AG971" s="327"/>
      <c r="AH971" s="322">
        <v>5</v>
      </c>
      <c r="AI971" s="323"/>
      <c r="AJ971" s="323"/>
      <c r="AK971" s="323"/>
      <c r="AL971" s="324">
        <v>80.7</v>
      </c>
      <c r="AM971" s="325"/>
      <c r="AN971" s="325"/>
      <c r="AO971" s="326"/>
      <c r="AP971" s="320" t="s">
        <v>685</v>
      </c>
      <c r="AQ971" s="320"/>
      <c r="AR971" s="320"/>
      <c r="AS971" s="320"/>
      <c r="AT971" s="320"/>
      <c r="AU971" s="320"/>
      <c r="AV971" s="320"/>
      <c r="AW971" s="320"/>
      <c r="AX971" s="320"/>
    </row>
    <row r="972" spans="1:50" ht="30" customHeight="1" x14ac:dyDescent="0.15">
      <c r="A972" s="403">
        <v>4</v>
      </c>
      <c r="B972" s="403">
        <v>1</v>
      </c>
      <c r="C972" s="426" t="s">
        <v>698</v>
      </c>
      <c r="D972" s="417"/>
      <c r="E972" s="417"/>
      <c r="F972" s="417"/>
      <c r="G972" s="417"/>
      <c r="H972" s="417"/>
      <c r="I972" s="417"/>
      <c r="J972" s="418">
        <v>9010001018924</v>
      </c>
      <c r="K972" s="419"/>
      <c r="L972" s="419"/>
      <c r="M972" s="419"/>
      <c r="N972" s="419"/>
      <c r="O972" s="419"/>
      <c r="P972" s="427" t="s">
        <v>688</v>
      </c>
      <c r="Q972" s="316"/>
      <c r="R972" s="316"/>
      <c r="S972" s="316"/>
      <c r="T972" s="316"/>
      <c r="U972" s="316"/>
      <c r="V972" s="316"/>
      <c r="W972" s="316"/>
      <c r="X972" s="316"/>
      <c r="Y972" s="317">
        <v>0.9</v>
      </c>
      <c r="Z972" s="318"/>
      <c r="AA972" s="318"/>
      <c r="AB972" s="319"/>
      <c r="AC972" s="327" t="s">
        <v>519</v>
      </c>
      <c r="AD972" s="327"/>
      <c r="AE972" s="327"/>
      <c r="AF972" s="327"/>
      <c r="AG972" s="327"/>
      <c r="AH972" s="322" t="s">
        <v>708</v>
      </c>
      <c r="AI972" s="323"/>
      <c r="AJ972" s="323"/>
      <c r="AK972" s="323"/>
      <c r="AL972" s="324" t="s">
        <v>708</v>
      </c>
      <c r="AM972" s="325"/>
      <c r="AN972" s="325"/>
      <c r="AO972" s="326"/>
      <c r="AP972" s="320" t="s">
        <v>685</v>
      </c>
      <c r="AQ972" s="320"/>
      <c r="AR972" s="320"/>
      <c r="AS972" s="320"/>
      <c r="AT972" s="320"/>
      <c r="AU972" s="320"/>
      <c r="AV972" s="320"/>
      <c r="AW972" s="320"/>
      <c r="AX972" s="320"/>
    </row>
    <row r="973" spans="1:50" ht="30" customHeight="1" x14ac:dyDescent="0.15">
      <c r="A973" s="403">
        <v>5</v>
      </c>
      <c r="B973" s="403">
        <v>1</v>
      </c>
      <c r="C973" s="426" t="s">
        <v>711</v>
      </c>
      <c r="D973" s="417"/>
      <c r="E973" s="417"/>
      <c r="F973" s="417"/>
      <c r="G973" s="417"/>
      <c r="H973" s="417"/>
      <c r="I973" s="417"/>
      <c r="J973" s="418" t="s">
        <v>462</v>
      </c>
      <c r="K973" s="419"/>
      <c r="L973" s="419"/>
      <c r="M973" s="419"/>
      <c r="N973" s="419"/>
      <c r="O973" s="419"/>
      <c r="P973" s="316" t="s">
        <v>668</v>
      </c>
      <c r="Q973" s="316"/>
      <c r="R973" s="316"/>
      <c r="S973" s="316"/>
      <c r="T973" s="316"/>
      <c r="U973" s="316"/>
      <c r="V973" s="316"/>
      <c r="W973" s="316"/>
      <c r="X973" s="316"/>
      <c r="Y973" s="317">
        <v>0.6</v>
      </c>
      <c r="Z973" s="318"/>
      <c r="AA973" s="318"/>
      <c r="AB973" s="319"/>
      <c r="AC973" s="321" t="s">
        <v>519</v>
      </c>
      <c r="AD973" s="321"/>
      <c r="AE973" s="321"/>
      <c r="AF973" s="321"/>
      <c r="AG973" s="321"/>
      <c r="AH973" s="322" t="s">
        <v>708</v>
      </c>
      <c r="AI973" s="323"/>
      <c r="AJ973" s="323"/>
      <c r="AK973" s="323"/>
      <c r="AL973" s="324" t="s">
        <v>710</v>
      </c>
      <c r="AM973" s="325"/>
      <c r="AN973" s="325"/>
      <c r="AO973" s="326"/>
      <c r="AP973" s="320" t="s">
        <v>685</v>
      </c>
      <c r="AQ973" s="320"/>
      <c r="AR973" s="320"/>
      <c r="AS973" s="320"/>
      <c r="AT973" s="320"/>
      <c r="AU973" s="320"/>
      <c r="AV973" s="320"/>
      <c r="AW973" s="320"/>
      <c r="AX973" s="320"/>
    </row>
    <row r="974" spans="1:50" ht="30" customHeight="1" x14ac:dyDescent="0.15">
      <c r="A974" s="403">
        <v>6</v>
      </c>
      <c r="B974" s="403">
        <v>1</v>
      </c>
      <c r="C974" s="426" t="s">
        <v>667</v>
      </c>
      <c r="D974" s="417"/>
      <c r="E974" s="417"/>
      <c r="F974" s="417"/>
      <c r="G974" s="417"/>
      <c r="H974" s="417"/>
      <c r="I974" s="417"/>
      <c r="J974" s="418">
        <v>5010601000566</v>
      </c>
      <c r="K974" s="419"/>
      <c r="L974" s="419"/>
      <c r="M974" s="419"/>
      <c r="N974" s="419"/>
      <c r="O974" s="419"/>
      <c r="P974" s="316" t="s">
        <v>668</v>
      </c>
      <c r="Q974" s="316"/>
      <c r="R974" s="316"/>
      <c r="S974" s="316"/>
      <c r="T974" s="316"/>
      <c r="U974" s="316"/>
      <c r="V974" s="316"/>
      <c r="W974" s="316"/>
      <c r="X974" s="316"/>
      <c r="Y974" s="317">
        <v>0.5</v>
      </c>
      <c r="Z974" s="318"/>
      <c r="AA974" s="318"/>
      <c r="AB974" s="319"/>
      <c r="AC974" s="321" t="s">
        <v>519</v>
      </c>
      <c r="AD974" s="321"/>
      <c r="AE974" s="321"/>
      <c r="AF974" s="321"/>
      <c r="AG974" s="321"/>
      <c r="AH974" s="322" t="s">
        <v>709</v>
      </c>
      <c r="AI974" s="323"/>
      <c r="AJ974" s="323"/>
      <c r="AK974" s="323"/>
      <c r="AL974" s="324" t="s">
        <v>710</v>
      </c>
      <c r="AM974" s="325"/>
      <c r="AN974" s="325"/>
      <c r="AO974" s="326"/>
      <c r="AP974" s="320" t="s">
        <v>685</v>
      </c>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475</v>
      </c>
      <c r="AD1001" s="275"/>
      <c r="AE1001" s="275"/>
      <c r="AF1001" s="275"/>
      <c r="AG1001" s="275"/>
      <c r="AH1001" s="343" t="s">
        <v>508</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475</v>
      </c>
      <c r="AD1034" s="275"/>
      <c r="AE1034" s="275"/>
      <c r="AF1034" s="275"/>
      <c r="AG1034" s="275"/>
      <c r="AH1034" s="343" t="s">
        <v>508</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475</v>
      </c>
      <c r="AD1067" s="275"/>
      <c r="AE1067" s="275"/>
      <c r="AF1067" s="275"/>
      <c r="AG1067" s="275"/>
      <c r="AH1067" s="343" t="s">
        <v>508</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463</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482</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9" t="s">
        <v>464</v>
      </c>
      <c r="AQ1101" s="429"/>
      <c r="AR1101" s="429"/>
      <c r="AS1101" s="429"/>
      <c r="AT1101" s="429"/>
      <c r="AU1101" s="429"/>
      <c r="AV1101" s="429"/>
      <c r="AW1101" s="429"/>
      <c r="AX1101" s="429"/>
    </row>
    <row r="1102" spans="1:50" ht="30" customHeight="1" x14ac:dyDescent="0.15">
      <c r="A1102" s="403">
        <v>1</v>
      </c>
      <c r="B1102" s="403">
        <v>1</v>
      </c>
      <c r="C1102" s="898"/>
      <c r="D1102" s="898"/>
      <c r="E1102" s="259" t="s">
        <v>638</v>
      </c>
      <c r="F1102" s="897"/>
      <c r="G1102" s="897"/>
      <c r="H1102" s="897"/>
      <c r="I1102" s="897"/>
      <c r="J1102" s="418" t="s">
        <v>637</v>
      </c>
      <c r="K1102" s="419"/>
      <c r="L1102" s="419"/>
      <c r="M1102" s="419"/>
      <c r="N1102" s="419"/>
      <c r="O1102" s="419"/>
      <c r="P1102" s="427" t="s">
        <v>637</v>
      </c>
      <c r="Q1102" s="316"/>
      <c r="R1102" s="316"/>
      <c r="S1102" s="316"/>
      <c r="T1102" s="316"/>
      <c r="U1102" s="316"/>
      <c r="V1102" s="316"/>
      <c r="W1102" s="316"/>
      <c r="X1102" s="316"/>
      <c r="Y1102" s="317" t="s">
        <v>637</v>
      </c>
      <c r="Z1102" s="318"/>
      <c r="AA1102" s="318"/>
      <c r="AB1102" s="319"/>
      <c r="AC1102" s="321"/>
      <c r="AD1102" s="321"/>
      <c r="AE1102" s="321"/>
      <c r="AF1102" s="321"/>
      <c r="AG1102" s="321"/>
      <c r="AH1102" s="322" t="s">
        <v>637</v>
      </c>
      <c r="AI1102" s="323"/>
      <c r="AJ1102" s="323"/>
      <c r="AK1102" s="323"/>
      <c r="AL1102" s="324" t="s">
        <v>637</v>
      </c>
      <c r="AM1102" s="325"/>
      <c r="AN1102" s="325"/>
      <c r="AO1102" s="326"/>
      <c r="AP1102" s="320" t="s">
        <v>637</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699" max="49" man="1"/>
    <brk id="727" max="49" man="1"/>
    <brk id="79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T22" sqref="T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548</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487</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468</v>
      </c>
      <c r="AN2" s="1001"/>
      <c r="AO2" s="1001"/>
      <c r="AP2" s="460"/>
      <c r="AQ2" s="173" t="s">
        <v>355</v>
      </c>
      <c r="AR2" s="166"/>
      <c r="AS2" s="166"/>
      <c r="AT2" s="167"/>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7"/>
      <c r="B4" s="515"/>
      <c r="C4" s="515"/>
      <c r="D4" s="515"/>
      <c r="E4" s="515"/>
      <c r="F4" s="516"/>
      <c r="G4" s="542"/>
      <c r="H4" s="1019"/>
      <c r="I4" s="1019"/>
      <c r="J4" s="1019"/>
      <c r="K4" s="1019"/>
      <c r="L4" s="1019"/>
      <c r="M4" s="1019"/>
      <c r="N4" s="1019"/>
      <c r="O4" s="1020"/>
      <c r="P4" s="158"/>
      <c r="Q4" s="1027"/>
      <c r="R4" s="1027"/>
      <c r="S4" s="1027"/>
      <c r="T4" s="1027"/>
      <c r="U4" s="1027"/>
      <c r="V4" s="1027"/>
      <c r="W4" s="1027"/>
      <c r="X4" s="1028"/>
      <c r="Y4" s="1005" t="s">
        <v>12</v>
      </c>
      <c r="Z4" s="1006"/>
      <c r="AA4" s="1007"/>
      <c r="AB4" s="553"/>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1" t="s">
        <v>54</v>
      </c>
      <c r="Z5" s="1002"/>
      <c r="AA5" s="1003"/>
      <c r="AB5" s="524"/>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487</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468</v>
      </c>
      <c r="AN9" s="1001"/>
      <c r="AO9" s="1001"/>
      <c r="AP9" s="460"/>
      <c r="AQ9" s="173" t="s">
        <v>355</v>
      </c>
      <c r="AR9" s="166"/>
      <c r="AS9" s="166"/>
      <c r="AT9" s="167"/>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7"/>
      <c r="B11" s="515"/>
      <c r="C11" s="515"/>
      <c r="D11" s="515"/>
      <c r="E11" s="515"/>
      <c r="F11" s="516"/>
      <c r="G11" s="542"/>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3"/>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4"/>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487</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468</v>
      </c>
      <c r="AN16" s="1001"/>
      <c r="AO16" s="1001"/>
      <c r="AP16" s="460"/>
      <c r="AQ16" s="173" t="s">
        <v>355</v>
      </c>
      <c r="AR16" s="166"/>
      <c r="AS16" s="166"/>
      <c r="AT16" s="167"/>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7"/>
      <c r="B18" s="515"/>
      <c r="C18" s="515"/>
      <c r="D18" s="515"/>
      <c r="E18" s="515"/>
      <c r="F18" s="516"/>
      <c r="G18" s="542"/>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3"/>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4"/>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487</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468</v>
      </c>
      <c r="AN23" s="1001"/>
      <c r="AO23" s="1001"/>
      <c r="AP23" s="460"/>
      <c r="AQ23" s="173" t="s">
        <v>355</v>
      </c>
      <c r="AR23" s="166"/>
      <c r="AS23" s="166"/>
      <c r="AT23" s="167"/>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7"/>
      <c r="B25" s="515"/>
      <c r="C25" s="515"/>
      <c r="D25" s="515"/>
      <c r="E25" s="515"/>
      <c r="F25" s="516"/>
      <c r="G25" s="542"/>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3"/>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4"/>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487</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468</v>
      </c>
      <c r="AN30" s="1001"/>
      <c r="AO30" s="1001"/>
      <c r="AP30" s="460"/>
      <c r="AQ30" s="173" t="s">
        <v>355</v>
      </c>
      <c r="AR30" s="166"/>
      <c r="AS30" s="166"/>
      <c r="AT30" s="167"/>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7"/>
      <c r="B32" s="515"/>
      <c r="C32" s="515"/>
      <c r="D32" s="515"/>
      <c r="E32" s="515"/>
      <c r="F32" s="516"/>
      <c r="G32" s="542"/>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3"/>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4"/>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487</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468</v>
      </c>
      <c r="AN37" s="1001"/>
      <c r="AO37" s="1001"/>
      <c r="AP37" s="460"/>
      <c r="AQ37" s="173" t="s">
        <v>355</v>
      </c>
      <c r="AR37" s="166"/>
      <c r="AS37" s="166"/>
      <c r="AT37" s="167"/>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7"/>
      <c r="B39" s="515"/>
      <c r="C39" s="515"/>
      <c r="D39" s="515"/>
      <c r="E39" s="515"/>
      <c r="F39" s="516"/>
      <c r="G39" s="542"/>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3"/>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4"/>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487</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468</v>
      </c>
      <c r="AN44" s="1001"/>
      <c r="AO44" s="1001"/>
      <c r="AP44" s="460"/>
      <c r="AQ44" s="173" t="s">
        <v>355</v>
      </c>
      <c r="AR44" s="166"/>
      <c r="AS44" s="166"/>
      <c r="AT44" s="167"/>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7"/>
      <c r="B46" s="515"/>
      <c r="C46" s="515"/>
      <c r="D46" s="515"/>
      <c r="E46" s="515"/>
      <c r="F46" s="516"/>
      <c r="G46" s="542"/>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3"/>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4"/>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487</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60" t="s">
        <v>11</v>
      </c>
      <c r="AC51" s="1014"/>
      <c r="AD51" s="1015"/>
      <c r="AE51" s="1001" t="s">
        <v>357</v>
      </c>
      <c r="AF51" s="1001"/>
      <c r="AG51" s="1001"/>
      <c r="AH51" s="1001"/>
      <c r="AI51" s="1001" t="s">
        <v>363</v>
      </c>
      <c r="AJ51" s="1001"/>
      <c r="AK51" s="1001"/>
      <c r="AL51" s="1001"/>
      <c r="AM51" s="1001" t="s">
        <v>468</v>
      </c>
      <c r="AN51" s="1001"/>
      <c r="AO51" s="1001"/>
      <c r="AP51" s="460"/>
      <c r="AQ51" s="173" t="s">
        <v>355</v>
      </c>
      <c r="AR51" s="166"/>
      <c r="AS51" s="166"/>
      <c r="AT51" s="167"/>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7"/>
      <c r="B53" s="515"/>
      <c r="C53" s="515"/>
      <c r="D53" s="515"/>
      <c r="E53" s="515"/>
      <c r="F53" s="516"/>
      <c r="G53" s="542"/>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3"/>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4"/>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487</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468</v>
      </c>
      <c r="AN58" s="1001"/>
      <c r="AO58" s="1001"/>
      <c r="AP58" s="460"/>
      <c r="AQ58" s="173" t="s">
        <v>355</v>
      </c>
      <c r="AR58" s="166"/>
      <c r="AS58" s="166"/>
      <c r="AT58" s="167"/>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7"/>
      <c r="B60" s="515"/>
      <c r="C60" s="515"/>
      <c r="D60" s="515"/>
      <c r="E60" s="515"/>
      <c r="F60" s="516"/>
      <c r="G60" s="542"/>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3"/>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4"/>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487</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468</v>
      </c>
      <c r="AN65" s="1001"/>
      <c r="AO65" s="1001"/>
      <c r="AP65" s="460"/>
      <c r="AQ65" s="173" t="s">
        <v>355</v>
      </c>
      <c r="AR65" s="166"/>
      <c r="AS65" s="166"/>
      <c r="AT65" s="167"/>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7"/>
      <c r="B67" s="515"/>
      <c r="C67" s="515"/>
      <c r="D67" s="515"/>
      <c r="E67" s="515"/>
      <c r="F67" s="516"/>
      <c r="G67" s="542"/>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3"/>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4"/>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9"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507</v>
      </c>
      <c r="H2" s="442"/>
      <c r="I2" s="442"/>
      <c r="J2" s="442"/>
      <c r="K2" s="442"/>
      <c r="L2" s="442"/>
      <c r="M2" s="442"/>
      <c r="N2" s="442"/>
      <c r="O2" s="442"/>
      <c r="P2" s="442"/>
      <c r="Q2" s="442"/>
      <c r="R2" s="442"/>
      <c r="S2" s="442"/>
      <c r="T2" s="442"/>
      <c r="U2" s="442"/>
      <c r="V2" s="442"/>
      <c r="W2" s="442"/>
      <c r="X2" s="442"/>
      <c r="Y2" s="442"/>
      <c r="Z2" s="442"/>
      <c r="AA2" s="442"/>
      <c r="AB2" s="443"/>
      <c r="AC2" s="441" t="s">
        <v>509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492</v>
      </c>
      <c r="Z3" s="344"/>
      <c r="AA3" s="344"/>
      <c r="AB3" s="344"/>
      <c r="AC3" s="275" t="s">
        <v>475</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492</v>
      </c>
      <c r="Z36" s="344"/>
      <c r="AA36" s="344"/>
      <c r="AB36" s="344"/>
      <c r="AC36" s="275" t="s">
        <v>475</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492</v>
      </c>
      <c r="Z69" s="344"/>
      <c r="AA69" s="344"/>
      <c r="AB69" s="344"/>
      <c r="AC69" s="275" t="s">
        <v>475</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492</v>
      </c>
      <c r="Z102" s="344"/>
      <c r="AA102" s="344"/>
      <c r="AB102" s="344"/>
      <c r="AC102" s="275" t="s">
        <v>475</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492</v>
      </c>
      <c r="Z135" s="344"/>
      <c r="AA135" s="344"/>
      <c r="AB135" s="344"/>
      <c r="AC135" s="275" t="s">
        <v>475</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492</v>
      </c>
      <c r="Z168" s="344"/>
      <c r="AA168" s="344"/>
      <c r="AB168" s="344"/>
      <c r="AC168" s="275" t="s">
        <v>475</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492</v>
      </c>
      <c r="Z201" s="344"/>
      <c r="AA201" s="344"/>
      <c r="AB201" s="344"/>
      <c r="AC201" s="275" t="s">
        <v>475</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492</v>
      </c>
      <c r="Z234" s="344"/>
      <c r="AA234" s="344"/>
      <c r="AB234" s="344"/>
      <c r="AC234" s="275" t="s">
        <v>475</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492</v>
      </c>
      <c r="Z267" s="344"/>
      <c r="AA267" s="344"/>
      <c r="AB267" s="344"/>
      <c r="AC267" s="275" t="s">
        <v>475</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492</v>
      </c>
      <c r="Z300" s="344"/>
      <c r="AA300" s="344"/>
      <c r="AB300" s="344"/>
      <c r="AC300" s="275" t="s">
        <v>475</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492</v>
      </c>
      <c r="Z333" s="344"/>
      <c r="AA333" s="344"/>
      <c r="AB333" s="344"/>
      <c r="AC333" s="275" t="s">
        <v>475</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492</v>
      </c>
      <c r="Z366" s="344"/>
      <c r="AA366" s="344"/>
      <c r="AB366" s="344"/>
      <c r="AC366" s="275" t="s">
        <v>475</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492</v>
      </c>
      <c r="Z399" s="344"/>
      <c r="AA399" s="344"/>
      <c r="AB399" s="344"/>
      <c r="AC399" s="275" t="s">
        <v>475</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492</v>
      </c>
      <c r="Z432" s="344"/>
      <c r="AA432" s="344"/>
      <c r="AB432" s="344"/>
      <c r="AC432" s="275" t="s">
        <v>475</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492</v>
      </c>
      <c r="Z465" s="344"/>
      <c r="AA465" s="344"/>
      <c r="AB465" s="344"/>
      <c r="AC465" s="275" t="s">
        <v>475</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492</v>
      </c>
      <c r="Z498" s="344"/>
      <c r="AA498" s="344"/>
      <c r="AB498" s="344"/>
      <c r="AC498" s="275" t="s">
        <v>475</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492</v>
      </c>
      <c r="Z531" s="344"/>
      <c r="AA531" s="344"/>
      <c r="AB531" s="344"/>
      <c r="AC531" s="275" t="s">
        <v>475</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492</v>
      </c>
      <c r="Z564" s="344"/>
      <c r="AA564" s="344"/>
      <c r="AB564" s="344"/>
      <c r="AC564" s="275" t="s">
        <v>475</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492</v>
      </c>
      <c r="Z597" s="344"/>
      <c r="AA597" s="344"/>
      <c r="AB597" s="344"/>
      <c r="AC597" s="275" t="s">
        <v>475</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492</v>
      </c>
      <c r="Z630" s="344"/>
      <c r="AA630" s="344"/>
      <c r="AB630" s="344"/>
      <c r="AC630" s="275" t="s">
        <v>475</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492</v>
      </c>
      <c r="Z663" s="344"/>
      <c r="AA663" s="344"/>
      <c r="AB663" s="344"/>
      <c r="AC663" s="275" t="s">
        <v>475</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492</v>
      </c>
      <c r="Z696" s="344"/>
      <c r="AA696" s="344"/>
      <c r="AB696" s="344"/>
      <c r="AC696" s="275" t="s">
        <v>475</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492</v>
      </c>
      <c r="Z729" s="344"/>
      <c r="AA729" s="344"/>
      <c r="AB729" s="344"/>
      <c r="AC729" s="275" t="s">
        <v>475</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492</v>
      </c>
      <c r="Z762" s="344"/>
      <c r="AA762" s="344"/>
      <c r="AB762" s="344"/>
      <c r="AC762" s="275" t="s">
        <v>475</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492</v>
      </c>
      <c r="Z795" s="344"/>
      <c r="AA795" s="344"/>
      <c r="AB795" s="344"/>
      <c r="AC795" s="275" t="s">
        <v>475</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492</v>
      </c>
      <c r="Z828" s="344"/>
      <c r="AA828" s="344"/>
      <c r="AB828" s="344"/>
      <c r="AC828" s="275" t="s">
        <v>475</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492</v>
      </c>
      <c r="Z861" s="344"/>
      <c r="AA861" s="344"/>
      <c r="AB861" s="344"/>
      <c r="AC861" s="275" t="s">
        <v>475</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492</v>
      </c>
      <c r="Z894" s="344"/>
      <c r="AA894" s="344"/>
      <c r="AB894" s="344"/>
      <c r="AC894" s="275" t="s">
        <v>475</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492</v>
      </c>
      <c r="Z927" s="344"/>
      <c r="AA927" s="344"/>
      <c r="AB927" s="344"/>
      <c r="AC927" s="275" t="s">
        <v>475</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492</v>
      </c>
      <c r="Z960" s="344"/>
      <c r="AA960" s="344"/>
      <c r="AB960" s="344"/>
      <c r="AC960" s="275" t="s">
        <v>475</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492</v>
      </c>
      <c r="Z993" s="344"/>
      <c r="AA993" s="344"/>
      <c r="AB993" s="344"/>
      <c r="AC993" s="275" t="s">
        <v>475</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492</v>
      </c>
      <c r="Z1026" s="344"/>
      <c r="AA1026" s="344"/>
      <c r="AB1026" s="344"/>
      <c r="AC1026" s="275" t="s">
        <v>475</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492</v>
      </c>
      <c r="Z1059" s="344"/>
      <c r="AA1059" s="344"/>
      <c r="AB1059" s="344"/>
      <c r="AC1059" s="275" t="s">
        <v>475</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492</v>
      </c>
      <c r="Z1092" s="344"/>
      <c r="AA1092" s="344"/>
      <c r="AB1092" s="344"/>
      <c r="AC1092" s="275" t="s">
        <v>475</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492</v>
      </c>
      <c r="Z1125" s="344"/>
      <c r="AA1125" s="344"/>
      <c r="AB1125" s="344"/>
      <c r="AC1125" s="275" t="s">
        <v>475</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492</v>
      </c>
      <c r="Z1158" s="344"/>
      <c r="AA1158" s="344"/>
      <c r="AB1158" s="344"/>
      <c r="AC1158" s="275" t="s">
        <v>475</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492</v>
      </c>
      <c r="Z1191" s="344"/>
      <c r="AA1191" s="344"/>
      <c r="AB1191" s="344"/>
      <c r="AC1191" s="275" t="s">
        <v>475</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492</v>
      </c>
      <c r="Z1224" s="344"/>
      <c r="AA1224" s="344"/>
      <c r="AB1224" s="344"/>
      <c r="AC1224" s="275" t="s">
        <v>475</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492</v>
      </c>
      <c r="Z1257" s="344"/>
      <c r="AA1257" s="344"/>
      <c r="AB1257" s="344"/>
      <c r="AC1257" s="275" t="s">
        <v>475</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492</v>
      </c>
      <c r="Z1290" s="344"/>
      <c r="AA1290" s="344"/>
      <c r="AB1290" s="344"/>
      <c r="AC1290" s="275" t="s">
        <v>475</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2018-05-30T02:13:06Z</cp:lastPrinted>
  <dcterms:created xsi:type="dcterms:W3CDTF">2012-03-13T00:50:25Z</dcterms:created>
  <dcterms:modified xsi:type="dcterms:W3CDTF">2018-07-05T04:12:42Z</dcterms:modified>
</cp:coreProperties>
</file>