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8790" yWindow="-75" windowWidth="9780" windowHeight="87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<sst xmlns="http://schemas.openxmlformats.org/spreadsheetml/2006/main" count="3064" uniqueCount="651">
  <si>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</si>
  <si>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</si>
  <si>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</si>
  <si>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</si>
  <si>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</si>
  <si>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</si>
  <si>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</si>
  <si>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</si>
  <si>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</si>
  <si>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</si>
  <si>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</si>
  <si>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</si>
  <si>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</si>
  <si>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</si>
  <si>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</si>
  <si>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</si>
  <si>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</si>
  <si>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</si>
  <si>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</si>
  <si>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</si>
  <si>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</si>
  <si>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</si>
  <si>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</si>
  <si>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</si>
  <si>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</si>
  <si>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</si>
  <si>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</si>
  <si>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</si>
  <si>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</si>
  <si>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</si>
  <si>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</si>
  <si>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</si>
  <si>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</si>
  <si>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</si>
  <si>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</si>
  <si>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</si>
  <si>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</si>
  <si>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</si>
  <si>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</si>
  <si>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</si>
  <si>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</si>
  <si>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</si>
  <si>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</si>
  <si>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</si>
  <si>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</si>
  <si>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</si>
  <si>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</si>
  <si>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</si>
  <si>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</si>
  <si>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</si>
  <si>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</si>
  <si>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</si>
  <si>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</si>
  <si>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</si>
  <si>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</si>
  <si>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</si>
  <si>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</si>
  <si>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</si>
  <si>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</si>
  <si>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</si>
  <si>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</si>
  <si>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</si>
  <si>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</si>
  <si>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</si>
  <si>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</si>
  <si>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</si>
  <si>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</si>
  <si>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</si>
  <si>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</si>
  <si>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</si>
  <si>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</si>
  <si>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</si>
  <si>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</si>
  <si>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</si>
  <si>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</si>
  <si>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</si>
  <si>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</si>
  <si>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</si>
  <si>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</si>
  <si>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</si>
  <si>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</si>
  <si>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</si>
  <si>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</si>
  <si>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</si>
  <si>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</si>
  <si>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</si>
  <si>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</si>
  <si>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</si>
  <si>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</si>
  <si>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</si>
  <si>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</si>
  <si>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</si>
  <si>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</si>
  <si>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</si>
  <si>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</si>
  <si>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</si>
  <si>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</si>
  <si>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</si>
  <si>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</si>
  <si>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</si>
  <si>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</si>
  <si>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</si>
  <si>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</si>
  <si>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</si>
  <si>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</si>
  <si>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</si>
  <si>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</si>
  <si>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</si>
  <si>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</si>
  <si>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</si>
  <si>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</si>
  <si>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</si>
  <si>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</si>
  <si>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</si>
  <si>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</si>
  <si>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</si>
  <si>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</si>
  <si>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</si>
  <si>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</si>
  <si>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</si>
  <si>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</si>
  <si>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</si>
  <si>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</si>
  <si>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</si>
  <si>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</si>
  <si>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</si>
  <si>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</si>
  <si>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</si>
  <si>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</si>
  <si>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</si>
  <si>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</si>
  <si>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</si>
  <si>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</si>
  <si>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</si>
  <si>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</si>
  <si>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</si>
  <si>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</si>
  <si>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</si>
  <si>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</si>
  <si>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</si>
  <si>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</si>
  <si>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</si>
  <si>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</si>
  <si>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</si>
  <si>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</si>
  <si>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</si>
  <si>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</si>
  <si>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</si>
  <si>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</si>
  <si>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</si>
  <si>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</si>
  <si>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</si>
  <si>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</si>
  <si>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</si>
  <si>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</si>
  <si>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</si>
  <si>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</si>
  <si>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</si>
  <si>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</si>
  <si>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</si>
  <si>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</si>
  <si>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</si>
  <si>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</si>
  <si>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</si>
  <si>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</si>
  <si>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</si>
  <si>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</si>
  <si>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</si>
  <si>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</si>
  <si>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</si>
  <si>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</si>
  <si>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</si>
  <si>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</si>
  <si>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</si>
  <si>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</si>
  <si>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</si>
  <si>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</si>
  <si>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</si>
  <si>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</si>
  <si>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</si>
  <si>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</si>
  <si>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</si>
  <si>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</si>
  <si>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</si>
  <si>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</si>
  <si>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</si>
  <si>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</si>
  <si>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</si>
  <si>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</si>
  <si>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</si>
  <si>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</si>
  <si>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</si>
  <si>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</si>
  <si>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</si>
  <si>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</si>
  <si>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</si>
  <si>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</si>
  <si>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</si>
  <si>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</si>
  <si>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</si>
  <si>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</si>
  <si>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</si>
  <si>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</si>
  <si>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</si>
  <si>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</si>
  <si>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</si>
  <si>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</si>
  <si>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</si>
  <si>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</si>
  <si>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</si>
  <si>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</si>
  <si>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</si>
  <si>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</si>
  <si>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</si>
  <si>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</si>
  <si>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</si>
  <si>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</si>
  <si>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</si>
  <si>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</si>
  <si>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</si>
  <si>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</si>
  <si>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</si>
  <si>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</si>
  <si>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</si>
  <si>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</si>
  <si>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</si>
  <si>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</si>
  <si>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</si>
  <si>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</si>
  <si>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</si>
  <si>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</si>
  <si>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</si>
  <si>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</si>
  <si>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</si>
  <si>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</si>
  <si>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</si>
  <si>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</si>
  <si>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</si>
  <si>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</si>
  <si>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</si>
  <si>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</si>
  <si>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</si>
  <si>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</si>
  <si>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</si>
  <si>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</si>
  <si>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</si>
  <si>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</si>
  <si>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</si>
  <si>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</si>
  <si>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</si>
  <si>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</si>
  <si>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</si>
  <si>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</si>
  <si>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</si>
  <si>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</si>
  <si>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</si>
  <si>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</si>
  <si>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</si>
  <si>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</si>
  <si>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</si>
  <si>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</si>
  <si>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</si>
  <si>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</si>
  <si>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</si>
  <si>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</si>
  <si>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</si>
  <si>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</si>
  <si>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</si>
  <si>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</si>
  <si>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</si>
  <si>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</si>
  <si>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</si>
  <si>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</si>
  <si>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</si>
  <si>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</si>
  <si>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</si>
  <si>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</si>
  <si>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</si>
  <si>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</si>
  <si>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</si>
  <si>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</si>
  <si>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</si>
  <si>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</si>
  <si>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</si>
  <si>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</si>
  <si>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</si>
  <si>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</si>
  <si>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</si>
  <si>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</si>
  <si>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</si>
  <si>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</si>
  <si>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</si>
  <si>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</si>
  <si>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</si>
  <si>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</si>
  <si>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</si>
  <si>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</si>
  <si>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</si>
  <si>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</si>
  <si>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</si>
  <si>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</si>
  <si>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</si>
  <si>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</si>
  <si>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</si>
  <si>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</si>
  <si>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</si>
  <si>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</si>
  <si>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</si>
  <si>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</si>
  <si>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</si>
  <si>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</si>
  <si>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</si>
  <si>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</si>
  <si>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</si>
  <si>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</si>
  <si>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</si>
  <si>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</si>
  <si>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</si>
  <si>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</si>
  <si>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</si>
  <si>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</si>
  <si>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</si>
  <si>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</si>
  <si>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</si>
  <si>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</si>
  <si>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</si>
  <si>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</si>
  <si>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</si>
  <si>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</si>
  <si>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</si>
  <si>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</si>
  <si>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</si>
  <si>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</si>
  <si>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</si>
  <si>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</si>
  <si>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</si>
  <si>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</si>
  <si>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</si>
  <si>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</si>
  <si>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</si>
  <si>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</si>
  <si>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</si>
  <si>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</si>
  <si>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</si>
  <si>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</si>
  <si>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</si>
  <si>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</si>
  <si>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</si>
  <si>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</si>
  <si>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</si>
  <si>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</si>
  <si>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</si>
  <si>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</si>
  <si>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</si>
  <si>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</si>
  <si>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</si>
  <si>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</si>
  <si>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</si>
  <si>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</si>
  <si>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</si>
  <si>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</si>
  <si>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</si>
  <si>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</si>
  <si>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</si>
  <si>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</si>
  <si>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</si>
  <si>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</si>
  <si>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</si>
  <si>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</si>
  <si>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</si>
  <si>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</si>
  <si>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</si>
  <si>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</si>
  <si>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</si>
  <si>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</si>
  <si>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</si>
  <si>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</si>
  <si>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</si>
  <si>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</si>
  <si>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</si>
  <si>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</si>
  <si>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</si>
  <si>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</si>
  <si>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</si>
  <si>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</si>
  <si>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</si>
  <si>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</si>
  <si>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</si>
  <si>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</si>
  <si>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</si>
  <si>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</si>
  <si>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</si>
  <si>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</si>
  <si>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</si>
  <si>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</si>
  <si>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</si>
  <si>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</si>
  <si>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</si>
  <si>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</si>
  <si>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</si>
  <si>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</si>
  <si>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</si>
  <si>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</si>
  <si>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</si>
  <si>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</si>
  <si>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</si>
  <si>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</si>
  <si>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</si>
  <si>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</si>
  <si>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</si>
  <si>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</si>
  <si>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</si>
  <si>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</si>
  <si>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</si>
  <si>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</si>
  <si>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</si>
  <si>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</si>
  <si>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</si>
  <si>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</si>
  <si>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</si>
  <si>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</si>
  <si>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</si>
  <si>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</si>
  <si>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</si>
  <si>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</si>
  <si>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</si>
  <si>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</si>
  <si>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</si>
  <si>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</si>
  <si>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</si>
  <si>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</si>
  <si>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</si>
  <si>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</si>
  <si>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</si>
  <si>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</si>
  <si>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</si>
  <si>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</si>
  <si>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</si>
  <si>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</si>
  <si>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</si>
  <si>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</si>
  <si>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</si>
  <si>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</si>
  <si>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</si>
  <si>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</si>
  <si>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</si>
  <si>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</si>
  <si>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</si>
  <si>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</si>
  <si>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</si>
  <si>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</si>
  <si>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</si>
  <si>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</si>
  <si>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</si>
  <si>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</si>
  <si>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</si>
  <si>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</si>
  <si>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</si>
  <si>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</si>
  <si>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</si>
  <si>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</si>
  <si>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</si>
  <si>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</si>
  <si>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</si>
  <si>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</si>
  <si>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</si>
  <si>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</si>
  <si>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</si>
  <si>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</si>
  <si>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</si>
  <si>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</si>
  <si>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</si>
  <si>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</si>
  <si>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</si>
  <si>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</si>
  <si>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</si>
  <si>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</si>
  <si>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</si>
  <si>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</si>
  <si>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</si>
  <si>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</si>
  <si>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</si>
  <si>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</si>
  <si>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</si>
  <si>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</si>
  <si>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</si>
  <si>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</si>
  <si>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</si>
  <si>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</si>
  <si>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</si>
  <si>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</si>
  <si>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</si>
  <si>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</si>
  <si>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</si>
  <si>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</si>
  <si>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</si>
  <si>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</si>
  <si>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</si>
  <si>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</si>
  <si>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</si>
  <si>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</si>
  <si>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</si>
  <si>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</si>
  <si>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</si>
  <si>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</si>
  <si>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</si>
  <si>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</si>
  <si>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</si>
  <si>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</si>
  <si>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</si>
  <si>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</si>
  <si>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</si>
  <si>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</si>
  <si>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</si>
  <si>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</si>
  <si>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</si>
  <si>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</si>
  <si>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</si>
  <si>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</si>
  <si>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</si>
  <si>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</si>
  <si>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</si>
  <si>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</si>
  <si>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</si>
  <si>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</si>
  <si>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</si>
  <si>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</si>
  <si>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</si>
  <si>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</si>
  <si>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</si>
  <si>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</si>
  <si>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</si>
  <si>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</si>
  <si>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</si>
  <si>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</si>
  <si>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</si>
  <si>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</si>
  <si>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</si>
  <si>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</si>
  <si>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</si>
  <si>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</si>
  <si>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</si>
  <si>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</si>
  <si>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</si>
  <si>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</si>
  <si>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</si>
  <si>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</si>
  <si>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</si>
  <si>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医療用麻薬適正使用推進事業</t>
  </si>
  <si>
    <t>医薬・生活衛生局</t>
    <rPh sb="0" eb="2">
      <t>イヤク</t>
    </rPh>
    <rPh sb="3" eb="5">
      <t>セイカツ</t>
    </rPh>
    <rPh sb="5" eb="8">
      <t>エイセイキョク</t>
    </rPh>
    <phoneticPr fontId="5"/>
  </si>
  <si>
    <t>監視指導・麻薬対策課</t>
  </si>
  <si>
    <t>課長　磯部　総一郎</t>
    <rPh sb="0" eb="2">
      <t>カチョウ</t>
    </rPh>
    <rPh sb="3" eb="5">
      <t>イソベ</t>
    </rPh>
    <rPh sb="6" eb="9">
      <t>ソウイチロウ</t>
    </rPh>
    <phoneticPr fontId="5"/>
  </si>
  <si>
    <t>○</t>
  </si>
  <si>
    <t>がん対策基本法第９条第１項</t>
  </si>
  <si>
    <t>がん対策推進基本計画</t>
  </si>
  <si>
    <t>医療用麻薬の適正管理と適正使用の推進を図る。</t>
  </si>
  <si>
    <t xml:space="preserve">・医療関係者等向けに、医療用麻薬の適正使用推進のための講習会を開催。
・都道府県の薬務担当職員を対象に、医療用麻薬等指導監督業務研修を実施し、全国的に統一した管理・指導監督を実施。
</t>
  </si>
  <si>
    <t>-</t>
  </si>
  <si>
    <t>医薬品審査等業務庁費</t>
    <rPh sb="0" eb="3">
      <t>イヤクヒン</t>
    </rPh>
    <rPh sb="3" eb="5">
      <t>シンサ</t>
    </rPh>
    <rPh sb="5" eb="6">
      <t>トウ</t>
    </rPh>
    <rPh sb="6" eb="8">
      <t>ギョウム</t>
    </rPh>
    <rPh sb="8" eb="10">
      <t>チョウヒ</t>
    </rPh>
    <phoneticPr fontId="5"/>
  </si>
  <si>
    <t>委員等旅費</t>
    <rPh sb="0" eb="2">
      <t>イイン</t>
    </rPh>
    <rPh sb="2" eb="3">
      <t>トウ</t>
    </rPh>
    <rPh sb="3" eb="5">
      <t>リョヒ</t>
    </rPh>
    <phoneticPr fontId="5"/>
  </si>
  <si>
    <t>本事業は医療用麻薬について、適正な使用・管理・指導が行われることを目的としており、成果について直接的な指標は示すことは困難である。</t>
  </si>
  <si>
    <t>間接的な指標として医療用麻薬消費量（国際麻薬統制委員会麻薬消費量単位S-DDD）を成果実績評価に活用する。
S-DDD：100万人1日あたりの医療用麻薬消費量（過去3年の平均）</t>
  </si>
  <si>
    <t>S-DDD</t>
  </si>
  <si>
    <t>-</t>
    <phoneticPr fontId="5"/>
  </si>
  <si>
    <t>①講習会実施箇所数</t>
  </si>
  <si>
    <t>箇所</t>
    <rPh sb="0" eb="2">
      <t>カショ</t>
    </rPh>
    <phoneticPr fontId="5"/>
  </si>
  <si>
    <t>②講習参加者数</t>
  </si>
  <si>
    <t>③研修参加者数</t>
  </si>
  <si>
    <t>人</t>
    <rPh sb="0" eb="1">
      <t>ヒト</t>
    </rPh>
    <phoneticPr fontId="5"/>
  </si>
  <si>
    <t>①Ｘ：「当該年度の講習会実施に係る執行額」／
Ｙ：「当該年度の講習会実施箇所数」　　　　　　　　　　　　　　</t>
  </si>
  <si>
    <t>②Ｘ：「当該年度の講習会実施に係る執行額」／
　Ｙ：「当該年度の講習会参加者数」　</t>
  </si>
  <si>
    <t>③Ｘ：「当該年度の研修に係る執行額」／
Ｙ：「当該年度の研修参加者数」　　　　　　　　　　　　　　</t>
  </si>
  <si>
    <t>円</t>
    <rPh sb="0" eb="1">
      <t>エン</t>
    </rPh>
    <phoneticPr fontId="5"/>
  </si>
  <si>
    <t>　　X/Y</t>
  </si>
  <si>
    <t>2,385620/12</t>
  </si>
  <si>
    <t>1,208,208/12</t>
  </si>
  <si>
    <t>2,385620/2,481</t>
  </si>
  <si>
    <t>1,208,208/2,583</t>
  </si>
  <si>
    <t>16,734/37</t>
  </si>
  <si>
    <t>麻薬・覚醒剤等の乱用を防止すること（Ⅱ－３）</t>
  </si>
  <si>
    <t>規制されている乱用薬物について、不正流通の遮断及び乱用防止を推進すること（Ⅱ－３－１）</t>
  </si>
  <si>
    <t>がん患者の生活の質の向上を図るため、医療用麻薬の適正使用を普及させることは、国民のニーズが高い。</t>
    <rPh sb="2" eb="4">
      <t>カンジャ</t>
    </rPh>
    <rPh sb="5" eb="7">
      <t>セイカツ</t>
    </rPh>
    <rPh sb="8" eb="9">
      <t>シツ</t>
    </rPh>
    <rPh sb="10" eb="12">
      <t>コウジョウ</t>
    </rPh>
    <rPh sb="13" eb="14">
      <t>ハカ</t>
    </rPh>
    <rPh sb="18" eb="21">
      <t>イリョウヨウ</t>
    </rPh>
    <rPh sb="21" eb="23">
      <t>マヤク</t>
    </rPh>
    <rPh sb="24" eb="26">
      <t>テキセイ</t>
    </rPh>
    <rPh sb="26" eb="28">
      <t>シヨウ</t>
    </rPh>
    <rPh sb="29" eb="31">
      <t>フキュウ</t>
    </rPh>
    <rPh sb="38" eb="40">
      <t>コクミン</t>
    </rPh>
    <rPh sb="45" eb="46">
      <t>タカ</t>
    </rPh>
    <phoneticPr fontId="5"/>
  </si>
  <si>
    <t>医療関係者に対し、医療用麻薬適正使用のための管理・指導等を行うことは国が実施すべき事業である。</t>
    <rPh sb="0" eb="2">
      <t>イリョウ</t>
    </rPh>
    <rPh sb="2" eb="5">
      <t>カンケイシャ</t>
    </rPh>
    <rPh sb="6" eb="7">
      <t>タイ</t>
    </rPh>
    <rPh sb="9" eb="12">
      <t>イリョウヨウ</t>
    </rPh>
    <rPh sb="12" eb="14">
      <t>マヤク</t>
    </rPh>
    <rPh sb="14" eb="16">
      <t>テキセイ</t>
    </rPh>
    <rPh sb="16" eb="18">
      <t>シヨウ</t>
    </rPh>
    <rPh sb="22" eb="24">
      <t>カンリ</t>
    </rPh>
    <rPh sb="25" eb="27">
      <t>シドウ</t>
    </rPh>
    <rPh sb="27" eb="28">
      <t>トウ</t>
    </rPh>
    <rPh sb="29" eb="30">
      <t>オコナ</t>
    </rPh>
    <rPh sb="34" eb="35">
      <t>クニ</t>
    </rPh>
    <rPh sb="36" eb="38">
      <t>ジッシ</t>
    </rPh>
    <rPh sb="41" eb="43">
      <t>ジギョウ</t>
    </rPh>
    <phoneticPr fontId="7"/>
  </si>
  <si>
    <t>医療用麻薬の適正使用は、がん患者等の生活の質を向上させるものであり、優先度の高い事業である。</t>
    <rPh sb="0" eb="3">
      <t>イリョウヨウ</t>
    </rPh>
    <rPh sb="3" eb="5">
      <t>マヤク</t>
    </rPh>
    <rPh sb="6" eb="8">
      <t>テキセイ</t>
    </rPh>
    <rPh sb="8" eb="10">
      <t>シヨウ</t>
    </rPh>
    <rPh sb="14" eb="16">
      <t>カンジャ</t>
    </rPh>
    <rPh sb="16" eb="17">
      <t>トウ</t>
    </rPh>
    <rPh sb="18" eb="20">
      <t>セイカツ</t>
    </rPh>
    <rPh sb="21" eb="22">
      <t>シツ</t>
    </rPh>
    <rPh sb="23" eb="25">
      <t>コウジョウ</t>
    </rPh>
    <rPh sb="34" eb="37">
      <t>ユウセンド</t>
    </rPh>
    <rPh sb="38" eb="39">
      <t>タカ</t>
    </rPh>
    <rPh sb="40" eb="42">
      <t>ジギョウ</t>
    </rPh>
    <phoneticPr fontId="7"/>
  </si>
  <si>
    <t>調達はすべて少額随意契約であるが、複数の選択肢からより低コストな会場を選定する等、適切な執行に努めている。</t>
  </si>
  <si>
    <t>無</t>
  </si>
  <si>
    <t>事業目的に即した適正な執行を行っている。</t>
    <rPh sb="0" eb="2">
      <t>ジギョウ</t>
    </rPh>
    <rPh sb="2" eb="4">
      <t>モクテキ</t>
    </rPh>
    <rPh sb="5" eb="6">
      <t>ソク</t>
    </rPh>
    <rPh sb="8" eb="10">
      <t>テキセイ</t>
    </rPh>
    <rPh sb="11" eb="13">
      <t>シッコウ</t>
    </rPh>
    <rPh sb="14" eb="15">
      <t>オコナ</t>
    </rPh>
    <phoneticPr fontId="7"/>
  </si>
  <si>
    <t>講習会の開催にあたって、より効率的な執行を行えるよう会場選定を行う等した結果であり、妥当である。</t>
  </si>
  <si>
    <t>講習会等の実施について広報を通した効率的な実施を検討している。</t>
  </si>
  <si>
    <t>‐</t>
  </si>
  <si>
    <t>本事業は医療用麻薬について、適正な使用・管理・指導が行われることを目的としており、成果について直接的な指標は示すことは困難であるが、間接指標としてのS-DDDは一定の数値で推移していることから、事業の目標達成に向けて一定の効果があると認めれる。</t>
  </si>
  <si>
    <t>医療用麻薬等指導監督業務研修では庁舎会議室を会場として使用する等、コスト削減を図った。</t>
  </si>
  <si>
    <t>概ね見込み通りである。</t>
    <rPh sb="0" eb="1">
      <t>オオム</t>
    </rPh>
    <rPh sb="2" eb="4">
      <t>ミコ</t>
    </rPh>
    <rPh sb="5" eb="6">
      <t>ドオ</t>
    </rPh>
    <phoneticPr fontId="5"/>
  </si>
  <si>
    <t>・医療用麻薬について、全国的に統一して適正な管理・使用・指導が行われるために必要な事業である。
・がん疼痛緩和と医療用麻薬の適正使用推進のための講習会については、今後も必要な見直しを行い、適正な執行に努める。
・医療用麻薬等指導監督業務研修については、引き続き庁舎会議室を会場として使用する等の低コストで実施できた。</t>
  </si>
  <si>
    <t>・講習会については参加者数が見込を上回ったが、医師の参加数が少なかったため、講習会の広報の方法について、各都道府県や関係学会、団体の協力を得て広報を行うなど、検討、工夫する。
・医療用麻薬等指導監督業務研修については、引き続き庁舎会議室を会場として使用し、必要経費の抑制を図る。</t>
    <rPh sb="1" eb="4">
      <t>コウシュウカイ</t>
    </rPh>
    <rPh sb="9" eb="13">
      <t>サンカシャスウ</t>
    </rPh>
    <rPh sb="14" eb="16">
      <t>ミコミ</t>
    </rPh>
    <rPh sb="17" eb="19">
      <t>ウワマワ</t>
    </rPh>
    <rPh sb="23" eb="25">
      <t>イシ</t>
    </rPh>
    <rPh sb="26" eb="29">
      <t>サンカスウ</t>
    </rPh>
    <rPh sb="30" eb="31">
      <t>スク</t>
    </rPh>
    <rPh sb="38" eb="41">
      <t>コウシュウカイ</t>
    </rPh>
    <rPh sb="42" eb="44">
      <t>コウホウ</t>
    </rPh>
    <rPh sb="45" eb="47">
      <t>ホウホウ</t>
    </rPh>
    <rPh sb="52" eb="53">
      <t>カク</t>
    </rPh>
    <rPh sb="53" eb="57">
      <t>トドウフケン</t>
    </rPh>
    <rPh sb="58" eb="60">
      <t>カンケイ</t>
    </rPh>
    <rPh sb="60" eb="62">
      <t>ガッカイ</t>
    </rPh>
    <rPh sb="63" eb="65">
      <t>ダンタイ</t>
    </rPh>
    <rPh sb="66" eb="68">
      <t>キョウリョク</t>
    </rPh>
    <rPh sb="69" eb="70">
      <t>エ</t>
    </rPh>
    <rPh sb="71" eb="73">
      <t>コウホウ</t>
    </rPh>
    <rPh sb="74" eb="75">
      <t>オコナ</t>
    </rPh>
    <rPh sb="79" eb="81">
      <t>ケントウ</t>
    </rPh>
    <rPh sb="82" eb="84">
      <t>クフウ</t>
    </rPh>
    <rPh sb="89" eb="92">
      <t>イリョウヨウ</t>
    </rPh>
    <rPh sb="92" eb="94">
      <t>マヤク</t>
    </rPh>
    <rPh sb="94" eb="95">
      <t>トウ</t>
    </rPh>
    <rPh sb="95" eb="97">
      <t>シドウ</t>
    </rPh>
    <rPh sb="97" eb="99">
      <t>カントク</t>
    </rPh>
    <rPh sb="99" eb="101">
      <t>ギョウム</t>
    </rPh>
    <rPh sb="101" eb="103">
      <t>ケンシュウ</t>
    </rPh>
    <rPh sb="109" eb="110">
      <t>ヒ</t>
    </rPh>
    <rPh sb="111" eb="112">
      <t>ツヅ</t>
    </rPh>
    <rPh sb="113" eb="115">
      <t>チョウシャ</t>
    </rPh>
    <rPh sb="115" eb="118">
      <t>カイギシツ</t>
    </rPh>
    <rPh sb="119" eb="121">
      <t>カイジョウ</t>
    </rPh>
    <rPh sb="124" eb="126">
      <t>シヨウ</t>
    </rPh>
    <rPh sb="128" eb="130">
      <t>ヒツヨウ</t>
    </rPh>
    <rPh sb="130" eb="132">
      <t>ケイヒ</t>
    </rPh>
    <rPh sb="133" eb="135">
      <t>ヨクセイ</t>
    </rPh>
    <rPh sb="136" eb="137">
      <t>ハカ</t>
    </rPh>
    <phoneticPr fontId="5"/>
  </si>
  <si>
    <t>348</t>
    <phoneticPr fontId="5"/>
  </si>
  <si>
    <t>316</t>
    <phoneticPr fontId="5"/>
  </si>
  <si>
    <t>275</t>
    <phoneticPr fontId="5"/>
  </si>
  <si>
    <t>328</t>
    <phoneticPr fontId="5"/>
  </si>
  <si>
    <t>339</t>
    <phoneticPr fontId="5"/>
  </si>
  <si>
    <t>350</t>
    <phoneticPr fontId="5"/>
  </si>
  <si>
    <t>347</t>
    <phoneticPr fontId="5"/>
  </si>
  <si>
    <t>A.事務費</t>
    <rPh sb="2" eb="5">
      <t>ジムヒ</t>
    </rPh>
    <phoneticPr fontId="5"/>
  </si>
  <si>
    <t>B.-</t>
    <phoneticPr fontId="5"/>
  </si>
  <si>
    <t>がん疼痛緩和と医療用麻薬の適正使用推進のための講習会（会場借料）</t>
  </si>
  <si>
    <t>旅費</t>
    <rPh sb="0" eb="2">
      <t>リョヒ</t>
    </rPh>
    <phoneticPr fontId="5"/>
  </si>
  <si>
    <t>旅費・謝金</t>
    <rPh sb="0" eb="2">
      <t>リョヒ</t>
    </rPh>
    <rPh sb="3" eb="5">
      <t>シャキン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</si>
  <si>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</si>
  <si>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</si>
  <si>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</si>
  <si>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</si>
  <si>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</si>
  <si>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</si>
  <si>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</si>
  <si>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</si>
  <si>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</si>
  <si>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</si>
  <si>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</si>
  <si>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療用麻薬については年々消費量が増加していることから、全国的に統一した適正な使用・管理・指導を行うにより、がん疼痛患者等の生活の質（QOL）の向上を図ることを目標とし、講習会の開催等を実施した。
※Ｈ27～Ｈ29年度の達成状況等については、活動指標及び活動実績を御参照ください。</t>
  </si>
  <si>
    <t>医療関係者等向けに、医療用麻薬の適正使用推進のため講習会を開催し、医療用麻薬について、全国的に統一した適正な使用・管理に資することにより、麻薬・覚醒剤等の乱用防止に寄与するものである。（平成29年度の講習会実施箇所数　12箇所）</t>
    <rPh sb="93" eb="95">
      <t>ヘイセイ</t>
    </rPh>
    <rPh sb="97" eb="98">
      <t>ネン</t>
    </rPh>
    <rPh sb="98" eb="99">
      <t>ド</t>
    </rPh>
    <rPh sb="100" eb="103">
      <t>コウシュウカイ</t>
    </rPh>
    <rPh sb="103" eb="105">
      <t>ジッシ</t>
    </rPh>
    <rPh sb="105" eb="107">
      <t>カショ</t>
    </rPh>
    <rPh sb="107" eb="108">
      <t>スウ</t>
    </rPh>
    <rPh sb="111" eb="113">
      <t>カショ</t>
    </rPh>
    <phoneticPr fontId="5"/>
  </si>
  <si>
    <t>2,070,566/12</t>
    <phoneticPr fontId="5"/>
  </si>
  <si>
    <t>2,070,566/2,640</t>
    <phoneticPr fontId="5"/>
  </si>
  <si>
    <t>35,600/47</t>
    <phoneticPr fontId="5"/>
  </si>
  <si>
    <t>32,670/38</t>
    <phoneticPr fontId="5"/>
  </si>
  <si>
    <t>18,274,000/18</t>
    <phoneticPr fontId="5"/>
  </si>
  <si>
    <t>18,274,000/2,900</t>
    <phoneticPr fontId="5"/>
  </si>
  <si>
    <t>1,837,000/47</t>
    <phoneticPr fontId="5"/>
  </si>
  <si>
    <t>よみうりホール</t>
    <phoneticPr fontId="5"/>
  </si>
  <si>
    <t>阪急阪神ビジネストラベル</t>
    <rPh sb="0" eb="2">
      <t>ハンキュウ</t>
    </rPh>
    <rPh sb="2" eb="4">
      <t>ハンシン</t>
    </rPh>
    <phoneticPr fontId="5"/>
  </si>
  <si>
    <t>（株）千葉マリンスタジアム</t>
    <phoneticPr fontId="5"/>
  </si>
  <si>
    <t>職員Ａ</t>
    <rPh sb="0" eb="2">
      <t>ショクイン</t>
    </rPh>
    <phoneticPr fontId="5"/>
  </si>
  <si>
    <t>職員Ｂ</t>
    <rPh sb="0" eb="2">
      <t>ショクイン</t>
    </rPh>
    <phoneticPr fontId="5"/>
  </si>
  <si>
    <t>職員Ｃ</t>
    <rPh sb="0" eb="2">
      <t>ショクイン</t>
    </rPh>
    <phoneticPr fontId="5"/>
  </si>
  <si>
    <t>職員Ｄ</t>
    <rPh sb="0" eb="2">
      <t>ショクイン</t>
    </rPh>
    <phoneticPr fontId="5"/>
  </si>
  <si>
    <t>-</t>
    <phoneticPr fontId="5"/>
  </si>
  <si>
    <t>（株）高知商工会館</t>
    <phoneticPr fontId="5"/>
  </si>
  <si>
    <t>一般社団法人　労働福祉センターみやぎ</t>
    <phoneticPr fontId="5"/>
  </si>
  <si>
    <t>-</t>
    <phoneticPr fontId="5"/>
  </si>
  <si>
    <t>-</t>
    <phoneticPr fontId="5"/>
  </si>
  <si>
    <t>旅券等手配</t>
    <rPh sb="0" eb="2">
      <t>リョケン</t>
    </rPh>
    <rPh sb="2" eb="3">
      <t>トウ</t>
    </rPh>
    <rPh sb="3" eb="5">
      <t>テハイ</t>
    </rPh>
    <phoneticPr fontId="5"/>
  </si>
  <si>
    <t>委員等Ａ</t>
    <rPh sb="0" eb="2">
      <t>イイン</t>
    </rPh>
    <rPh sb="2" eb="3">
      <t>トウ</t>
    </rPh>
    <phoneticPr fontId="5"/>
  </si>
  <si>
    <t>職員旅費</t>
    <rPh sb="0" eb="2">
      <t>ショクイン</t>
    </rPh>
    <rPh sb="2" eb="4">
      <t>リョヒ</t>
    </rPh>
    <phoneticPr fontId="5"/>
  </si>
  <si>
    <t>諸謝金</t>
    <rPh sb="0" eb="1">
      <t>ショ</t>
    </rPh>
    <rPh sb="1" eb="3">
      <t>シャキン</t>
    </rPh>
    <phoneticPr fontId="5"/>
  </si>
  <si>
    <t>点検対象外</t>
    <rPh sb="0" eb="2">
      <t>テンケン</t>
    </rPh>
    <rPh sb="2" eb="5">
      <t>タイショウガイ</t>
    </rPh>
    <phoneticPr fontId="5"/>
  </si>
  <si>
    <t>当初見込みよりも低コストで執行が実現できており妥当である。</t>
    <rPh sb="0" eb="2">
      <t>トウショ</t>
    </rPh>
    <rPh sb="2" eb="4">
      <t>ミコ</t>
    </rPh>
    <rPh sb="8" eb="9">
      <t>テイ</t>
    </rPh>
    <rPh sb="13" eb="15">
      <t>シッコウ</t>
    </rPh>
    <rPh sb="16" eb="18">
      <t>ジツゲン</t>
    </rPh>
    <rPh sb="23" eb="25">
      <t>ダトウ</t>
    </rPh>
    <phoneticPr fontId="5"/>
  </si>
  <si>
    <t>雑役務</t>
    <rPh sb="0" eb="2">
      <t>ザツエキ</t>
    </rPh>
    <rPh sb="2" eb="3">
      <t>ム</t>
    </rPh>
    <phoneticPr fontId="5"/>
  </si>
  <si>
    <t>会場借料</t>
    <rPh sb="0" eb="2">
      <t>カイジョウ</t>
    </rPh>
    <rPh sb="2" eb="4">
      <t>シャクリョウ</t>
    </rPh>
    <phoneticPr fontId="5"/>
  </si>
  <si>
    <t>旅費</t>
    <rPh sb="0" eb="2">
      <t>リョヒ</t>
    </rPh>
    <phoneticPr fontId="5"/>
  </si>
  <si>
    <t>医療用麻薬適正使用講習会職員旅費、委員等旅費</t>
    <rPh sb="9" eb="12">
      <t>コウシュウカイ</t>
    </rPh>
    <rPh sb="12" eb="14">
      <t>ショクイン</t>
    </rPh>
    <rPh sb="14" eb="16">
      <t>リョヒ</t>
    </rPh>
    <rPh sb="17" eb="19">
      <t>イイン</t>
    </rPh>
    <rPh sb="19" eb="20">
      <t>トウ</t>
    </rPh>
    <rPh sb="20" eb="22">
      <t>リョヒ</t>
    </rPh>
    <phoneticPr fontId="5"/>
  </si>
  <si>
    <t>謝金</t>
    <rPh sb="0" eb="2">
      <t>シャキン</t>
    </rPh>
    <phoneticPr fontId="5"/>
  </si>
  <si>
    <t>医療用麻薬等指導監督業務研修</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</si>
</sst>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741</xdr:row>
      <xdr:rowOff>0</xdr:rowOff>
    </xdr:from>
    <xdr:to>
      <xdr:col>36</xdr:col>
      <xdr:colOff>134471</xdr:colOff>
      <xdr:row>743</xdr:row>
      <xdr:rowOff>88046</xdr:rowOff>
    </xdr:to>
    <xdr:sp macro="" textlink="">
      <xdr:nvSpPr>
        <xdr:cNvPr id="2" name="正方形/長方形 1"/>
        <xdr:cNvSpPr/>
      </xdr:nvSpPr>
      <xdr:spPr>
        <a:xfrm>
          <a:off x="4286250" y="234573536"/>
          <a:ext cx="3196078" cy="795617"/>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ja-JP" altLang="en-US" sz="1100"/>
            <a:t>厚生労働省</a:t>
          </a:r>
          <a:endParaRPr kumimoji="1" lang="en-US" altLang="ja-JP" sz="1100"/>
        </a:p>
        <a:p>
          <a:pPr algn="ctr">
            <a:lnSpc>
              <a:spcPts val="1300"/>
            </a:lnSpc>
          </a:pPr>
          <a:r>
            <a:rPr kumimoji="1" lang="ja-JP" altLang="en-US" sz="1100"/>
            <a:t>２．１百万円　　　</a:t>
          </a:r>
        </a:p>
      </xdr:txBody>
    </xdr:sp>
    <xdr:clientData/>
  </xdr:twoCellAnchor>
  <xdr:twoCellAnchor>
    <xdr:from>
      <xdr:col>28</xdr:col>
      <xdr:colOff>54429</xdr:colOff>
      <xdr:row>743</xdr:row>
      <xdr:rowOff>95250</xdr:rowOff>
    </xdr:from>
    <xdr:to>
      <xdr:col>28</xdr:col>
      <xdr:colOff>57611</xdr:colOff>
      <xdr:row>745</xdr:row>
      <xdr:rowOff>16809</xdr:rowOff>
    </xdr:to>
    <xdr:cxnSp macro="">
      <xdr:nvCxnSpPr>
        <xdr:cNvPr id="3" name="直線矢印コネクタ 2"/>
        <xdr:cNvCxnSpPr/>
      </xdr:nvCxnSpPr>
      <xdr:spPr>
        <a:xfrm>
          <a:off x="5769429" y="235376357"/>
          <a:ext cx="3182" cy="629131"/>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21</xdr:col>
      <xdr:colOff>0</xdr:colOff>
      <xdr:row>745</xdr:row>
      <xdr:rowOff>122465</xdr:rowOff>
    </xdr:from>
    <xdr:to>
      <xdr:col>34</xdr:col>
      <xdr:colOff>118161</xdr:colOff>
      <xdr:row>747</xdr:row>
      <xdr:rowOff>227427</xdr:rowOff>
    </xdr:to>
    <xdr:sp macro="" textlink="">
      <xdr:nvSpPr>
        <xdr:cNvPr id="4" name="正方形/長方形 3"/>
        <xdr:cNvSpPr/>
      </xdr:nvSpPr>
      <xdr:spPr>
        <a:xfrm>
          <a:off x="4286250" y="236111144"/>
          <a:ext cx="2771554" cy="812533"/>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ja-JP" altLang="en-US" sz="1100"/>
            <a:t>Ａ</a:t>
          </a:r>
          <a:r>
            <a:rPr kumimoji="1" lang="en-US" altLang="ja-JP" sz="1100"/>
            <a:t>.</a:t>
          </a:r>
          <a:r>
            <a:rPr kumimoji="1" lang="ja-JP" altLang="en-US" sz="1100"/>
            <a:t>事務費２．１百万円</a:t>
          </a:r>
        </a:p>
      </xdr:txBody>
    </xdr:sp>
    <xdr:clientData/>
  </xdr:twoCellAnchor>
  <xdr:twoCellAnchor>
    <xdr:from>
      <xdr:col>20</xdr:col>
      <xdr:colOff>40822</xdr:colOff>
      <xdr:row>748</xdr:row>
      <xdr:rowOff>0</xdr:rowOff>
    </xdr:from>
    <xdr:to>
      <xdr:col>36</xdr:col>
      <xdr:colOff>12576</xdr:colOff>
      <xdr:row>749</xdr:row>
      <xdr:rowOff>36821</xdr:rowOff>
    </xdr:to>
    <xdr:sp macro="" textlink="">
      <xdr:nvSpPr>
        <xdr:cNvPr id="6" name="大かっこ 5"/>
        <xdr:cNvSpPr/>
      </xdr:nvSpPr>
      <xdr:spPr>
        <a:xfrm>
          <a:off x="4122965" y="237050036"/>
          <a:ext cx="3237468" cy="3906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solidFill>
                <a:schemeClr val="tx1"/>
              </a:solidFill>
              <a:effectLst/>
              <a:latin typeface="+mn-lt"/>
              <a:ea typeface="+mn-ea"/>
              <a:cs typeface="+mn-cs"/>
            </a:rPr>
            <a:t>会場借料、旅費、謝金</a:t>
          </a:r>
          <a:endParaRPr lang="ja-JP" altLang="ja-JP">
            <a:effectLst/>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6"/>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t="s">
        <v>484</v>
      </c>
      <c r="AP2" s="940"/>
      <c r="AQ2" s="940"/>
      <c r="AR2" s="79" t="str">
        <f>IF(OR(AO2="　", AO2=""), "", "-")</f>
        <v/>
      </c>
      <c r="AS2" s="941">
        <v>364</v>
      </c>
      <c r="AT2" s="941"/>
      <c r="AU2" s="941"/>
      <c r="AV2" s="52" t="str">
        <f>IF(AW2="", "", "-")</f>
        <v/>
      </c>
      <c r="AW2" s="912"/>
      <c r="AX2" s="912"/>
    </row>
    <row r="3" spans="1:50" ht="21" customHeight="1" thickBot="1" x14ac:dyDescent="0.2">
      <c r="A3" s="866" t="s">
        <v>532</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547</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548</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549</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182</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550</v>
      </c>
      <c r="AF5" s="698"/>
      <c r="AG5" s="698"/>
      <c r="AH5" s="698"/>
      <c r="AI5" s="698"/>
      <c r="AJ5" s="698"/>
      <c r="AK5" s="698"/>
      <c r="AL5" s="698"/>
      <c r="AM5" s="698"/>
      <c r="AN5" s="698"/>
      <c r="AO5" s="698"/>
      <c r="AP5" s="699"/>
      <c r="AQ5" s="700" t="s">
        <v>551</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3" t="s">
        <v>545</v>
      </c>
      <c r="Z7" s="439"/>
      <c r="AA7" s="439"/>
      <c r="AB7" s="439"/>
      <c r="AC7" s="439"/>
      <c r="AD7" s="924"/>
      <c r="AE7" s="913" t="s">
        <v>554</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1" t="s">
        <v>389</v>
      </c>
      <c r="B8" s="492"/>
      <c r="C8" s="492"/>
      <c r="D8" s="492"/>
      <c r="E8" s="492"/>
      <c r="F8" s="493"/>
      <c r="G8" s="942" t="str">
        <f>入力規則等!A26</f>
        <v>-</v>
      </c>
      <c r="H8" s="719"/>
      <c r="I8" s="719"/>
      <c r="J8" s="719"/>
      <c r="K8" s="719"/>
      <c r="L8" s="719"/>
      <c r="M8" s="719"/>
      <c r="N8" s="719"/>
      <c r="O8" s="719"/>
      <c r="P8" s="719"/>
      <c r="Q8" s="719"/>
      <c r="R8" s="719"/>
      <c r="S8" s="719"/>
      <c r="T8" s="719"/>
      <c r="U8" s="719"/>
      <c r="V8" s="719"/>
      <c r="W8" s="719"/>
      <c r="X8" s="943"/>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555</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54" customHeight="1" x14ac:dyDescent="0.15">
      <c r="A10" s="659" t="s">
        <v>30</v>
      </c>
      <c r="B10" s="660"/>
      <c r="C10" s="660"/>
      <c r="D10" s="660"/>
      <c r="E10" s="660"/>
      <c r="F10" s="660"/>
      <c r="G10" s="753" t="s">
        <v>556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4" t="s">
        <v>24</v>
      </c>
      <c r="B12" s="945"/>
      <c r="C12" s="945"/>
      <c r="D12" s="945"/>
      <c r="E12" s="945"/>
      <c r="F12" s="946"/>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3</v>
      </c>
      <c r="Q13" s="657"/>
      <c r="R13" s="657"/>
      <c r="S13" s="657"/>
      <c r="T13" s="657"/>
      <c r="U13" s="657"/>
      <c r="V13" s="658"/>
      <c r="W13" s="656">
        <v>3</v>
      </c>
      <c r="X13" s="657"/>
      <c r="Y13" s="657"/>
      <c r="Z13" s="657"/>
      <c r="AA13" s="657"/>
      <c r="AB13" s="657"/>
      <c r="AC13" s="658"/>
      <c r="AD13" s="656">
        <v>3</v>
      </c>
      <c r="AE13" s="657"/>
      <c r="AF13" s="657"/>
      <c r="AG13" s="657"/>
      <c r="AH13" s="657"/>
      <c r="AI13" s="657"/>
      <c r="AJ13" s="658"/>
      <c r="AK13" s="656">
        <v>18</v>
      </c>
      <c r="AL13" s="657"/>
      <c r="AM13" s="657"/>
      <c r="AN13" s="657"/>
      <c r="AO13" s="657"/>
      <c r="AP13" s="657"/>
      <c r="AQ13" s="658"/>
      <c r="AR13" s="920"/>
      <c r="AS13" s="921"/>
      <c r="AT13" s="921"/>
      <c r="AU13" s="921"/>
      <c r="AV13" s="921"/>
      <c r="AW13" s="921"/>
      <c r="AX13" s="922"/>
    </row>
    <row r="14" spans="1:50" ht="21" customHeight="1" x14ac:dyDescent="0.15">
      <c r="A14" s="613"/>
      <c r="B14" s="614"/>
      <c r="C14" s="614"/>
      <c r="D14" s="614"/>
      <c r="E14" s="614"/>
      <c r="F14" s="615"/>
      <c r="G14" s="724"/>
      <c r="H14" s="725"/>
      <c r="I14" s="710" t="s">
        <v>8</v>
      </c>
      <c r="J14" s="761"/>
      <c r="K14" s="761"/>
      <c r="L14" s="761"/>
      <c r="M14" s="761"/>
      <c r="N14" s="761"/>
      <c r="O14" s="762"/>
      <c r="P14" s="656" t="s">
        <v>557</v>
      </c>
      <c r="Q14" s="657"/>
      <c r="R14" s="657"/>
      <c r="S14" s="657"/>
      <c r="T14" s="657"/>
      <c r="U14" s="657"/>
      <c r="V14" s="658"/>
      <c r="W14" s="656" t="s">
        <v>557</v>
      </c>
      <c r="X14" s="657"/>
      <c r="Y14" s="657"/>
      <c r="Z14" s="657"/>
      <c r="AA14" s="657"/>
      <c r="AB14" s="657"/>
      <c r="AC14" s="658"/>
      <c r="AD14" s="656" t="s">
        <v>557</v>
      </c>
      <c r="AE14" s="657"/>
      <c r="AF14" s="657"/>
      <c r="AG14" s="657"/>
      <c r="AH14" s="657"/>
      <c r="AI14" s="657"/>
      <c r="AJ14" s="658"/>
      <c r="AK14" s="656" t="s">
        <v>607</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557</v>
      </c>
      <c r="Q15" s="657"/>
      <c r="R15" s="657"/>
      <c r="S15" s="657"/>
      <c r="T15" s="657"/>
      <c r="U15" s="657"/>
      <c r="V15" s="658"/>
      <c r="W15" s="656" t="s">
        <v>557</v>
      </c>
      <c r="X15" s="657"/>
      <c r="Y15" s="657"/>
      <c r="Z15" s="657"/>
      <c r="AA15" s="657"/>
      <c r="AB15" s="657"/>
      <c r="AC15" s="658"/>
      <c r="AD15" s="656" t="s">
        <v>557</v>
      </c>
      <c r="AE15" s="657"/>
      <c r="AF15" s="657"/>
      <c r="AG15" s="657"/>
      <c r="AH15" s="657"/>
      <c r="AI15" s="657"/>
      <c r="AJ15" s="658"/>
      <c r="AK15" s="656" t="s">
        <v>608</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557</v>
      </c>
      <c r="Q16" s="657"/>
      <c r="R16" s="657"/>
      <c r="S16" s="657"/>
      <c r="T16" s="657"/>
      <c r="U16" s="657"/>
      <c r="V16" s="658"/>
      <c r="W16" s="656" t="s">
        <v>557</v>
      </c>
      <c r="X16" s="657"/>
      <c r="Y16" s="657"/>
      <c r="Z16" s="657"/>
      <c r="AA16" s="657"/>
      <c r="AB16" s="657"/>
      <c r="AC16" s="658"/>
      <c r="AD16" s="656" t="s">
        <v>557</v>
      </c>
      <c r="AE16" s="657"/>
      <c r="AF16" s="657"/>
      <c r="AG16" s="657"/>
      <c r="AH16" s="657"/>
      <c r="AI16" s="657"/>
      <c r="AJ16" s="658"/>
      <c r="AK16" s="656" t="s">
        <v>608</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557</v>
      </c>
      <c r="Q17" s="657"/>
      <c r="R17" s="657"/>
      <c r="S17" s="657"/>
      <c r="T17" s="657"/>
      <c r="U17" s="657"/>
      <c r="V17" s="658"/>
      <c r="W17" s="656" t="s">
        <v>557</v>
      </c>
      <c r="X17" s="657"/>
      <c r="Y17" s="657"/>
      <c r="Z17" s="657"/>
      <c r="AA17" s="657"/>
      <c r="AB17" s="657"/>
      <c r="AC17" s="658"/>
      <c r="AD17" s="656" t="s">
        <v>557</v>
      </c>
      <c r="AE17" s="657"/>
      <c r="AF17" s="657"/>
      <c r="AG17" s="657"/>
      <c r="AH17" s="657"/>
      <c r="AI17" s="657"/>
      <c r="AJ17" s="658"/>
      <c r="AK17" s="656" t="s">
        <v>608</v>
      </c>
      <c r="AL17" s="657"/>
      <c r="AM17" s="657"/>
      <c r="AN17" s="657"/>
      <c r="AO17" s="657"/>
      <c r="AP17" s="657"/>
      <c r="AQ17" s="658"/>
      <c r="AR17" s="918"/>
      <c r="AS17" s="918"/>
      <c r="AT17" s="918"/>
      <c r="AU17" s="918"/>
      <c r="AV17" s="918"/>
      <c r="AW17" s="918"/>
      <c r="AX17" s="919"/>
    </row>
    <row r="18" spans="1:50" ht="24.75" customHeight="1" x14ac:dyDescent="0.15">
      <c r="A18" s="613"/>
      <c r="B18" s="614"/>
      <c r="C18" s="614"/>
      <c r="D18" s="614"/>
      <c r="E18" s="614"/>
      <c r="F18" s="615"/>
      <c r="G18" s="726"/>
      <c r="H18" s="727"/>
      <c r="I18" s="715" t="s">
        <v>20</v>
      </c>
      <c r="J18" s="716"/>
      <c r="K18" s="716"/>
      <c r="L18" s="716"/>
      <c r="M18" s="716"/>
      <c r="N18" s="716"/>
      <c r="O18" s="717"/>
      <c r="P18" s="877">
        <f>SUM(P13:V17)</f>
        <v>3</v>
      </c>
      <c r="Q18" s="878"/>
      <c r="R18" s="878"/>
      <c r="S18" s="878"/>
      <c r="T18" s="878"/>
      <c r="U18" s="878"/>
      <c r="V18" s="879"/>
      <c r="W18" s="877">
        <f>SUM(W13:AC17)</f>
        <v>3</v>
      </c>
      <c r="X18" s="878"/>
      <c r="Y18" s="878"/>
      <c r="Z18" s="878"/>
      <c r="AA18" s="878"/>
      <c r="AB18" s="878"/>
      <c r="AC18" s="879"/>
      <c r="AD18" s="877">
        <f>SUM(AD13:AJ17)</f>
        <v>3</v>
      </c>
      <c r="AE18" s="878"/>
      <c r="AF18" s="878"/>
      <c r="AG18" s="878"/>
      <c r="AH18" s="878"/>
      <c r="AI18" s="878"/>
      <c r="AJ18" s="879"/>
      <c r="AK18" s="877">
        <f>SUM(AK13:AQ17)</f>
        <v>18</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2</v>
      </c>
      <c r="Q19" s="657"/>
      <c r="R19" s="657"/>
      <c r="S19" s="657"/>
      <c r="T19" s="657"/>
      <c r="U19" s="657"/>
      <c r="V19" s="658"/>
      <c r="W19" s="656">
        <v>1</v>
      </c>
      <c r="X19" s="657"/>
      <c r="Y19" s="657"/>
      <c r="Z19" s="657"/>
      <c r="AA19" s="657"/>
      <c r="AB19" s="657"/>
      <c r="AC19" s="658"/>
      <c r="AD19" s="656">
        <v>2</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0.66666666666666663</v>
      </c>
      <c r="Q20" s="311"/>
      <c r="R20" s="311"/>
      <c r="S20" s="311"/>
      <c r="T20" s="311"/>
      <c r="U20" s="311"/>
      <c r="V20" s="311"/>
      <c r="W20" s="311">
        <f t="shared" ref="W20" si="0">IF(W18=0, "-", SUM(W19)/W18)</f>
        <v>0.33333333333333331</v>
      </c>
      <c r="X20" s="311"/>
      <c r="Y20" s="311"/>
      <c r="Z20" s="311"/>
      <c r="AA20" s="311"/>
      <c r="AB20" s="311"/>
      <c r="AC20" s="311"/>
      <c r="AD20" s="311">
        <f t="shared" ref="AD20" si="1">IF(AD18=0, "-", SUM(AD19)/AD18)</f>
        <v>0.66666666666666663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7"/>
      <c r="G21" s="309" t="s">
        <v>497</v>
      </c>
      <c r="H21" s="310"/>
      <c r="I21" s="310"/>
      <c r="J21" s="310"/>
      <c r="K21" s="310"/>
      <c r="L21" s="310"/>
      <c r="M21" s="310"/>
      <c r="N21" s="310"/>
      <c r="O21" s="310"/>
      <c r="P21" s="311">
        <f>IF(P19=0, "-", SUM(P19)/SUM(P13,P14))</f>
        <v>0.66666666666666663</v>
      </c>
      <c r="Q21" s="311"/>
      <c r="R21" s="311"/>
      <c r="S21" s="311"/>
      <c r="T21" s="311"/>
      <c r="U21" s="311"/>
      <c r="V21" s="311"/>
      <c r="W21" s="311">
        <f t="shared" ref="W21" si="2">IF(W19=0, "-", SUM(W19)/SUM(W13,W14))</f>
        <v>0.33333333333333331</v>
      </c>
      <c r="X21" s="311"/>
      <c r="Y21" s="311"/>
      <c r="Z21" s="311"/>
      <c r="AA21" s="311"/>
      <c r="AB21" s="311"/>
      <c r="AC21" s="311"/>
      <c r="AD21" s="311">
        <f t="shared" ref="AD21" si="3">IF(AD19=0, "-", SUM(AD19)/SUM(AD13,AD14))</f>
        <v>0.66666666666666663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537</v>
      </c>
      <c r="B22" s="966"/>
      <c r="C22" s="966"/>
      <c r="D22" s="966"/>
      <c r="E22" s="966"/>
      <c r="F22" s="967"/>
      <c r="G22" s="952" t="s">
        <v>474</v>
      </c>
      <c r="H22" s="215"/>
      <c r="I22" s="215"/>
      <c r="J22" s="215"/>
      <c r="K22" s="215"/>
      <c r="L22" s="215"/>
      <c r="M22" s="215"/>
      <c r="N22" s="215"/>
      <c r="O22" s="216"/>
      <c r="P22" s="937" t="s">
        <v>535</v>
      </c>
      <c r="Q22" s="215"/>
      <c r="R22" s="215"/>
      <c r="S22" s="215"/>
      <c r="T22" s="215"/>
      <c r="U22" s="215"/>
      <c r="V22" s="216"/>
      <c r="W22" s="937" t="s">
        <v>536</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558</v>
      </c>
      <c r="H23" s="954"/>
      <c r="I23" s="954"/>
      <c r="J23" s="954"/>
      <c r="K23" s="954"/>
      <c r="L23" s="954"/>
      <c r="M23" s="954"/>
      <c r="N23" s="954"/>
      <c r="O23" s="955"/>
      <c r="P23" s="920">
        <v>16</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559</v>
      </c>
      <c r="H24" s="957"/>
      <c r="I24" s="957"/>
      <c r="J24" s="957"/>
      <c r="K24" s="957"/>
      <c r="L24" s="957"/>
      <c r="M24" s="957"/>
      <c r="N24" s="957"/>
      <c r="O24" s="958"/>
      <c r="P24" s="656">
        <v>1</v>
      </c>
      <c r="Q24" s="657"/>
      <c r="R24" s="657"/>
      <c r="S24" s="657"/>
      <c r="T24" s="657"/>
      <c r="U24" s="657"/>
      <c r="V24" s="658"/>
      <c r="W24" s="656"/>
      <c r="X24" s="657"/>
      <c r="Y24" s="657"/>
      <c r="Z24" s="657"/>
      <c r="AA24" s="657"/>
      <c r="AB24" s="657"/>
      <c r="AC24" s="658"/>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641</v>
      </c>
      <c r="H25" s="957"/>
      <c r="I25" s="957"/>
      <c r="J25" s="957"/>
      <c r="K25" s="957"/>
      <c r="L25" s="957"/>
      <c r="M25" s="957"/>
      <c r="N25" s="957"/>
      <c r="O25" s="958"/>
      <c r="P25" s="656">
        <v>0.7</v>
      </c>
      <c r="Q25" s="657"/>
      <c r="R25" s="657"/>
      <c r="S25" s="657"/>
      <c r="T25" s="657"/>
      <c r="U25" s="657"/>
      <c r="V25" s="658"/>
      <c r="W25" s="656"/>
      <c r="X25" s="657"/>
      <c r="Y25" s="657"/>
      <c r="Z25" s="657"/>
      <c r="AA25" s="657"/>
      <c r="AB25" s="657"/>
      <c r="AC25" s="658"/>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642</v>
      </c>
      <c r="H26" s="957"/>
      <c r="I26" s="957"/>
      <c r="J26" s="957"/>
      <c r="K26" s="957"/>
      <c r="L26" s="957"/>
      <c r="M26" s="957"/>
      <c r="N26" s="957"/>
      <c r="O26" s="958"/>
      <c r="P26" s="656">
        <v>0.3</v>
      </c>
      <c r="Q26" s="657"/>
      <c r="R26" s="657"/>
      <c r="S26" s="657"/>
      <c r="T26" s="657"/>
      <c r="U26" s="657"/>
      <c r="V26" s="658"/>
      <c r="W26" s="656"/>
      <c r="X26" s="657"/>
      <c r="Y26" s="657"/>
      <c r="Z26" s="657"/>
      <c r="AA26" s="657"/>
      <c r="AB26" s="657"/>
      <c r="AC26" s="658"/>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6"/>
      <c r="Q27" s="657"/>
      <c r="R27" s="657"/>
      <c r="S27" s="657"/>
      <c r="T27" s="657"/>
      <c r="U27" s="657"/>
      <c r="V27" s="658"/>
      <c r="W27" s="656"/>
      <c r="X27" s="657"/>
      <c r="Y27" s="657"/>
      <c r="Z27" s="657"/>
      <c r="AA27" s="657"/>
      <c r="AB27" s="657"/>
      <c r="AC27" s="658"/>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77">
        <f>P29-SUM(P23:P27)</f>
        <v>0</v>
      </c>
      <c r="Q28" s="878"/>
      <c r="R28" s="878"/>
      <c r="S28" s="878"/>
      <c r="T28" s="878"/>
      <c r="U28" s="878"/>
      <c r="V28" s="879"/>
      <c r="W28" s="877">
        <f>W29-SUM(W23:W27)</f>
        <v>0</v>
      </c>
      <c r="X28" s="878"/>
      <c r="Y28" s="878"/>
      <c r="Z28" s="878"/>
      <c r="AA28" s="878"/>
      <c r="AB28" s="878"/>
      <c r="AC28" s="879"/>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18</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6" t="s">
        <v>472</v>
      </c>
      <c r="AN30" s="916"/>
      <c r="AO30" s="916"/>
      <c r="AP30" s="857"/>
      <c r="AQ30" s="766" t="s">
        <v>355</v>
      </c>
      <c r="AR30" s="767"/>
      <c r="AS30" s="767"/>
      <c r="AT30" s="768"/>
      <c r="AU30" s="773" t="s">
        <v>253</v>
      </c>
      <c r="AV30" s="773"/>
      <c r="AW30" s="773"/>
      <c r="AX30" s="91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557</v>
      </c>
      <c r="AR31" s="193"/>
      <c r="AS31" s="126" t="s">
        <v>356</v>
      </c>
      <c r="AT31" s="127"/>
      <c r="AU31" s="192" t="s">
        <v>557</v>
      </c>
      <c r="AV31" s="192"/>
      <c r="AW31" s="394" t="s">
        <v>300</v>
      </c>
      <c r="AX31" s="395"/>
    </row>
    <row r="32" spans="1:50" ht="23.25" customHeight="1" x14ac:dyDescent="0.15">
      <c r="A32" s="399"/>
      <c r="B32" s="397"/>
      <c r="C32" s="397"/>
      <c r="D32" s="397"/>
      <c r="E32" s="397"/>
      <c r="F32" s="398"/>
      <c r="G32" s="560" t="s">
        <v>557</v>
      </c>
      <c r="H32" s="561"/>
      <c r="I32" s="561"/>
      <c r="J32" s="561"/>
      <c r="K32" s="561"/>
      <c r="L32" s="561"/>
      <c r="M32" s="561"/>
      <c r="N32" s="561"/>
      <c r="O32" s="562"/>
      <c r="P32" s="98" t="s">
        <v>557</v>
      </c>
      <c r="Q32" s="98"/>
      <c r="R32" s="98"/>
      <c r="S32" s="98"/>
      <c r="T32" s="98"/>
      <c r="U32" s="98"/>
      <c r="V32" s="98"/>
      <c r="W32" s="98"/>
      <c r="X32" s="99"/>
      <c r="Y32" s="467" t="s">
        <v>12</v>
      </c>
      <c r="Z32" s="527"/>
      <c r="AA32" s="528"/>
      <c r="AB32" s="457" t="s">
        <v>557</v>
      </c>
      <c r="AC32" s="457"/>
      <c r="AD32" s="457"/>
      <c r="AE32" s="211" t="s">
        <v>557</v>
      </c>
      <c r="AF32" s="212"/>
      <c r="AG32" s="212"/>
      <c r="AH32" s="212"/>
      <c r="AI32" s="211" t="s">
        <v>557</v>
      </c>
      <c r="AJ32" s="212"/>
      <c r="AK32" s="212"/>
      <c r="AL32" s="212"/>
      <c r="AM32" s="211" t="s">
        <v>557</v>
      </c>
      <c r="AN32" s="212"/>
      <c r="AO32" s="212"/>
      <c r="AP32" s="212"/>
      <c r="AQ32" s="333" t="s">
        <v>557</v>
      </c>
      <c r="AR32" s="200"/>
      <c r="AS32" s="200"/>
      <c r="AT32" s="334"/>
      <c r="AU32" s="212" t="s">
        <v>557</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557</v>
      </c>
      <c r="AC33" s="519"/>
      <c r="AD33" s="519"/>
      <c r="AE33" s="211" t="s">
        <v>557</v>
      </c>
      <c r="AF33" s="212"/>
      <c r="AG33" s="212"/>
      <c r="AH33" s="212"/>
      <c r="AI33" s="211" t="s">
        <v>557</v>
      </c>
      <c r="AJ33" s="212"/>
      <c r="AK33" s="212"/>
      <c r="AL33" s="212"/>
      <c r="AM33" s="211" t="s">
        <v>557</v>
      </c>
      <c r="AN33" s="212"/>
      <c r="AO33" s="212"/>
      <c r="AP33" s="212"/>
      <c r="AQ33" s="333" t="s">
        <v>557</v>
      </c>
      <c r="AR33" s="200"/>
      <c r="AS33" s="200"/>
      <c r="AT33" s="334"/>
      <c r="AU33" s="212" t="s">
        <v>557</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557</v>
      </c>
      <c r="AF34" s="212"/>
      <c r="AG34" s="212"/>
      <c r="AH34" s="212"/>
      <c r="AI34" s="211" t="s">
        <v>557</v>
      </c>
      <c r="AJ34" s="212"/>
      <c r="AK34" s="212"/>
      <c r="AL34" s="212"/>
      <c r="AM34" s="211" t="s">
        <v>557</v>
      </c>
      <c r="AN34" s="212"/>
      <c r="AO34" s="212"/>
      <c r="AP34" s="212"/>
      <c r="AQ34" s="333" t="s">
        <v>557</v>
      </c>
      <c r="AR34" s="200"/>
      <c r="AS34" s="200"/>
      <c r="AT34" s="334"/>
      <c r="AU34" s="212" t="s">
        <v>557</v>
      </c>
      <c r="AV34" s="212"/>
      <c r="AW34" s="212"/>
      <c r="AX34" s="214"/>
    </row>
    <row r="35" spans="1:50" ht="23.25" customHeight="1" x14ac:dyDescent="0.15">
      <c r="A35" s="219" t="s">
        <v>525</v>
      </c>
      <c r="B35" s="220"/>
      <c r="C35" s="220"/>
      <c r="D35" s="220"/>
      <c r="E35" s="220"/>
      <c r="F35" s="221"/>
      <c r="G35" s="225" t="s">
        <v>557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1"/>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t="s">
        <v>613</v>
      </c>
      <c r="AR66" s="192"/>
      <c r="AS66" s="235" t="s">
        <v>356</v>
      </c>
      <c r="AT66" s="236"/>
      <c r="AU66" s="192" t="s">
        <v>609</v>
      </c>
      <c r="AV66" s="192"/>
      <c r="AW66" s="235" t="s">
        <v>490</v>
      </c>
      <c r="AX66" s="247"/>
    </row>
    <row r="67" spans="1:50" ht="23.25" hidden="1" customHeight="1" x14ac:dyDescent="0.15">
      <c r="A67" s="471"/>
      <c r="B67" s="472"/>
      <c r="C67" s="472"/>
      <c r="D67" s="472"/>
      <c r="E67" s="472"/>
      <c r="F67" s="473"/>
      <c r="G67" s="248" t="s">
        <v>364</v>
      </c>
      <c r="H67" s="251" t="s">
        <v>609</v>
      </c>
      <c r="I67" s="252"/>
      <c r="J67" s="252"/>
      <c r="K67" s="252"/>
      <c r="L67" s="252"/>
      <c r="M67" s="252"/>
      <c r="N67" s="252"/>
      <c r="O67" s="253"/>
      <c r="P67" s="251" t="s">
        <v>610</v>
      </c>
      <c r="Q67" s="252"/>
      <c r="R67" s="252"/>
      <c r="S67" s="252"/>
      <c r="T67" s="252"/>
      <c r="U67" s="252"/>
      <c r="V67" s="253"/>
      <c r="W67" s="257"/>
      <c r="X67" s="258"/>
      <c r="Y67" s="263" t="s">
        <v>12</v>
      </c>
      <c r="Z67" s="263"/>
      <c r="AA67" s="264"/>
      <c r="AB67" s="265" t="s">
        <v>515</v>
      </c>
      <c r="AC67" s="265"/>
      <c r="AD67" s="265"/>
      <c r="AE67" s="211" t="s">
        <v>611</v>
      </c>
      <c r="AF67" s="212"/>
      <c r="AG67" s="212"/>
      <c r="AH67" s="212"/>
      <c r="AI67" s="211" t="s">
        <v>612</v>
      </c>
      <c r="AJ67" s="212"/>
      <c r="AK67" s="212"/>
      <c r="AL67" s="212"/>
      <c r="AM67" s="211" t="s">
        <v>557</v>
      </c>
      <c r="AN67" s="212"/>
      <c r="AO67" s="212"/>
      <c r="AP67" s="212"/>
      <c r="AQ67" s="211" t="s">
        <v>557</v>
      </c>
      <c r="AR67" s="212"/>
      <c r="AS67" s="212"/>
      <c r="AT67" s="213"/>
      <c r="AU67" s="212" t="s">
        <v>609</v>
      </c>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t="s">
        <v>557</v>
      </c>
      <c r="AF68" s="212"/>
      <c r="AG68" s="212"/>
      <c r="AH68" s="212"/>
      <c r="AI68" s="211" t="s">
        <v>557</v>
      </c>
      <c r="AJ68" s="212"/>
      <c r="AK68" s="212"/>
      <c r="AL68" s="212"/>
      <c r="AM68" s="211" t="s">
        <v>557</v>
      </c>
      <c r="AN68" s="212"/>
      <c r="AO68" s="212"/>
      <c r="AP68" s="212"/>
      <c r="AQ68" s="211" t="s">
        <v>557</v>
      </c>
      <c r="AR68" s="212"/>
      <c r="AS68" s="212"/>
      <c r="AT68" s="213"/>
      <c r="AU68" s="212" t="s">
        <v>557</v>
      </c>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t="s">
        <v>557</v>
      </c>
      <c r="AF69" s="267"/>
      <c r="AG69" s="267"/>
      <c r="AH69" s="267"/>
      <c r="AI69" s="266" t="s">
        <v>557</v>
      </c>
      <c r="AJ69" s="267"/>
      <c r="AK69" s="267"/>
      <c r="AL69" s="267"/>
      <c r="AM69" s="266" t="s">
        <v>557</v>
      </c>
      <c r="AN69" s="267"/>
      <c r="AO69" s="267"/>
      <c r="AP69" s="267"/>
      <c r="AQ69" s="211" t="s">
        <v>557</v>
      </c>
      <c r="AR69" s="212"/>
      <c r="AS69" s="212"/>
      <c r="AT69" s="213"/>
      <c r="AU69" s="212" t="s">
        <v>557</v>
      </c>
      <c r="AV69" s="212"/>
      <c r="AW69" s="212"/>
      <c r="AX69" s="214"/>
    </row>
    <row r="70" spans="1:50" ht="23.25" hidden="1" customHeight="1" x14ac:dyDescent="0.15">
      <c r="A70" s="471" t="s">
        <v>498</v>
      </c>
      <c r="B70" s="472"/>
      <c r="C70" s="472"/>
      <c r="D70" s="472"/>
      <c r="E70" s="472"/>
      <c r="F70" s="473"/>
      <c r="G70" s="249" t="s">
        <v>365</v>
      </c>
      <c r="H70" s="300" t="s">
        <v>609</v>
      </c>
      <c r="I70" s="300"/>
      <c r="J70" s="300"/>
      <c r="K70" s="300"/>
      <c r="L70" s="300"/>
      <c r="M70" s="300"/>
      <c r="N70" s="300"/>
      <c r="O70" s="300"/>
      <c r="P70" s="300" t="s">
        <v>610</v>
      </c>
      <c r="Q70" s="300"/>
      <c r="R70" s="300"/>
      <c r="S70" s="300"/>
      <c r="T70" s="300"/>
      <c r="U70" s="300"/>
      <c r="V70" s="300"/>
      <c r="W70" s="303" t="s">
        <v>514</v>
      </c>
      <c r="X70" s="304"/>
      <c r="Y70" s="263" t="s">
        <v>12</v>
      </c>
      <c r="Z70" s="263"/>
      <c r="AA70" s="264"/>
      <c r="AB70" s="265" t="s">
        <v>515</v>
      </c>
      <c r="AC70" s="265"/>
      <c r="AD70" s="265"/>
      <c r="AE70" s="211" t="s">
        <v>557</v>
      </c>
      <c r="AF70" s="212"/>
      <c r="AG70" s="212"/>
      <c r="AH70" s="212"/>
      <c r="AI70" s="211" t="s">
        <v>557</v>
      </c>
      <c r="AJ70" s="212"/>
      <c r="AK70" s="212"/>
      <c r="AL70" s="212"/>
      <c r="AM70" s="211" t="s">
        <v>557</v>
      </c>
      <c r="AN70" s="212"/>
      <c r="AO70" s="212"/>
      <c r="AP70" s="212"/>
      <c r="AQ70" s="211" t="s">
        <v>557</v>
      </c>
      <c r="AR70" s="212"/>
      <c r="AS70" s="212"/>
      <c r="AT70" s="213"/>
      <c r="AU70" s="212" t="s">
        <v>557</v>
      </c>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t="s">
        <v>557</v>
      </c>
      <c r="AF71" s="212"/>
      <c r="AG71" s="212"/>
      <c r="AH71" s="212"/>
      <c r="AI71" s="211" t="s">
        <v>557</v>
      </c>
      <c r="AJ71" s="212"/>
      <c r="AK71" s="212"/>
      <c r="AL71" s="212"/>
      <c r="AM71" s="211" t="s">
        <v>557</v>
      </c>
      <c r="AN71" s="212"/>
      <c r="AO71" s="212"/>
      <c r="AP71" s="212"/>
      <c r="AQ71" s="211" t="s">
        <v>557</v>
      </c>
      <c r="AR71" s="212"/>
      <c r="AS71" s="212"/>
      <c r="AT71" s="213"/>
      <c r="AU71" s="212" t="s">
        <v>557</v>
      </c>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t="s">
        <v>557</v>
      </c>
      <c r="AF72" s="212"/>
      <c r="AG72" s="212"/>
      <c r="AH72" s="212"/>
      <c r="AI72" s="211" t="s">
        <v>557</v>
      </c>
      <c r="AJ72" s="212"/>
      <c r="AK72" s="212"/>
      <c r="AL72" s="212"/>
      <c r="AM72" s="211" t="s">
        <v>557</v>
      </c>
      <c r="AN72" s="212"/>
      <c r="AO72" s="212"/>
      <c r="AP72" s="213"/>
      <c r="AQ72" s="211" t="s">
        <v>557</v>
      </c>
      <c r="AR72" s="212"/>
      <c r="AS72" s="212"/>
      <c r="AT72" s="213"/>
      <c r="AU72" s="212" t="s">
        <v>557</v>
      </c>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t="s">
        <v>613</v>
      </c>
      <c r="AR74" s="193"/>
      <c r="AS74" s="126" t="s">
        <v>356</v>
      </c>
      <c r="AT74" s="127"/>
      <c r="AU74" s="589" t="s">
        <v>609</v>
      </c>
      <c r="AV74" s="193"/>
      <c r="AW74" s="126" t="s">
        <v>300</v>
      </c>
      <c r="AX74" s="188"/>
    </row>
    <row r="75" spans="1:50" ht="23.25" hidden="1" customHeight="1" x14ac:dyDescent="0.15">
      <c r="A75" s="505"/>
      <c r="B75" s="506"/>
      <c r="C75" s="506"/>
      <c r="D75" s="506"/>
      <c r="E75" s="506"/>
      <c r="F75" s="507"/>
      <c r="G75" s="608" t="s">
        <v>364</v>
      </c>
      <c r="H75" s="98" t="s">
        <v>610</v>
      </c>
      <c r="I75" s="98"/>
      <c r="J75" s="98"/>
      <c r="K75" s="98"/>
      <c r="L75" s="98"/>
      <c r="M75" s="98"/>
      <c r="N75" s="98"/>
      <c r="O75" s="99"/>
      <c r="P75" s="98" t="s">
        <v>610</v>
      </c>
      <c r="Q75" s="98"/>
      <c r="R75" s="98"/>
      <c r="S75" s="98"/>
      <c r="T75" s="98"/>
      <c r="U75" s="98"/>
      <c r="V75" s="98"/>
      <c r="W75" s="98"/>
      <c r="X75" s="99"/>
      <c r="Y75" s="194" t="s">
        <v>12</v>
      </c>
      <c r="Z75" s="195"/>
      <c r="AA75" s="196"/>
      <c r="AB75" s="206" t="s">
        <v>610</v>
      </c>
      <c r="AC75" s="206"/>
      <c r="AD75" s="206"/>
      <c r="AE75" s="333" t="s">
        <v>557</v>
      </c>
      <c r="AF75" s="200"/>
      <c r="AG75" s="200"/>
      <c r="AH75" s="200"/>
      <c r="AI75" s="333" t="s">
        <v>557</v>
      </c>
      <c r="AJ75" s="200"/>
      <c r="AK75" s="200"/>
      <c r="AL75" s="200"/>
      <c r="AM75" s="333" t="s">
        <v>557</v>
      </c>
      <c r="AN75" s="200"/>
      <c r="AO75" s="200"/>
      <c r="AP75" s="200"/>
      <c r="AQ75" s="333" t="s">
        <v>557</v>
      </c>
      <c r="AR75" s="200"/>
      <c r="AS75" s="200"/>
      <c r="AT75" s="334"/>
      <c r="AU75" s="212" t="s">
        <v>557</v>
      </c>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t="s">
        <v>610</v>
      </c>
      <c r="AC76" s="198"/>
      <c r="AD76" s="198"/>
      <c r="AE76" s="333" t="s">
        <v>557</v>
      </c>
      <c r="AF76" s="200"/>
      <c r="AG76" s="200"/>
      <c r="AH76" s="200"/>
      <c r="AI76" s="333" t="s">
        <v>557</v>
      </c>
      <c r="AJ76" s="200"/>
      <c r="AK76" s="200"/>
      <c r="AL76" s="200"/>
      <c r="AM76" s="333" t="s">
        <v>557</v>
      </c>
      <c r="AN76" s="200"/>
      <c r="AO76" s="200"/>
      <c r="AP76" s="200"/>
      <c r="AQ76" s="333" t="s">
        <v>557</v>
      </c>
      <c r="AR76" s="200"/>
      <c r="AS76" s="200"/>
      <c r="AT76" s="334"/>
      <c r="AU76" s="212" t="s">
        <v>557</v>
      </c>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t="s">
        <v>557</v>
      </c>
      <c r="AF77" s="890"/>
      <c r="AG77" s="890"/>
      <c r="AH77" s="890"/>
      <c r="AI77" s="889" t="s">
        <v>557</v>
      </c>
      <c r="AJ77" s="890"/>
      <c r="AK77" s="890"/>
      <c r="AL77" s="890"/>
      <c r="AM77" s="889" t="s">
        <v>557</v>
      </c>
      <c r="AN77" s="890"/>
      <c r="AO77" s="890"/>
      <c r="AP77" s="890"/>
      <c r="AQ77" s="333" t="s">
        <v>557</v>
      </c>
      <c r="AR77" s="200"/>
      <c r="AS77" s="200"/>
      <c r="AT77" s="334"/>
      <c r="AU77" s="212" t="s">
        <v>557</v>
      </c>
      <c r="AV77" s="212"/>
      <c r="AW77" s="212"/>
      <c r="AX77" s="214"/>
    </row>
    <row r="78" spans="1:50" ht="69.75" hidden="1" customHeight="1" x14ac:dyDescent="0.15">
      <c r="A78" s="328" t="s">
        <v>528</v>
      </c>
      <c r="B78" s="329"/>
      <c r="C78" s="329"/>
      <c r="D78" s="329"/>
      <c r="E78" s="326" t="s">
        <v>465</v>
      </c>
      <c r="F78" s="327"/>
      <c r="G78" s="57" t="s">
        <v>365</v>
      </c>
      <c r="H78" s="586" t="s">
        <v>610</v>
      </c>
      <c r="I78" s="587"/>
      <c r="J78" s="587"/>
      <c r="K78" s="587"/>
      <c r="L78" s="587"/>
      <c r="M78" s="587"/>
      <c r="N78" s="587"/>
      <c r="O78" s="588"/>
      <c r="P78" s="140" t="s">
        <v>611</v>
      </c>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8"/>
    </row>
    <row r="80" spans="1:50" ht="18.75"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32.25" customHeight="1" x14ac:dyDescent="0.15">
      <c r="A82" s="864"/>
      <c r="B82" s="523"/>
      <c r="C82" s="424"/>
      <c r="D82" s="424"/>
      <c r="E82" s="424"/>
      <c r="F82" s="425"/>
      <c r="G82" s="675" t="s">
        <v>560</v>
      </c>
      <c r="H82" s="675"/>
      <c r="I82" s="675"/>
      <c r="J82" s="675"/>
      <c r="K82" s="675"/>
      <c r="L82" s="675"/>
      <c r="M82" s="675"/>
      <c r="N82" s="675"/>
      <c r="O82" s="675"/>
      <c r="P82" s="675"/>
      <c r="Q82" s="675"/>
      <c r="R82" s="675"/>
      <c r="S82" s="675"/>
      <c r="T82" s="675"/>
      <c r="U82" s="675"/>
      <c r="V82" s="675"/>
      <c r="W82" s="675"/>
      <c r="X82" s="675"/>
      <c r="Y82" s="675"/>
      <c r="Z82" s="675"/>
      <c r="AA82" s="676"/>
      <c r="AB82" s="883" t="s">
        <v>618</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32.25"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27.75"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563</v>
      </c>
      <c r="AR86" s="192"/>
      <c r="AS86" s="126" t="s">
        <v>356</v>
      </c>
      <c r="AT86" s="127"/>
      <c r="AU86" s="192">
        <v>30</v>
      </c>
      <c r="AV86" s="192"/>
      <c r="AW86" s="394" t="s">
        <v>300</v>
      </c>
      <c r="AX86" s="395"/>
      <c r="AY86" s="10"/>
      <c r="AZ86" s="10"/>
      <c r="BA86" s="10"/>
      <c r="BB86" s="10"/>
      <c r="BC86" s="10"/>
      <c r="BD86" s="10"/>
      <c r="BE86" s="10"/>
      <c r="BF86" s="10"/>
      <c r="BG86" s="10"/>
      <c r="BH86" s="10"/>
    </row>
    <row r="87" spans="1:60" ht="38.25" customHeight="1" x14ac:dyDescent="0.15">
      <c r="A87" s="864"/>
      <c r="B87" s="424"/>
      <c r="C87" s="424"/>
      <c r="D87" s="424"/>
      <c r="E87" s="424"/>
      <c r="F87" s="425"/>
      <c r="G87" s="97" t="s">
        <v>561</v>
      </c>
      <c r="H87" s="98"/>
      <c r="I87" s="98"/>
      <c r="J87" s="98"/>
      <c r="K87" s="98"/>
      <c r="L87" s="98"/>
      <c r="M87" s="98"/>
      <c r="N87" s="98"/>
      <c r="O87" s="99"/>
      <c r="P87" s="98" t="s">
        <v>562</v>
      </c>
      <c r="Q87" s="510"/>
      <c r="R87" s="510"/>
      <c r="S87" s="510"/>
      <c r="T87" s="510"/>
      <c r="U87" s="510"/>
      <c r="V87" s="510"/>
      <c r="W87" s="510"/>
      <c r="X87" s="511"/>
      <c r="Y87" s="557" t="s">
        <v>62</v>
      </c>
      <c r="Z87" s="558"/>
      <c r="AA87" s="559"/>
      <c r="AB87" s="457" t="s">
        <v>562</v>
      </c>
      <c r="AC87" s="457"/>
      <c r="AD87" s="457"/>
      <c r="AE87" s="211">
        <v>1171</v>
      </c>
      <c r="AF87" s="212"/>
      <c r="AG87" s="212"/>
      <c r="AH87" s="212"/>
      <c r="AI87" s="211">
        <v>1181</v>
      </c>
      <c r="AJ87" s="212"/>
      <c r="AK87" s="212"/>
      <c r="AL87" s="212"/>
      <c r="AM87" s="211">
        <v>1181</v>
      </c>
      <c r="AN87" s="212"/>
      <c r="AO87" s="212"/>
      <c r="AP87" s="212"/>
      <c r="AQ87" s="333" t="s">
        <v>557</v>
      </c>
      <c r="AR87" s="200"/>
      <c r="AS87" s="200"/>
      <c r="AT87" s="334"/>
      <c r="AU87" s="212" t="s">
        <v>557</v>
      </c>
      <c r="AV87" s="212"/>
      <c r="AW87" s="212"/>
      <c r="AX87" s="214"/>
    </row>
    <row r="88" spans="1:60" ht="42"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557</v>
      </c>
      <c r="AC88" s="519"/>
      <c r="AD88" s="519"/>
      <c r="AE88" s="211" t="s">
        <v>557</v>
      </c>
      <c r="AF88" s="212"/>
      <c r="AG88" s="212"/>
      <c r="AH88" s="212"/>
      <c r="AI88" s="211" t="s">
        <v>557</v>
      </c>
      <c r="AJ88" s="212"/>
      <c r="AK88" s="212"/>
      <c r="AL88" s="212"/>
      <c r="AM88" s="211" t="s">
        <v>612</v>
      </c>
      <c r="AN88" s="212"/>
      <c r="AO88" s="212"/>
      <c r="AP88" s="212"/>
      <c r="AQ88" s="333" t="s">
        <v>557</v>
      </c>
      <c r="AR88" s="200"/>
      <c r="AS88" s="200"/>
      <c r="AT88" s="334"/>
      <c r="AU88" s="212" t="s">
        <v>557</v>
      </c>
      <c r="AV88" s="212"/>
      <c r="AW88" s="212"/>
      <c r="AX88" s="214"/>
      <c r="AY88" s="10"/>
      <c r="AZ88" s="10"/>
      <c r="BA88" s="10"/>
      <c r="BB88" s="10"/>
      <c r="BC88" s="10"/>
    </row>
    <row r="89" spans="1:60" ht="45.75"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557</v>
      </c>
      <c r="AF89" s="212"/>
      <c r="AG89" s="212"/>
      <c r="AH89" s="212"/>
      <c r="AI89" s="211" t="s">
        <v>557</v>
      </c>
      <c r="AJ89" s="212"/>
      <c r="AK89" s="212"/>
      <c r="AL89" s="212"/>
      <c r="AM89" s="211" t="s">
        <v>612</v>
      </c>
      <c r="AN89" s="212"/>
      <c r="AO89" s="212"/>
      <c r="AP89" s="212"/>
      <c r="AQ89" s="333" t="s">
        <v>557</v>
      </c>
      <c r="AR89" s="200"/>
      <c r="AS89" s="200"/>
      <c r="AT89" s="334"/>
      <c r="AU89" s="212" t="s">
        <v>557</v>
      </c>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538</v>
      </c>
      <c r="AV100" s="314"/>
      <c r="AW100" s="314"/>
      <c r="AX100" s="316"/>
    </row>
    <row r="101" spans="1:60" ht="23.25" customHeight="1" x14ac:dyDescent="0.15">
      <c r="A101" s="418"/>
      <c r="B101" s="419"/>
      <c r="C101" s="419"/>
      <c r="D101" s="419"/>
      <c r="E101" s="419"/>
      <c r="F101" s="420"/>
      <c r="G101" s="98" t="s">
        <v>564</v>
      </c>
      <c r="H101" s="98"/>
      <c r="I101" s="98"/>
      <c r="J101" s="98"/>
      <c r="K101" s="98"/>
      <c r="L101" s="98"/>
      <c r="M101" s="98"/>
      <c r="N101" s="98"/>
      <c r="O101" s="98"/>
      <c r="P101" s="98"/>
      <c r="Q101" s="98"/>
      <c r="R101" s="98"/>
      <c r="S101" s="98"/>
      <c r="T101" s="98"/>
      <c r="U101" s="98"/>
      <c r="V101" s="98"/>
      <c r="W101" s="98"/>
      <c r="X101" s="99"/>
      <c r="Y101" s="538" t="s">
        <v>55</v>
      </c>
      <c r="Z101" s="539"/>
      <c r="AA101" s="540"/>
      <c r="AB101" s="457" t="s">
        <v>565</v>
      </c>
      <c r="AC101" s="457"/>
      <c r="AD101" s="457"/>
      <c r="AE101" s="211">
        <v>12</v>
      </c>
      <c r="AF101" s="212"/>
      <c r="AG101" s="212"/>
      <c r="AH101" s="213"/>
      <c r="AI101" s="211">
        <v>12</v>
      </c>
      <c r="AJ101" s="212"/>
      <c r="AK101" s="212"/>
      <c r="AL101" s="213"/>
      <c r="AM101" s="211">
        <v>12</v>
      </c>
      <c r="AN101" s="212"/>
      <c r="AO101" s="212"/>
      <c r="AP101" s="213"/>
      <c r="AQ101" s="211" t="s">
        <v>557</v>
      </c>
      <c r="AR101" s="212"/>
      <c r="AS101" s="212"/>
      <c r="AT101" s="213"/>
      <c r="AU101" s="211" t="s">
        <v>557</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565</v>
      </c>
      <c r="AC102" s="457"/>
      <c r="AD102" s="457"/>
      <c r="AE102" s="414">
        <v>12</v>
      </c>
      <c r="AF102" s="414"/>
      <c r="AG102" s="414"/>
      <c r="AH102" s="414"/>
      <c r="AI102" s="414">
        <v>12</v>
      </c>
      <c r="AJ102" s="414"/>
      <c r="AK102" s="414"/>
      <c r="AL102" s="414"/>
      <c r="AM102" s="414">
        <v>12</v>
      </c>
      <c r="AN102" s="414"/>
      <c r="AO102" s="414"/>
      <c r="AP102" s="414"/>
      <c r="AQ102" s="266">
        <v>18</v>
      </c>
      <c r="AR102" s="267"/>
      <c r="AS102" s="267"/>
      <c r="AT102" s="312"/>
      <c r="AU102" s="266" t="s">
        <v>557</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538</v>
      </c>
      <c r="AV103" s="278"/>
      <c r="AW103" s="278"/>
      <c r="AX103" s="279"/>
    </row>
    <row r="104" spans="1:60" ht="23.25" customHeight="1" x14ac:dyDescent="0.15">
      <c r="A104" s="418"/>
      <c r="B104" s="419"/>
      <c r="C104" s="419"/>
      <c r="D104" s="419"/>
      <c r="E104" s="419"/>
      <c r="F104" s="420"/>
      <c r="G104" s="98" t="s">
        <v>566</v>
      </c>
      <c r="H104" s="98"/>
      <c r="I104" s="98"/>
      <c r="J104" s="98"/>
      <c r="K104" s="98"/>
      <c r="L104" s="98"/>
      <c r="M104" s="98"/>
      <c r="N104" s="98"/>
      <c r="O104" s="98"/>
      <c r="P104" s="98"/>
      <c r="Q104" s="98"/>
      <c r="R104" s="98"/>
      <c r="S104" s="98"/>
      <c r="T104" s="98"/>
      <c r="U104" s="98"/>
      <c r="V104" s="98"/>
      <c r="W104" s="98"/>
      <c r="X104" s="99"/>
      <c r="Y104" s="461" t="s">
        <v>55</v>
      </c>
      <c r="Z104" s="462"/>
      <c r="AA104" s="463"/>
      <c r="AB104" s="541" t="s">
        <v>568</v>
      </c>
      <c r="AC104" s="542"/>
      <c r="AD104" s="543"/>
      <c r="AE104" s="211">
        <v>2481</v>
      </c>
      <c r="AF104" s="212"/>
      <c r="AG104" s="212"/>
      <c r="AH104" s="213"/>
      <c r="AI104" s="211">
        <v>2583</v>
      </c>
      <c r="AJ104" s="212"/>
      <c r="AK104" s="212"/>
      <c r="AL104" s="213"/>
      <c r="AM104" s="211">
        <v>2640</v>
      </c>
      <c r="AN104" s="212"/>
      <c r="AO104" s="212"/>
      <c r="AP104" s="213"/>
      <c r="AQ104" s="211" t="s">
        <v>557</v>
      </c>
      <c r="AR104" s="212"/>
      <c r="AS104" s="212"/>
      <c r="AT104" s="213"/>
      <c r="AU104" s="211" t="s">
        <v>557</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568</v>
      </c>
      <c r="AC105" s="465"/>
      <c r="AD105" s="466"/>
      <c r="AE105" s="414">
        <v>2000</v>
      </c>
      <c r="AF105" s="414"/>
      <c r="AG105" s="414"/>
      <c r="AH105" s="414"/>
      <c r="AI105" s="414">
        <v>2000</v>
      </c>
      <c r="AJ105" s="414"/>
      <c r="AK105" s="414"/>
      <c r="AL105" s="414"/>
      <c r="AM105" s="414">
        <v>2000</v>
      </c>
      <c r="AN105" s="414"/>
      <c r="AO105" s="414"/>
      <c r="AP105" s="414"/>
      <c r="AQ105" s="211">
        <v>2900</v>
      </c>
      <c r="AR105" s="212"/>
      <c r="AS105" s="212"/>
      <c r="AT105" s="213"/>
      <c r="AU105" s="266" t="s">
        <v>557</v>
      </c>
      <c r="AV105" s="267"/>
      <c r="AW105" s="267"/>
      <c r="AX105" s="312"/>
    </row>
    <row r="106" spans="1:60" ht="31.5"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538</v>
      </c>
      <c r="AV106" s="278"/>
      <c r="AW106" s="278"/>
      <c r="AX106" s="279"/>
    </row>
    <row r="107" spans="1:60" ht="23.25" customHeight="1" x14ac:dyDescent="0.15">
      <c r="A107" s="418"/>
      <c r="B107" s="419"/>
      <c r="C107" s="419"/>
      <c r="D107" s="419"/>
      <c r="E107" s="419"/>
      <c r="F107" s="420"/>
      <c r="G107" s="98" t="s">
        <v>567</v>
      </c>
      <c r="H107" s="98"/>
      <c r="I107" s="98"/>
      <c r="J107" s="98"/>
      <c r="K107" s="98"/>
      <c r="L107" s="98"/>
      <c r="M107" s="98"/>
      <c r="N107" s="98"/>
      <c r="O107" s="98"/>
      <c r="P107" s="98"/>
      <c r="Q107" s="98"/>
      <c r="R107" s="98"/>
      <c r="S107" s="98"/>
      <c r="T107" s="98"/>
      <c r="U107" s="98"/>
      <c r="V107" s="98"/>
      <c r="W107" s="98"/>
      <c r="X107" s="99"/>
      <c r="Y107" s="461" t="s">
        <v>55</v>
      </c>
      <c r="Z107" s="462"/>
      <c r="AA107" s="463"/>
      <c r="AB107" s="541" t="s">
        <v>568</v>
      </c>
      <c r="AC107" s="542"/>
      <c r="AD107" s="543"/>
      <c r="AE107" s="414">
        <v>37</v>
      </c>
      <c r="AF107" s="414"/>
      <c r="AG107" s="414"/>
      <c r="AH107" s="414"/>
      <c r="AI107" s="414">
        <v>47</v>
      </c>
      <c r="AJ107" s="414"/>
      <c r="AK107" s="414"/>
      <c r="AL107" s="414"/>
      <c r="AM107" s="414">
        <v>38</v>
      </c>
      <c r="AN107" s="414"/>
      <c r="AO107" s="414"/>
      <c r="AP107" s="414"/>
      <c r="AQ107" s="211" t="s">
        <v>557</v>
      </c>
      <c r="AR107" s="212"/>
      <c r="AS107" s="212"/>
      <c r="AT107" s="213"/>
      <c r="AU107" s="211" t="s">
        <v>557</v>
      </c>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568</v>
      </c>
      <c r="AC108" s="465"/>
      <c r="AD108" s="466"/>
      <c r="AE108" s="414">
        <v>47</v>
      </c>
      <c r="AF108" s="414"/>
      <c r="AG108" s="414"/>
      <c r="AH108" s="414"/>
      <c r="AI108" s="414">
        <v>47</v>
      </c>
      <c r="AJ108" s="414"/>
      <c r="AK108" s="414"/>
      <c r="AL108" s="414"/>
      <c r="AM108" s="414">
        <v>47</v>
      </c>
      <c r="AN108" s="414"/>
      <c r="AO108" s="414"/>
      <c r="AP108" s="414"/>
      <c r="AQ108" s="211">
        <v>47</v>
      </c>
      <c r="AR108" s="212"/>
      <c r="AS108" s="212"/>
      <c r="AT108" s="213"/>
      <c r="AU108" s="266" t="s">
        <v>557</v>
      </c>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538</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539</v>
      </c>
      <c r="AR115" s="591"/>
      <c r="AS115" s="591"/>
      <c r="AT115" s="591"/>
      <c r="AU115" s="591"/>
      <c r="AV115" s="591"/>
      <c r="AW115" s="591"/>
      <c r="AX115" s="592"/>
    </row>
    <row r="116" spans="1:50" ht="23.25" customHeight="1" x14ac:dyDescent="0.15">
      <c r="A116" s="435"/>
      <c r="B116" s="436"/>
      <c r="C116" s="436"/>
      <c r="D116" s="436"/>
      <c r="E116" s="436"/>
      <c r="F116" s="437"/>
      <c r="G116" s="389" t="s">
        <v>569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572</v>
      </c>
      <c r="AC116" s="459"/>
      <c r="AD116" s="460"/>
      <c r="AE116" s="414">
        <v>198802</v>
      </c>
      <c r="AF116" s="414"/>
      <c r="AG116" s="414"/>
      <c r="AH116" s="414"/>
      <c r="AI116" s="414">
        <v>100684</v>
      </c>
      <c r="AJ116" s="414"/>
      <c r="AK116" s="414"/>
      <c r="AL116" s="414"/>
      <c r="AM116" s="414">
        <v>172547</v>
      </c>
      <c r="AN116" s="414"/>
      <c r="AO116" s="414"/>
      <c r="AP116" s="414"/>
      <c r="AQ116" s="211">
        <v>1015222</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573</v>
      </c>
      <c r="AC117" s="469"/>
      <c r="AD117" s="470"/>
      <c r="AE117" s="547" t="s">
        <v>574</v>
      </c>
      <c r="AF117" s="547"/>
      <c r="AG117" s="547"/>
      <c r="AH117" s="547"/>
      <c r="AI117" s="547" t="s">
        <v>575</v>
      </c>
      <c r="AJ117" s="547"/>
      <c r="AK117" s="547"/>
      <c r="AL117" s="547"/>
      <c r="AM117" s="547" t="s">
        <v>620</v>
      </c>
      <c r="AN117" s="547"/>
      <c r="AO117" s="547"/>
      <c r="AP117" s="547"/>
      <c r="AQ117" s="547" t="s">
        <v>624</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539</v>
      </c>
      <c r="AR118" s="591"/>
      <c r="AS118" s="591"/>
      <c r="AT118" s="591"/>
      <c r="AU118" s="591"/>
      <c r="AV118" s="591"/>
      <c r="AW118" s="591"/>
      <c r="AX118" s="592"/>
    </row>
    <row r="119" spans="1:50" ht="23.25" customHeight="1" x14ac:dyDescent="0.15">
      <c r="A119" s="435"/>
      <c r="B119" s="436"/>
      <c r="C119" s="436"/>
      <c r="D119" s="436"/>
      <c r="E119" s="436"/>
      <c r="F119" s="437"/>
      <c r="G119" s="389" t="s">
        <v>570</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572</v>
      </c>
      <c r="AC119" s="459"/>
      <c r="AD119" s="460"/>
      <c r="AE119" s="414">
        <v>962</v>
      </c>
      <c r="AF119" s="414"/>
      <c r="AG119" s="414"/>
      <c r="AH119" s="414"/>
      <c r="AI119" s="414">
        <v>468</v>
      </c>
      <c r="AJ119" s="414"/>
      <c r="AK119" s="414"/>
      <c r="AL119" s="414"/>
      <c r="AM119" s="414">
        <v>784</v>
      </c>
      <c r="AN119" s="414"/>
      <c r="AO119" s="414"/>
      <c r="AP119" s="414"/>
      <c r="AQ119" s="414">
        <v>6301</v>
      </c>
      <c r="AR119" s="414"/>
      <c r="AS119" s="414"/>
      <c r="AT119" s="414"/>
      <c r="AU119" s="414"/>
      <c r="AV119" s="414"/>
      <c r="AW119" s="414"/>
      <c r="AX119" s="546"/>
    </row>
    <row r="120" spans="1:50" ht="46.5"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573</v>
      </c>
      <c r="AC120" s="469"/>
      <c r="AD120" s="470"/>
      <c r="AE120" s="547" t="s">
        <v>576</v>
      </c>
      <c r="AF120" s="547"/>
      <c r="AG120" s="547"/>
      <c r="AH120" s="547"/>
      <c r="AI120" s="547" t="s">
        <v>577</v>
      </c>
      <c r="AJ120" s="547"/>
      <c r="AK120" s="547"/>
      <c r="AL120" s="547"/>
      <c r="AM120" s="547" t="s">
        <v>621</v>
      </c>
      <c r="AN120" s="547"/>
      <c r="AO120" s="547"/>
      <c r="AP120" s="547"/>
      <c r="AQ120" s="547" t="s">
        <v>625</v>
      </c>
      <c r="AR120" s="547"/>
      <c r="AS120" s="547"/>
      <c r="AT120" s="547"/>
      <c r="AU120" s="547"/>
      <c r="AV120" s="547"/>
      <c r="AW120" s="547"/>
      <c r="AX120" s="548"/>
    </row>
    <row r="121" spans="1:50" ht="23.25"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539</v>
      </c>
      <c r="AR121" s="591"/>
      <c r="AS121" s="591"/>
      <c r="AT121" s="591"/>
      <c r="AU121" s="591"/>
      <c r="AV121" s="591"/>
      <c r="AW121" s="591"/>
      <c r="AX121" s="592"/>
    </row>
    <row r="122" spans="1:50" ht="23.25" customHeight="1" x14ac:dyDescent="0.15">
      <c r="A122" s="435"/>
      <c r="B122" s="436"/>
      <c r="C122" s="436"/>
      <c r="D122" s="436"/>
      <c r="E122" s="436"/>
      <c r="F122" s="437"/>
      <c r="G122" s="389" t="s">
        <v>571</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t="s">
        <v>572</v>
      </c>
      <c r="AC122" s="459"/>
      <c r="AD122" s="460"/>
      <c r="AE122" s="414">
        <v>452</v>
      </c>
      <c r="AF122" s="414"/>
      <c r="AG122" s="414"/>
      <c r="AH122" s="414"/>
      <c r="AI122" s="414">
        <v>757</v>
      </c>
      <c r="AJ122" s="414"/>
      <c r="AK122" s="414"/>
      <c r="AL122" s="414"/>
      <c r="AM122" s="414">
        <v>860</v>
      </c>
      <c r="AN122" s="414"/>
      <c r="AO122" s="414"/>
      <c r="AP122" s="414"/>
      <c r="AQ122" s="414">
        <v>39085</v>
      </c>
      <c r="AR122" s="414"/>
      <c r="AS122" s="414"/>
      <c r="AT122" s="414"/>
      <c r="AU122" s="414"/>
      <c r="AV122" s="414"/>
      <c r="AW122" s="414"/>
      <c r="AX122" s="546"/>
    </row>
    <row r="123" spans="1:50" ht="46.5" customHeight="1" thickBo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573</v>
      </c>
      <c r="AC123" s="469"/>
      <c r="AD123" s="470"/>
      <c r="AE123" s="547" t="s">
        <v>578</v>
      </c>
      <c r="AF123" s="547"/>
      <c r="AG123" s="547"/>
      <c r="AH123" s="547"/>
      <c r="AI123" s="547" t="s">
        <v>622</v>
      </c>
      <c r="AJ123" s="547"/>
      <c r="AK123" s="547"/>
      <c r="AL123" s="547"/>
      <c r="AM123" s="547" t="s">
        <v>623</v>
      </c>
      <c r="AN123" s="547"/>
      <c r="AO123" s="547"/>
      <c r="AP123" s="547"/>
      <c r="AQ123" s="547" t="s">
        <v>626</v>
      </c>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539</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30"/>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1"/>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1" t="s">
        <v>357</v>
      </c>
      <c r="AF127" s="412"/>
      <c r="AG127" s="412"/>
      <c r="AH127" s="413"/>
      <c r="AI127" s="411" t="s">
        <v>363</v>
      </c>
      <c r="AJ127" s="412"/>
      <c r="AK127" s="412"/>
      <c r="AL127" s="413"/>
      <c r="AM127" s="411" t="s">
        <v>472</v>
      </c>
      <c r="AN127" s="412"/>
      <c r="AO127" s="412"/>
      <c r="AP127" s="413"/>
      <c r="AQ127" s="590" t="s">
        <v>539</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557</v>
      </c>
      <c r="AR133" s="192"/>
      <c r="AS133" s="126" t="s">
        <v>356</v>
      </c>
      <c r="AT133" s="127"/>
      <c r="AU133" s="193" t="s">
        <v>557</v>
      </c>
      <c r="AV133" s="193"/>
      <c r="AW133" s="126" t="s">
        <v>300</v>
      </c>
      <c r="AX133" s="188"/>
    </row>
    <row r="134" spans="1:50" ht="39.75" customHeight="1" x14ac:dyDescent="0.15">
      <c r="A134" s="182"/>
      <c r="B134" s="179"/>
      <c r="C134" s="173"/>
      <c r="D134" s="179"/>
      <c r="E134" s="173"/>
      <c r="F134" s="174"/>
      <c r="G134" s="97" t="s">
        <v>557</v>
      </c>
      <c r="H134" s="98"/>
      <c r="I134" s="98"/>
      <c r="J134" s="98"/>
      <c r="K134" s="98"/>
      <c r="L134" s="98"/>
      <c r="M134" s="98"/>
      <c r="N134" s="98"/>
      <c r="O134" s="98"/>
      <c r="P134" s="98"/>
      <c r="Q134" s="98"/>
      <c r="R134" s="98"/>
      <c r="S134" s="98"/>
      <c r="T134" s="98"/>
      <c r="U134" s="98"/>
      <c r="V134" s="98"/>
      <c r="W134" s="98"/>
      <c r="X134" s="99"/>
      <c r="Y134" s="194" t="s">
        <v>379</v>
      </c>
      <c r="Z134" s="195"/>
      <c r="AA134" s="196"/>
      <c r="AB134" s="197" t="s">
        <v>557</v>
      </c>
      <c r="AC134" s="198"/>
      <c r="AD134" s="198"/>
      <c r="AE134" s="199" t="s">
        <v>557</v>
      </c>
      <c r="AF134" s="200"/>
      <c r="AG134" s="200"/>
      <c r="AH134" s="200"/>
      <c r="AI134" s="199" t="s">
        <v>557</v>
      </c>
      <c r="AJ134" s="200"/>
      <c r="AK134" s="200"/>
      <c r="AL134" s="200"/>
      <c r="AM134" s="199" t="s">
        <v>557</v>
      </c>
      <c r="AN134" s="200"/>
      <c r="AO134" s="200"/>
      <c r="AP134" s="200"/>
      <c r="AQ134" s="199" t="s">
        <v>557</v>
      </c>
      <c r="AR134" s="200"/>
      <c r="AS134" s="200"/>
      <c r="AT134" s="200"/>
      <c r="AU134" s="199" t="s">
        <v>557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557</v>
      </c>
      <c r="AC135" s="206"/>
      <c r="AD135" s="206"/>
      <c r="AE135" s="199" t="s">
        <v>557</v>
      </c>
      <c r="AF135" s="200"/>
      <c r="AG135" s="200"/>
      <c r="AH135" s="200"/>
      <c r="AI135" s="199" t="s">
        <v>557</v>
      </c>
      <c r="AJ135" s="200"/>
      <c r="AK135" s="200"/>
      <c r="AL135" s="200"/>
      <c r="AM135" s="199" t="s">
        <v>557</v>
      </c>
      <c r="AN135" s="200"/>
      <c r="AO135" s="200"/>
      <c r="AP135" s="200"/>
      <c r="AQ135" s="199" t="s">
        <v>557</v>
      </c>
      <c r="AR135" s="200"/>
      <c r="AS135" s="200"/>
      <c r="AT135" s="200"/>
      <c r="AU135" s="199" t="s">
        <v>557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614</v>
      </c>
      <c r="H154" s="98"/>
      <c r="I154" s="98"/>
      <c r="J154" s="98"/>
      <c r="K154" s="98"/>
      <c r="L154" s="98"/>
      <c r="M154" s="98"/>
      <c r="N154" s="98"/>
      <c r="O154" s="98"/>
      <c r="P154" s="99"/>
      <c r="Q154" s="118" t="s">
        <v>615</v>
      </c>
      <c r="R154" s="98"/>
      <c r="S154" s="98"/>
      <c r="T154" s="98"/>
      <c r="U154" s="98"/>
      <c r="V154" s="98"/>
      <c r="W154" s="98"/>
      <c r="X154" s="98"/>
      <c r="Y154" s="98"/>
      <c r="Z154" s="98"/>
      <c r="AA154" s="286"/>
      <c r="AB154" s="134" t="s">
        <v>615</v>
      </c>
      <c r="AC154" s="135"/>
      <c r="AD154" s="135"/>
      <c r="AE154" s="140" t="s">
        <v>615</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615</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619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897" t="s">
        <v>384</v>
      </c>
      <c r="H430" s="116"/>
      <c r="I430" s="116"/>
      <c r="J430" s="898" t="s">
        <v>557</v>
      </c>
      <c r="K430" s="899"/>
      <c r="L430" s="899"/>
      <c r="M430" s="899"/>
      <c r="N430" s="899"/>
      <c r="O430" s="899"/>
      <c r="P430" s="899"/>
      <c r="Q430" s="899"/>
      <c r="R430" s="899"/>
      <c r="S430" s="899"/>
      <c r="T430" s="900"/>
      <c r="U430" s="587" t="s">
        <v>557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557</v>
      </c>
      <c r="AF432" s="193"/>
      <c r="AG432" s="126" t="s">
        <v>356</v>
      </c>
      <c r="AH432" s="127"/>
      <c r="AI432" s="149"/>
      <c r="AJ432" s="149"/>
      <c r="AK432" s="149"/>
      <c r="AL432" s="147"/>
      <c r="AM432" s="149"/>
      <c r="AN432" s="149"/>
      <c r="AO432" s="149"/>
      <c r="AP432" s="147"/>
      <c r="AQ432" s="589" t="s">
        <v>557</v>
      </c>
      <c r="AR432" s="193"/>
      <c r="AS432" s="126" t="s">
        <v>356</v>
      </c>
      <c r="AT432" s="127"/>
      <c r="AU432" s="193" t="s">
        <v>557</v>
      </c>
      <c r="AV432" s="193"/>
      <c r="AW432" s="126" t="s">
        <v>300</v>
      </c>
      <c r="AX432" s="188"/>
    </row>
    <row r="433" spans="1:50" ht="23.25" customHeight="1" x14ac:dyDescent="0.15">
      <c r="A433" s="182"/>
      <c r="B433" s="179"/>
      <c r="C433" s="173"/>
      <c r="D433" s="179"/>
      <c r="E433" s="335"/>
      <c r="F433" s="336"/>
      <c r="G433" s="97" t="s">
        <v>557</v>
      </c>
      <c r="H433" s="98"/>
      <c r="I433" s="98"/>
      <c r="J433" s="98"/>
      <c r="K433" s="98"/>
      <c r="L433" s="98"/>
      <c r="M433" s="98"/>
      <c r="N433" s="98"/>
      <c r="O433" s="98"/>
      <c r="P433" s="98"/>
      <c r="Q433" s="98"/>
      <c r="R433" s="98"/>
      <c r="S433" s="98"/>
      <c r="T433" s="98"/>
      <c r="U433" s="98"/>
      <c r="V433" s="98"/>
      <c r="W433" s="98"/>
      <c r="X433" s="99"/>
      <c r="Y433" s="194" t="s">
        <v>12</v>
      </c>
      <c r="Z433" s="195"/>
      <c r="AA433" s="196"/>
      <c r="AB433" s="206" t="s">
        <v>557</v>
      </c>
      <c r="AC433" s="206"/>
      <c r="AD433" s="206"/>
      <c r="AE433" s="333" t="s">
        <v>557</v>
      </c>
      <c r="AF433" s="200"/>
      <c r="AG433" s="200"/>
      <c r="AH433" s="200"/>
      <c r="AI433" s="333" t="s">
        <v>557</v>
      </c>
      <c r="AJ433" s="200"/>
      <c r="AK433" s="200"/>
      <c r="AL433" s="200"/>
      <c r="AM433" s="333" t="s">
        <v>557</v>
      </c>
      <c r="AN433" s="200"/>
      <c r="AO433" s="200"/>
      <c r="AP433" s="334"/>
      <c r="AQ433" s="333" t="s">
        <v>557</v>
      </c>
      <c r="AR433" s="200"/>
      <c r="AS433" s="200"/>
      <c r="AT433" s="334"/>
      <c r="AU433" s="200" t="s">
        <v>557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557</v>
      </c>
      <c r="AC434" s="198"/>
      <c r="AD434" s="198"/>
      <c r="AE434" s="333" t="s">
        <v>557</v>
      </c>
      <c r="AF434" s="200"/>
      <c r="AG434" s="200"/>
      <c r="AH434" s="334"/>
      <c r="AI434" s="333" t="s">
        <v>557</v>
      </c>
      <c r="AJ434" s="200"/>
      <c r="AK434" s="200"/>
      <c r="AL434" s="200"/>
      <c r="AM434" s="333" t="s">
        <v>557</v>
      </c>
      <c r="AN434" s="200"/>
      <c r="AO434" s="200"/>
      <c r="AP434" s="334"/>
      <c r="AQ434" s="333" t="s">
        <v>557</v>
      </c>
      <c r="AR434" s="200"/>
      <c r="AS434" s="200"/>
      <c r="AT434" s="334"/>
      <c r="AU434" s="200" t="s">
        <v>557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557</v>
      </c>
      <c r="AF435" s="200"/>
      <c r="AG435" s="200"/>
      <c r="AH435" s="334"/>
      <c r="AI435" s="333" t="s">
        <v>557</v>
      </c>
      <c r="AJ435" s="200"/>
      <c r="AK435" s="200"/>
      <c r="AL435" s="200"/>
      <c r="AM435" s="333" t="s">
        <v>557</v>
      </c>
      <c r="AN435" s="200"/>
      <c r="AO435" s="200"/>
      <c r="AP435" s="334"/>
      <c r="AQ435" s="333" t="s">
        <v>557</v>
      </c>
      <c r="AR435" s="200"/>
      <c r="AS435" s="200"/>
      <c r="AT435" s="334"/>
      <c r="AU435" s="200" t="s">
        <v>557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557</v>
      </c>
      <c r="AF457" s="193"/>
      <c r="AG457" s="126" t="s">
        <v>356</v>
      </c>
      <c r="AH457" s="127"/>
      <c r="AI457" s="149"/>
      <c r="AJ457" s="149"/>
      <c r="AK457" s="149"/>
      <c r="AL457" s="147"/>
      <c r="AM457" s="149"/>
      <c r="AN457" s="149"/>
      <c r="AO457" s="149"/>
      <c r="AP457" s="147"/>
      <c r="AQ457" s="589" t="s">
        <v>557</v>
      </c>
      <c r="AR457" s="193"/>
      <c r="AS457" s="126" t="s">
        <v>356</v>
      </c>
      <c r="AT457" s="127"/>
      <c r="AU457" s="193" t="s">
        <v>557</v>
      </c>
      <c r="AV457" s="193"/>
      <c r="AW457" s="126" t="s">
        <v>300</v>
      </c>
      <c r="AX457" s="188"/>
    </row>
    <row r="458" spans="1:50" ht="23.25" customHeight="1" x14ac:dyDescent="0.15">
      <c r="A458" s="182"/>
      <c r="B458" s="179"/>
      <c r="C458" s="173"/>
      <c r="D458" s="179"/>
      <c r="E458" s="335"/>
      <c r="F458" s="336"/>
      <c r="G458" s="97" t="s">
        <v>557</v>
      </c>
      <c r="H458" s="98"/>
      <c r="I458" s="98"/>
      <c r="J458" s="98"/>
      <c r="K458" s="98"/>
      <c r="L458" s="98"/>
      <c r="M458" s="98"/>
      <c r="N458" s="98"/>
      <c r="O458" s="98"/>
      <c r="P458" s="98"/>
      <c r="Q458" s="98"/>
      <c r="R458" s="98"/>
      <c r="S458" s="98"/>
      <c r="T458" s="98"/>
      <c r="U458" s="98"/>
      <c r="V458" s="98"/>
      <c r="W458" s="98"/>
      <c r="X458" s="99"/>
      <c r="Y458" s="194" t="s">
        <v>12</v>
      </c>
      <c r="Z458" s="195"/>
      <c r="AA458" s="196"/>
      <c r="AB458" s="206" t="s">
        <v>557</v>
      </c>
      <c r="AC458" s="206"/>
      <c r="AD458" s="206"/>
      <c r="AE458" s="333" t="s">
        <v>557</v>
      </c>
      <c r="AF458" s="200"/>
      <c r="AG458" s="200"/>
      <c r="AH458" s="200"/>
      <c r="AI458" s="333" t="s">
        <v>557</v>
      </c>
      <c r="AJ458" s="200"/>
      <c r="AK458" s="200"/>
      <c r="AL458" s="200"/>
      <c r="AM458" s="333" t="s">
        <v>557</v>
      </c>
      <c r="AN458" s="200"/>
      <c r="AO458" s="200"/>
      <c r="AP458" s="334"/>
      <c r="AQ458" s="333" t="s">
        <v>557</v>
      </c>
      <c r="AR458" s="200"/>
      <c r="AS458" s="200"/>
      <c r="AT458" s="334"/>
      <c r="AU458" s="200" t="s">
        <v>557</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557</v>
      </c>
      <c r="AC459" s="198"/>
      <c r="AD459" s="198"/>
      <c r="AE459" s="333" t="s">
        <v>557</v>
      </c>
      <c r="AF459" s="200"/>
      <c r="AG459" s="200"/>
      <c r="AH459" s="334"/>
      <c r="AI459" s="333" t="s">
        <v>557</v>
      </c>
      <c r="AJ459" s="200"/>
      <c r="AK459" s="200"/>
      <c r="AL459" s="200"/>
      <c r="AM459" s="333" t="s">
        <v>557</v>
      </c>
      <c r="AN459" s="200"/>
      <c r="AO459" s="200"/>
      <c r="AP459" s="334"/>
      <c r="AQ459" s="333" t="s">
        <v>557</v>
      </c>
      <c r="AR459" s="200"/>
      <c r="AS459" s="200"/>
      <c r="AT459" s="334"/>
      <c r="AU459" s="200" t="s">
        <v>557</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557</v>
      </c>
      <c r="AF460" s="200"/>
      <c r="AG460" s="200"/>
      <c r="AH460" s="334"/>
      <c r="AI460" s="333" t="s">
        <v>557</v>
      </c>
      <c r="AJ460" s="200"/>
      <c r="AK460" s="200"/>
      <c r="AL460" s="200"/>
      <c r="AM460" s="333" t="s">
        <v>557</v>
      </c>
      <c r="AN460" s="200"/>
      <c r="AO460" s="200"/>
      <c r="AP460" s="334"/>
      <c r="AQ460" s="333" t="s">
        <v>557</v>
      </c>
      <c r="AR460" s="200"/>
      <c r="AS460" s="200"/>
      <c r="AT460" s="334"/>
      <c r="AU460" s="200" t="s">
        <v>557</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39"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581</v>
      </c>
      <c r="AH702" s="382"/>
      <c r="AI702" s="382"/>
      <c r="AJ702" s="382"/>
      <c r="AK702" s="382"/>
      <c r="AL702" s="382"/>
      <c r="AM702" s="382"/>
      <c r="AN702" s="382"/>
      <c r="AO702" s="382"/>
      <c r="AP702" s="382"/>
      <c r="AQ702" s="382"/>
      <c r="AR702" s="382"/>
      <c r="AS702" s="382"/>
      <c r="AT702" s="382"/>
      <c r="AU702" s="382"/>
      <c r="AV702" s="382"/>
      <c r="AW702" s="382"/>
      <c r="AX702" s="383"/>
    </row>
    <row r="703" spans="1:50" ht="42.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552</v>
      </c>
      <c r="AE703" s="322"/>
      <c r="AF703" s="322"/>
      <c r="AG703" s="94" t="s">
        <v>582</v>
      </c>
      <c r="AH703" s="95"/>
      <c r="AI703" s="95"/>
      <c r="AJ703" s="95"/>
      <c r="AK703" s="95"/>
      <c r="AL703" s="95"/>
      <c r="AM703" s="95"/>
      <c r="AN703" s="95"/>
      <c r="AO703" s="95"/>
      <c r="AP703" s="95"/>
      <c r="AQ703" s="95"/>
      <c r="AR703" s="95"/>
      <c r="AS703" s="95"/>
      <c r="AT703" s="95"/>
      <c r="AU703" s="95"/>
      <c r="AV703" s="95"/>
      <c r="AW703" s="95"/>
      <c r="AX703" s="96"/>
    </row>
    <row r="704" spans="1:50" ht="42.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552</v>
      </c>
      <c r="AE704" s="782"/>
      <c r="AF704" s="782"/>
      <c r="AG704" s="160" t="s">
        <v>583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552</v>
      </c>
      <c r="AE705" s="714"/>
      <c r="AF705" s="714"/>
      <c r="AG705" s="118" t="s">
        <v>584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526</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585</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585</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589</v>
      </c>
      <c r="AE708" s="604"/>
      <c r="AF708" s="604"/>
      <c r="AG708" s="741" t="s">
        <v>557</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644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589</v>
      </c>
      <c r="AE710" s="322"/>
      <c r="AF710" s="322"/>
      <c r="AG710" s="94" t="s">
        <v>557</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586</v>
      </c>
      <c r="AH711" s="95"/>
      <c r="AI711" s="95"/>
      <c r="AJ711" s="95"/>
      <c r="AK711" s="95"/>
      <c r="AL711" s="95"/>
      <c r="AM711" s="95"/>
      <c r="AN711" s="95"/>
      <c r="AO711" s="95"/>
      <c r="AP711" s="95"/>
      <c r="AQ711" s="95"/>
      <c r="AR711" s="95"/>
      <c r="AS711" s="95"/>
      <c r="AT711" s="95"/>
      <c r="AU711" s="95"/>
      <c r="AV711" s="95"/>
      <c r="AW711" s="95"/>
      <c r="AX711" s="96"/>
    </row>
    <row r="712" spans="1:50" ht="41.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552</v>
      </c>
      <c r="AE712" s="782"/>
      <c r="AF712" s="782"/>
      <c r="AG712" s="809" t="s">
        <v>587</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589</v>
      </c>
      <c r="AE713" s="322"/>
      <c r="AF713" s="662"/>
      <c r="AG713" s="94" t="s">
        <v>557</v>
      </c>
      <c r="AH713" s="95"/>
      <c r="AI713" s="95"/>
      <c r="AJ713" s="95"/>
      <c r="AK713" s="95"/>
      <c r="AL713" s="95"/>
      <c r="AM713" s="95"/>
      <c r="AN713" s="95"/>
      <c r="AO713" s="95"/>
      <c r="AP713" s="95"/>
      <c r="AQ713" s="95"/>
      <c r="AR713" s="95"/>
      <c r="AS713" s="95"/>
      <c r="AT713" s="95"/>
      <c r="AU713" s="95"/>
      <c r="AV713" s="95"/>
      <c r="AW713" s="95"/>
      <c r="AX713" s="96"/>
    </row>
    <row r="714" spans="1:50" ht="42"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552</v>
      </c>
      <c r="AE714" s="807"/>
      <c r="AF714" s="808"/>
      <c r="AG714" s="735" t="s">
        <v>588</v>
      </c>
      <c r="AH714" s="736"/>
      <c r="AI714" s="736"/>
      <c r="AJ714" s="736"/>
      <c r="AK714" s="736"/>
      <c r="AL714" s="736"/>
      <c r="AM714" s="736"/>
      <c r="AN714" s="736"/>
      <c r="AO714" s="736"/>
      <c r="AP714" s="736"/>
      <c r="AQ714" s="736"/>
      <c r="AR714" s="736"/>
      <c r="AS714" s="736"/>
      <c r="AT714" s="736"/>
      <c r="AU714" s="736"/>
      <c r="AV714" s="736"/>
      <c r="AW714" s="736"/>
      <c r="AX714" s="737"/>
    </row>
    <row r="715" spans="1:50" ht="81"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589</v>
      </c>
      <c r="AE715" s="604"/>
      <c r="AF715" s="655"/>
      <c r="AG715" s="741" t="s">
        <v>590</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552</v>
      </c>
      <c r="AE716" s="626"/>
      <c r="AF716" s="626"/>
      <c r="AG716" s="94" t="s">
        <v>591</v>
      </c>
      <c r="AH716" s="95"/>
      <c r="AI716" s="95"/>
      <c r="AJ716" s="95"/>
      <c r="AK716" s="95"/>
      <c r="AL716" s="95"/>
      <c r="AM716" s="95"/>
      <c r="AN716" s="95"/>
      <c r="AO716" s="95"/>
      <c r="AP716" s="95"/>
      <c r="AQ716" s="95"/>
      <c r="AR716" s="95"/>
      <c r="AS716" s="95"/>
      <c r="AT716" s="95"/>
      <c r="AU716" s="95"/>
      <c r="AV716" s="95"/>
      <c r="AW716" s="95"/>
      <c r="AX716" s="96"/>
    </row>
    <row r="717" spans="1:50" ht="27.7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94" t="s">
        <v>592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589</v>
      </c>
      <c r="AE718" s="322"/>
      <c r="AF718" s="322"/>
      <c r="AG718" s="120" t="s">
        <v>557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t="s">
        <v>557</v>
      </c>
      <c r="K721" s="284"/>
      <c r="L721" s="83" t="str">
        <f>IF(M721="","","-")</f>
        <v/>
      </c>
      <c r="M721" s="84"/>
      <c r="N721" s="297" t="s">
        <v>557</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593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35.25" customHeight="1" thickBot="1" x14ac:dyDescent="0.2">
      <c r="A729" s="633" t="s">
        <v>643</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35.2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35.2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35.2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3" t="s">
        <v>431</v>
      </c>
      <c r="B737" s="203"/>
      <c r="C737" s="203"/>
      <c r="D737" s="204"/>
      <c r="E737" s="989" t="s">
        <v>595</v>
      </c>
      <c r="F737" s="989"/>
      <c r="G737" s="989"/>
      <c r="H737" s="989"/>
      <c r="I737" s="989"/>
      <c r="J737" s="989"/>
      <c r="K737" s="989"/>
      <c r="L737" s="989"/>
      <c r="M737" s="989"/>
      <c r="N737" s="358" t="s">
        <v>358</v>
      </c>
      <c r="O737" s="358"/>
      <c r="P737" s="358"/>
      <c r="Q737" s="358"/>
      <c r="R737" s="989" t="s">
        <v>596</v>
      </c>
      <c r="S737" s="989"/>
      <c r="T737" s="989"/>
      <c r="U737" s="989"/>
      <c r="V737" s="989"/>
      <c r="W737" s="989"/>
      <c r="X737" s="989"/>
      <c r="Y737" s="989"/>
      <c r="Z737" s="989"/>
      <c r="AA737" s="358" t="s">
        <v>359</v>
      </c>
      <c r="AB737" s="358"/>
      <c r="AC737" s="358"/>
      <c r="AD737" s="358"/>
      <c r="AE737" s="989" t="s">
        <v>597</v>
      </c>
      <c r="AF737" s="989"/>
      <c r="AG737" s="989"/>
      <c r="AH737" s="989"/>
      <c r="AI737" s="989"/>
      <c r="AJ737" s="989"/>
      <c r="AK737" s="989"/>
      <c r="AL737" s="989"/>
      <c r="AM737" s="989"/>
      <c r="AN737" s="358" t="s">
        <v>360</v>
      </c>
      <c r="AO737" s="358"/>
      <c r="AP737" s="358"/>
      <c r="AQ737" s="358"/>
      <c r="AR737" s="990" t="s">
        <v>598</v>
      </c>
      <c r="AS737" s="991"/>
      <c r="AT737" s="991"/>
      <c r="AU737" s="991"/>
      <c r="AV737" s="991"/>
      <c r="AW737" s="991"/>
      <c r="AX737" s="992"/>
      <c r="AY737" s="89"/>
      <c r="AZ737" s="89"/>
    </row>
    <row r="738" spans="1:52" ht="24.75" customHeight="1" x14ac:dyDescent="0.15">
      <c r="A738" s="993" t="s">
        <v>361</v>
      </c>
      <c r="B738" s="203"/>
      <c r="C738" s="203"/>
      <c r="D738" s="204"/>
      <c r="E738" s="989" t="s">
        <v>599</v>
      </c>
      <c r="F738" s="989"/>
      <c r="G738" s="989"/>
      <c r="H738" s="989"/>
      <c r="I738" s="989"/>
      <c r="J738" s="989"/>
      <c r="K738" s="989"/>
      <c r="L738" s="989"/>
      <c r="M738" s="989"/>
      <c r="N738" s="358" t="s">
        <v>362</v>
      </c>
      <c r="O738" s="358"/>
      <c r="P738" s="358"/>
      <c r="Q738" s="358"/>
      <c r="R738" s="989" t="s">
        <v>600</v>
      </c>
      <c r="S738" s="989"/>
      <c r="T738" s="989"/>
      <c r="U738" s="989"/>
      <c r="V738" s="989"/>
      <c r="W738" s="989"/>
      <c r="X738" s="989"/>
      <c r="Y738" s="989"/>
      <c r="Z738" s="989"/>
      <c r="AA738" s="358" t="s">
        <v>482</v>
      </c>
      <c r="AB738" s="358"/>
      <c r="AC738" s="358"/>
      <c r="AD738" s="358"/>
      <c r="AE738" s="989" t="s">
        <v>601</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540</v>
      </c>
      <c r="B739" s="998"/>
      <c r="C739" s="998"/>
      <c r="D739" s="999"/>
      <c r="E739" s="1000" t="s">
        <v>547</v>
      </c>
      <c r="F739" s="1001"/>
      <c r="G739" s="1001"/>
      <c r="H739" s="91" t="str">
        <f>IF(E739="", "", "(")</f>
        <v>(</v>
      </c>
      <c r="I739" s="984"/>
      <c r="J739" s="984"/>
      <c r="K739" s="91" t="str">
        <f>IF(OR(I739="　", I739=""), "", "-")</f>
        <v/>
      </c>
      <c r="L739" s="985">
        <v>357</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3" t="s">
        <v>529</v>
      </c>
      <c r="B740" s="614"/>
      <c r="C740" s="614"/>
      <c r="D740" s="614"/>
      <c r="E740" s="614"/>
      <c r="F740" s="615"/>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4.2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6.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531</v>
      </c>
      <c r="B779" s="628"/>
      <c r="C779" s="628"/>
      <c r="D779" s="628"/>
      <c r="E779" s="628"/>
      <c r="F779" s="629"/>
      <c r="G779" s="594" t="s">
        <v>602</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603</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645</v>
      </c>
      <c r="H781" s="670"/>
      <c r="I781" s="670"/>
      <c r="J781" s="670"/>
      <c r="K781" s="671"/>
      <c r="L781" s="663" t="s">
        <v>646</v>
      </c>
      <c r="M781" s="664"/>
      <c r="N781" s="664"/>
      <c r="O781" s="664"/>
      <c r="P781" s="664"/>
      <c r="Q781" s="664"/>
      <c r="R781" s="664"/>
      <c r="S781" s="664"/>
      <c r="T781" s="664"/>
      <c r="U781" s="664"/>
      <c r="V781" s="664"/>
      <c r="W781" s="664"/>
      <c r="X781" s="665"/>
      <c r="Y781" s="384">
        <v>1.4</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647</v>
      </c>
      <c r="H782" s="606"/>
      <c r="I782" s="606"/>
      <c r="J782" s="606"/>
      <c r="K782" s="607"/>
      <c r="L782" s="597" t="s">
        <v>648</v>
      </c>
      <c r="M782" s="598"/>
      <c r="N782" s="598"/>
      <c r="O782" s="598"/>
      <c r="P782" s="598"/>
      <c r="Q782" s="598"/>
      <c r="R782" s="598"/>
      <c r="S782" s="598"/>
      <c r="T782" s="598"/>
      <c r="U782" s="598"/>
      <c r="V782" s="598"/>
      <c r="W782" s="598"/>
      <c r="X782" s="599"/>
      <c r="Y782" s="600">
        <v>0.6</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649</v>
      </c>
      <c r="H783" s="606"/>
      <c r="I783" s="606"/>
      <c r="J783" s="606"/>
      <c r="K783" s="607"/>
      <c r="L783" s="597" t="s">
        <v>650</v>
      </c>
      <c r="M783" s="598"/>
      <c r="N783" s="598"/>
      <c r="O783" s="598"/>
      <c r="P783" s="598"/>
      <c r="Q783" s="598"/>
      <c r="R783" s="598"/>
      <c r="S783" s="598"/>
      <c r="T783" s="598"/>
      <c r="U783" s="598"/>
      <c r="V783" s="598"/>
      <c r="W783" s="598"/>
      <c r="X783" s="599"/>
      <c r="Y783" s="600">
        <v>0.1</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2.1</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8.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57.75" customHeight="1" x14ac:dyDescent="0.15">
      <c r="A837" s="372">
        <v>1</v>
      </c>
      <c r="B837" s="372">
        <v>1</v>
      </c>
      <c r="C837" s="354" t="s">
        <v>627</v>
      </c>
      <c r="D837" s="340"/>
      <c r="E837" s="340"/>
      <c r="F837" s="340"/>
      <c r="G837" s="340"/>
      <c r="H837" s="340"/>
      <c r="I837" s="340"/>
      <c r="J837" s="341" t="s">
        <v>634</v>
      </c>
      <c r="K837" s="342"/>
      <c r="L837" s="342"/>
      <c r="M837" s="342"/>
      <c r="N837" s="342"/>
      <c r="O837" s="342"/>
      <c r="P837" s="343" t="s">
        <v>604</v>
      </c>
      <c r="Q837" s="343"/>
      <c r="R837" s="343"/>
      <c r="S837" s="343"/>
      <c r="T837" s="343"/>
      <c r="U837" s="343"/>
      <c r="V837" s="343"/>
      <c r="W837" s="343"/>
      <c r="X837" s="343"/>
      <c r="Y837" s="344">
        <v>0.7</v>
      </c>
      <c r="Z837" s="345"/>
      <c r="AA837" s="345"/>
      <c r="AB837" s="346"/>
      <c r="AC837" s="356" t="s">
        <v>523</v>
      </c>
      <c r="AD837" s="364"/>
      <c r="AE837" s="364"/>
      <c r="AF837" s="364"/>
      <c r="AG837" s="364"/>
      <c r="AH837" s="365" t="s">
        <v>557</v>
      </c>
      <c r="AI837" s="366"/>
      <c r="AJ837" s="366"/>
      <c r="AK837" s="366"/>
      <c r="AL837" s="350" t="s">
        <v>557</v>
      </c>
      <c r="AM837" s="351"/>
      <c r="AN837" s="351"/>
      <c r="AO837" s="352"/>
      <c r="AP837" s="353" t="s">
        <v>557</v>
      </c>
      <c r="AQ837" s="353"/>
      <c r="AR837" s="353"/>
      <c r="AS837" s="353"/>
      <c r="AT837" s="353"/>
      <c r="AU837" s="353"/>
      <c r="AV837" s="353"/>
      <c r="AW837" s="353"/>
      <c r="AX837" s="353"/>
    </row>
    <row r="838" spans="1:50" ht="60.75" customHeight="1" x14ac:dyDescent="0.15">
      <c r="A838" s="372">
        <v>2</v>
      </c>
      <c r="B838" s="372">
        <v>1</v>
      </c>
      <c r="C838" s="354" t="s">
        <v>628</v>
      </c>
      <c r="D838" s="340"/>
      <c r="E838" s="340"/>
      <c r="F838" s="340"/>
      <c r="G838" s="340"/>
      <c r="H838" s="340"/>
      <c r="I838" s="340"/>
      <c r="J838" s="341">
        <v>4120001126778</v>
      </c>
      <c r="K838" s="342"/>
      <c r="L838" s="342"/>
      <c r="M838" s="342"/>
      <c r="N838" s="342"/>
      <c r="O838" s="342"/>
      <c r="P838" s="355" t="s">
        <v>639</v>
      </c>
      <c r="Q838" s="343"/>
      <c r="R838" s="343"/>
      <c r="S838" s="343"/>
      <c r="T838" s="343"/>
      <c r="U838" s="343"/>
      <c r="V838" s="343"/>
      <c r="W838" s="343"/>
      <c r="X838" s="343"/>
      <c r="Y838" s="344">
        <v>0.4</v>
      </c>
      <c r="Z838" s="345"/>
      <c r="AA838" s="345"/>
      <c r="AB838" s="346"/>
      <c r="AC838" s="356" t="s">
        <v>523</v>
      </c>
      <c r="AD838" s="356"/>
      <c r="AE838" s="356"/>
      <c r="AF838" s="356"/>
      <c r="AG838" s="356"/>
      <c r="AH838" s="365" t="s">
        <v>557</v>
      </c>
      <c r="AI838" s="366"/>
      <c r="AJ838" s="366"/>
      <c r="AK838" s="366"/>
      <c r="AL838" s="350" t="s">
        <v>557</v>
      </c>
      <c r="AM838" s="351"/>
      <c r="AN838" s="351"/>
      <c r="AO838" s="352"/>
      <c r="AP838" s="353" t="s">
        <v>557</v>
      </c>
      <c r="AQ838" s="353"/>
      <c r="AR838" s="353"/>
      <c r="AS838" s="353"/>
      <c r="AT838" s="353"/>
      <c r="AU838" s="353"/>
      <c r="AV838" s="353"/>
      <c r="AW838" s="353"/>
      <c r="AX838" s="353"/>
    </row>
    <row r="839" spans="1:50" ht="60" customHeight="1" x14ac:dyDescent="0.15">
      <c r="A839" s="372">
        <v>3</v>
      </c>
      <c r="B839" s="372">
        <v>1</v>
      </c>
      <c r="C839" s="354" t="s">
        <v>629</v>
      </c>
      <c r="D839" s="340"/>
      <c r="E839" s="340"/>
      <c r="F839" s="340"/>
      <c r="G839" s="340"/>
      <c r="H839" s="340"/>
      <c r="I839" s="340"/>
      <c r="J839" s="341">
        <v>2040001004928</v>
      </c>
      <c r="K839" s="342"/>
      <c r="L839" s="342"/>
      <c r="M839" s="342"/>
      <c r="N839" s="342"/>
      <c r="O839" s="342"/>
      <c r="P839" s="355" t="s">
        <v>604</v>
      </c>
      <c r="Q839" s="343"/>
      <c r="R839" s="343"/>
      <c r="S839" s="343"/>
      <c r="T839" s="343"/>
      <c r="U839" s="343"/>
      <c r="V839" s="343"/>
      <c r="W839" s="343"/>
      <c r="X839" s="343"/>
      <c r="Y839" s="344">
        <v>0.3</v>
      </c>
      <c r="Z839" s="345"/>
      <c r="AA839" s="345"/>
      <c r="AB839" s="346"/>
      <c r="AC839" s="356" t="s">
        <v>523</v>
      </c>
      <c r="AD839" s="356"/>
      <c r="AE839" s="356"/>
      <c r="AF839" s="356"/>
      <c r="AG839" s="356"/>
      <c r="AH839" s="348" t="s">
        <v>557</v>
      </c>
      <c r="AI839" s="349"/>
      <c r="AJ839" s="349"/>
      <c r="AK839" s="349"/>
      <c r="AL839" s="350" t="s">
        <v>557</v>
      </c>
      <c r="AM839" s="351"/>
      <c r="AN839" s="351"/>
      <c r="AO839" s="352"/>
      <c r="AP839" s="353" t="s">
        <v>557</v>
      </c>
      <c r="AQ839" s="353"/>
      <c r="AR839" s="353"/>
      <c r="AS839" s="353"/>
      <c r="AT839" s="353"/>
      <c r="AU839" s="353"/>
      <c r="AV839" s="353"/>
      <c r="AW839" s="353"/>
      <c r="AX839" s="353"/>
    </row>
    <row r="840" spans="1:50" ht="59.25" customHeight="1" x14ac:dyDescent="0.15">
      <c r="A840" s="372">
        <v>4</v>
      </c>
      <c r="B840" s="372">
        <v>1</v>
      </c>
      <c r="C840" s="354" t="s">
        <v>635</v>
      </c>
      <c r="D840" s="340"/>
      <c r="E840" s="340"/>
      <c r="F840" s="340"/>
      <c r="G840" s="340"/>
      <c r="H840" s="340"/>
      <c r="I840" s="340"/>
      <c r="J840" s="341">
        <v>3490001000625</v>
      </c>
      <c r="K840" s="342"/>
      <c r="L840" s="342"/>
      <c r="M840" s="342"/>
      <c r="N840" s="342"/>
      <c r="O840" s="342"/>
      <c r="P840" s="355" t="s">
        <v>604</v>
      </c>
      <c r="Q840" s="343"/>
      <c r="R840" s="343"/>
      <c r="S840" s="343"/>
      <c r="T840" s="343"/>
      <c r="U840" s="343"/>
      <c r="V840" s="343"/>
      <c r="W840" s="343"/>
      <c r="X840" s="343"/>
      <c r="Y840" s="344">
        <v>0.2</v>
      </c>
      <c r="Z840" s="345"/>
      <c r="AA840" s="345"/>
      <c r="AB840" s="346"/>
      <c r="AC840" s="356" t="s">
        <v>523</v>
      </c>
      <c r="AD840" s="356"/>
      <c r="AE840" s="356"/>
      <c r="AF840" s="356"/>
      <c r="AG840" s="356"/>
      <c r="AH840" s="348" t="s">
        <v>557</v>
      </c>
      <c r="AI840" s="349"/>
      <c r="AJ840" s="349"/>
      <c r="AK840" s="349"/>
      <c r="AL840" s="350" t="s">
        <v>557</v>
      </c>
      <c r="AM840" s="351"/>
      <c r="AN840" s="351"/>
      <c r="AO840" s="352"/>
      <c r="AP840" s="353" t="s">
        <v>557</v>
      </c>
      <c r="AQ840" s="353"/>
      <c r="AR840" s="353"/>
      <c r="AS840" s="353"/>
      <c r="AT840" s="353"/>
      <c r="AU840" s="353"/>
      <c r="AV840" s="353"/>
      <c r="AW840" s="353"/>
      <c r="AX840" s="353"/>
    </row>
    <row r="841" spans="1:50" ht="52.5" customHeight="1" x14ac:dyDescent="0.15">
      <c r="A841" s="372">
        <v>5</v>
      </c>
      <c r="B841" s="372">
        <v>1</v>
      </c>
      <c r="C841" s="354" t="s">
        <v>636</v>
      </c>
      <c r="D841" s="340"/>
      <c r="E841" s="340"/>
      <c r="F841" s="340"/>
      <c r="G841" s="340"/>
      <c r="H841" s="340"/>
      <c r="I841" s="340"/>
      <c r="J841" s="341">
        <v>3370005009154</v>
      </c>
      <c r="K841" s="342"/>
      <c r="L841" s="342"/>
      <c r="M841" s="342"/>
      <c r="N841" s="342"/>
      <c r="O841" s="342"/>
      <c r="P841" s="355" t="s">
        <v>604</v>
      </c>
      <c r="Q841" s="343"/>
      <c r="R841" s="343"/>
      <c r="S841" s="343"/>
      <c r="T841" s="343"/>
      <c r="U841" s="343"/>
      <c r="V841" s="343"/>
      <c r="W841" s="343"/>
      <c r="X841" s="343"/>
      <c r="Y841" s="344">
        <v>0.2</v>
      </c>
      <c r="Z841" s="345"/>
      <c r="AA841" s="345"/>
      <c r="AB841" s="346"/>
      <c r="AC841" s="347" t="s">
        <v>523</v>
      </c>
      <c r="AD841" s="347"/>
      <c r="AE841" s="347"/>
      <c r="AF841" s="347"/>
      <c r="AG841" s="347"/>
      <c r="AH841" s="348" t="s">
        <v>557</v>
      </c>
      <c r="AI841" s="349"/>
      <c r="AJ841" s="349"/>
      <c r="AK841" s="349"/>
      <c r="AL841" s="350" t="s">
        <v>557</v>
      </c>
      <c r="AM841" s="351"/>
      <c r="AN841" s="351"/>
      <c r="AO841" s="352"/>
      <c r="AP841" s="353" t="s">
        <v>557</v>
      </c>
      <c r="AQ841" s="353"/>
      <c r="AR841" s="353"/>
      <c r="AS841" s="353"/>
      <c r="AT841" s="353"/>
      <c r="AU841" s="353"/>
      <c r="AV841" s="353"/>
      <c r="AW841" s="353"/>
      <c r="AX841" s="353"/>
    </row>
    <row r="842" spans="1:50" ht="30" customHeight="1" x14ac:dyDescent="0.15">
      <c r="A842" s="372">
        <v>6</v>
      </c>
      <c r="B842" s="372">
        <v>1</v>
      </c>
      <c r="C842" s="354" t="s">
        <v>630</v>
      </c>
      <c r="D842" s="340"/>
      <c r="E842" s="340"/>
      <c r="F842" s="340"/>
      <c r="G842" s="340"/>
      <c r="H842" s="340"/>
      <c r="I842" s="340"/>
      <c r="J842" s="902" t="s">
        <v>637</v>
      </c>
      <c r="K842" s="903"/>
      <c r="L842" s="903"/>
      <c r="M842" s="903"/>
      <c r="N842" s="903"/>
      <c r="O842" s="904"/>
      <c r="P842" s="343" t="s">
        <v>605</v>
      </c>
      <c r="Q842" s="343"/>
      <c r="R842" s="343"/>
      <c r="S842" s="343"/>
      <c r="T842" s="343"/>
      <c r="U842" s="343"/>
      <c r="V842" s="343"/>
      <c r="W842" s="343"/>
      <c r="X842" s="343"/>
      <c r="Y842" s="344">
        <v>0.1</v>
      </c>
      <c r="Z842" s="345"/>
      <c r="AA842" s="345"/>
      <c r="AB842" s="346"/>
      <c r="AC842" s="347" t="s">
        <v>196</v>
      </c>
      <c r="AD842" s="347"/>
      <c r="AE842" s="347"/>
      <c r="AF842" s="347"/>
      <c r="AG842" s="347"/>
      <c r="AH842" s="348" t="s">
        <v>557</v>
      </c>
      <c r="AI842" s="349"/>
      <c r="AJ842" s="349"/>
      <c r="AK842" s="349"/>
      <c r="AL842" s="350" t="s">
        <v>557</v>
      </c>
      <c r="AM842" s="351"/>
      <c r="AN842" s="351"/>
      <c r="AO842" s="352"/>
      <c r="AP842" s="353" t="s">
        <v>557</v>
      </c>
      <c r="AQ842" s="353"/>
      <c r="AR842" s="353"/>
      <c r="AS842" s="353"/>
      <c r="AT842" s="353"/>
      <c r="AU842" s="353"/>
      <c r="AV842" s="353"/>
      <c r="AW842" s="353"/>
      <c r="AX842" s="353"/>
    </row>
    <row r="843" spans="1:50" ht="30" customHeight="1" x14ac:dyDescent="0.15">
      <c r="A843" s="372">
        <v>7</v>
      </c>
      <c r="B843" s="372">
        <v>1</v>
      </c>
      <c r="C843" s="354" t="s">
        <v>631</v>
      </c>
      <c r="D843" s="340"/>
      <c r="E843" s="340"/>
      <c r="F843" s="340"/>
      <c r="G843" s="340"/>
      <c r="H843" s="340"/>
      <c r="I843" s="340"/>
      <c r="J843" s="902" t="s">
        <v>637</v>
      </c>
      <c r="K843" s="903"/>
      <c r="L843" s="903"/>
      <c r="M843" s="903"/>
      <c r="N843" s="903"/>
      <c r="O843" s="904"/>
      <c r="P843" s="343" t="s">
        <v>605</v>
      </c>
      <c r="Q843" s="343"/>
      <c r="R843" s="343"/>
      <c r="S843" s="343"/>
      <c r="T843" s="343"/>
      <c r="U843" s="343"/>
      <c r="V843" s="343"/>
      <c r="W843" s="343"/>
      <c r="X843" s="343"/>
      <c r="Y843" s="344">
        <v>0</v>
      </c>
      <c r="Z843" s="345"/>
      <c r="AA843" s="345"/>
      <c r="AB843" s="346"/>
      <c r="AC843" s="347" t="s">
        <v>196</v>
      </c>
      <c r="AD843" s="347"/>
      <c r="AE843" s="347"/>
      <c r="AF843" s="347"/>
      <c r="AG843" s="347"/>
      <c r="AH843" s="348" t="s">
        <v>557</v>
      </c>
      <c r="AI843" s="349"/>
      <c r="AJ843" s="349"/>
      <c r="AK843" s="349"/>
      <c r="AL843" s="350" t="s">
        <v>557</v>
      </c>
      <c r="AM843" s="351"/>
      <c r="AN843" s="351"/>
      <c r="AO843" s="352"/>
      <c r="AP843" s="353" t="s">
        <v>557</v>
      </c>
      <c r="AQ843" s="353"/>
      <c r="AR843" s="353"/>
      <c r="AS843" s="353"/>
      <c r="AT843" s="353"/>
      <c r="AU843" s="353"/>
      <c r="AV843" s="353"/>
      <c r="AW843" s="353"/>
      <c r="AX843" s="353"/>
    </row>
    <row r="844" spans="1:50" ht="30" customHeight="1" x14ac:dyDescent="0.15">
      <c r="A844" s="372">
        <v>8</v>
      </c>
      <c r="B844" s="372">
        <v>1</v>
      </c>
      <c r="C844" s="354" t="s">
        <v>640</v>
      </c>
      <c r="D844" s="340"/>
      <c r="E844" s="340"/>
      <c r="F844" s="340"/>
      <c r="G844" s="340"/>
      <c r="H844" s="340"/>
      <c r="I844" s="340"/>
      <c r="J844" s="341" t="s">
        <v>638</v>
      </c>
      <c r="K844" s="342"/>
      <c r="L844" s="342"/>
      <c r="M844" s="342"/>
      <c r="N844" s="342"/>
      <c r="O844" s="342"/>
      <c r="P844" s="343" t="s">
        <v>606</v>
      </c>
      <c r="Q844" s="343"/>
      <c r="R844" s="343"/>
      <c r="S844" s="343"/>
      <c r="T844" s="343"/>
      <c r="U844" s="343"/>
      <c r="V844" s="343"/>
      <c r="W844" s="343"/>
      <c r="X844" s="343"/>
      <c r="Y844" s="344">
        <v>0</v>
      </c>
      <c r="Z844" s="345"/>
      <c r="AA844" s="345"/>
      <c r="AB844" s="346"/>
      <c r="AC844" s="347" t="s">
        <v>196</v>
      </c>
      <c r="AD844" s="347"/>
      <c r="AE844" s="347"/>
      <c r="AF844" s="347"/>
      <c r="AG844" s="347"/>
      <c r="AH844" s="348" t="s">
        <v>557</v>
      </c>
      <c r="AI844" s="349"/>
      <c r="AJ844" s="349"/>
      <c r="AK844" s="349"/>
      <c r="AL844" s="350" t="s">
        <v>557</v>
      </c>
      <c r="AM844" s="351"/>
      <c r="AN844" s="351"/>
      <c r="AO844" s="352"/>
      <c r="AP844" s="353" t="s">
        <v>557</v>
      </c>
      <c r="AQ844" s="353"/>
      <c r="AR844" s="353"/>
      <c r="AS844" s="353"/>
      <c r="AT844" s="353"/>
      <c r="AU844" s="353"/>
      <c r="AV844" s="353"/>
      <c r="AW844" s="353"/>
      <c r="AX844" s="353"/>
    </row>
    <row r="845" spans="1:50" ht="30" customHeight="1" x14ac:dyDescent="0.15">
      <c r="A845" s="372">
        <v>9</v>
      </c>
      <c r="B845" s="372">
        <v>1</v>
      </c>
      <c r="C845" s="354" t="s">
        <v>632</v>
      </c>
      <c r="D845" s="340"/>
      <c r="E845" s="340"/>
      <c r="F845" s="340"/>
      <c r="G845" s="340"/>
      <c r="H845" s="340"/>
      <c r="I845" s="340"/>
      <c r="J845" s="341" t="s">
        <v>637</v>
      </c>
      <c r="K845" s="342"/>
      <c r="L845" s="342"/>
      <c r="M845" s="342"/>
      <c r="N845" s="342"/>
      <c r="O845" s="342"/>
      <c r="P845" s="355" t="s">
        <v>605</v>
      </c>
      <c r="Q845" s="343"/>
      <c r="R845" s="343"/>
      <c r="S845" s="343"/>
      <c r="T845" s="343"/>
      <c r="U845" s="343"/>
      <c r="V845" s="343"/>
      <c r="W845" s="343"/>
      <c r="X845" s="343"/>
      <c r="Y845" s="344">
        <v>0</v>
      </c>
      <c r="Z845" s="345"/>
      <c r="AA845" s="345"/>
      <c r="AB845" s="346"/>
      <c r="AC845" s="347" t="s">
        <v>196</v>
      </c>
      <c r="AD845" s="347"/>
      <c r="AE845" s="347"/>
      <c r="AF845" s="347"/>
      <c r="AG845" s="347"/>
      <c r="AH845" s="348" t="s">
        <v>557</v>
      </c>
      <c r="AI845" s="349"/>
      <c r="AJ845" s="349"/>
      <c r="AK845" s="349"/>
      <c r="AL845" s="350" t="s">
        <v>557</v>
      </c>
      <c r="AM845" s="351"/>
      <c r="AN845" s="351"/>
      <c r="AO845" s="352"/>
      <c r="AP845" s="353" t="s">
        <v>557</v>
      </c>
      <c r="AQ845" s="353"/>
      <c r="AR845" s="353"/>
      <c r="AS845" s="353"/>
      <c r="AT845" s="353"/>
      <c r="AU845" s="353"/>
      <c r="AV845" s="353"/>
      <c r="AW845" s="353"/>
      <c r="AX845" s="353"/>
    </row>
    <row r="846" spans="1:50" ht="30" customHeight="1" x14ac:dyDescent="0.15">
      <c r="A846" s="372">
        <v>10</v>
      </c>
      <c r="B846" s="372">
        <v>1</v>
      </c>
      <c r="C846" s="354" t="s">
        <v>633</v>
      </c>
      <c r="D846" s="340"/>
      <c r="E846" s="340"/>
      <c r="F846" s="340"/>
      <c r="G846" s="340"/>
      <c r="H846" s="340"/>
      <c r="I846" s="340"/>
      <c r="J846" s="341" t="s">
        <v>637</v>
      </c>
      <c r="K846" s="342"/>
      <c r="L846" s="342"/>
      <c r="M846" s="342"/>
      <c r="N846" s="342"/>
      <c r="O846" s="342"/>
      <c r="P846" s="343" t="s">
        <v>605</v>
      </c>
      <c r="Q846" s="343"/>
      <c r="R846" s="343"/>
      <c r="S846" s="343"/>
      <c r="T846" s="343"/>
      <c r="U846" s="343"/>
      <c r="V846" s="343"/>
      <c r="W846" s="343"/>
      <c r="X846" s="343"/>
      <c r="Y846" s="344">
        <v>0</v>
      </c>
      <c r="Z846" s="345"/>
      <c r="AA846" s="345"/>
      <c r="AB846" s="346"/>
      <c r="AC846" s="347" t="s">
        <v>196</v>
      </c>
      <c r="AD846" s="347"/>
      <c r="AE846" s="347"/>
      <c r="AF846" s="347"/>
      <c r="AG846" s="347"/>
      <c r="AH846" s="348" t="s">
        <v>557</v>
      </c>
      <c r="AI846" s="349"/>
      <c r="AJ846" s="349"/>
      <c r="AK846" s="349"/>
      <c r="AL846" s="350" t="s">
        <v>557</v>
      </c>
      <c r="AM846" s="351"/>
      <c r="AN846" s="351"/>
      <c r="AO846" s="352"/>
      <c r="AP846" s="353" t="s">
        <v>557</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12.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616</v>
      </c>
      <c r="F1102" s="371"/>
      <c r="G1102" s="371"/>
      <c r="H1102" s="371"/>
      <c r="I1102" s="371"/>
      <c r="J1102" s="341" t="s">
        <v>616</v>
      </c>
      <c r="K1102" s="342"/>
      <c r="L1102" s="342"/>
      <c r="M1102" s="342"/>
      <c r="N1102" s="342"/>
      <c r="O1102" s="342"/>
      <c r="P1102" s="355" t="s">
        <v>616</v>
      </c>
      <c r="Q1102" s="343"/>
      <c r="R1102" s="343"/>
      <c r="S1102" s="343"/>
      <c r="T1102" s="343"/>
      <c r="U1102" s="343"/>
      <c r="V1102" s="343"/>
      <c r="W1102" s="343"/>
      <c r="X1102" s="343"/>
      <c r="Y1102" s="344" t="s">
        <v>616</v>
      </c>
      <c r="Z1102" s="345"/>
      <c r="AA1102" s="345"/>
      <c r="AB1102" s="346"/>
      <c r="AC1102" s="347"/>
      <c r="AD1102" s="347"/>
      <c r="AE1102" s="347"/>
      <c r="AF1102" s="347"/>
      <c r="AG1102" s="347"/>
      <c r="AH1102" s="348" t="s">
        <v>616</v>
      </c>
      <c r="AI1102" s="349"/>
      <c r="AJ1102" s="349"/>
      <c r="AK1102" s="349"/>
      <c r="AL1102" s="350" t="s">
        <v>616</v>
      </c>
      <c r="AM1102" s="351"/>
      <c r="AN1102" s="351"/>
      <c r="AO1102" s="352"/>
      <c r="AP1102" s="353" t="s">
        <v>617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row r="1133" spans="1:50" hidden="1" x14ac:dyDescent="0.15"/>
    <row r="1134" spans="1:50" hidden="1" x14ac:dyDescent="0.15"/>
    <row r="1135" spans="1:50" hidden="1" x14ac:dyDescent="0.15"/>
    <row r="1136"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7">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4" max="49" man="1"/>
    <brk id="189" max="49" man="1"/>
    <brk id="727"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542</v>
      </c>
      <c r="W6" s="32" t="s">
        <v>271</v>
      </c>
      <c r="Y6" s="32" t="s">
        <v>76</v>
      </c>
      <c r="Z6" s="30"/>
      <c r="AA6" s="32" t="s">
        <v>81</v>
      </c>
      <c r="AB6" s="31"/>
      <c r="AC6" s="32" t="s">
        <v>257</v>
      </c>
      <c r="AD6" s="31"/>
      <c r="AE6" s="45" t="s">
        <v>527</v>
      </c>
      <c r="AF6" s="30"/>
      <c r="AG6" s="56" t="s">
        <v>521</v>
      </c>
      <c r="AI6" s="54" t="s">
        <v>466</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507</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8"/>
      <c r="Z2" s="828"/>
      <c r="AA2" s="829"/>
      <c r="AB2" s="1032" t="s">
        <v>11</v>
      </c>
      <c r="AC2" s="1033"/>
      <c r="AD2" s="1034"/>
      <c r="AE2" s="1038" t="s">
        <v>357</v>
      </c>
      <c r="AF2" s="1038"/>
      <c r="AG2" s="1038"/>
      <c r="AH2" s="1038"/>
      <c r="AI2" s="1038" t="s">
        <v>363</v>
      </c>
      <c r="AJ2" s="1038"/>
      <c r="AK2" s="1038"/>
      <c r="AL2" s="1038"/>
      <c r="AM2" s="1038" t="s">
        <v>472</v>
      </c>
      <c r="AN2" s="1038"/>
      <c r="AO2" s="1038"/>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19"/>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8"/>
      <c r="Z9" s="828"/>
      <c r="AA9" s="829"/>
      <c r="AB9" s="1032" t="s">
        <v>11</v>
      </c>
      <c r="AC9" s="1033"/>
      <c r="AD9" s="1034"/>
      <c r="AE9" s="1038" t="s">
        <v>357</v>
      </c>
      <c r="AF9" s="1038"/>
      <c r="AG9" s="1038"/>
      <c r="AH9" s="1038"/>
      <c r="AI9" s="1038" t="s">
        <v>363</v>
      </c>
      <c r="AJ9" s="1038"/>
      <c r="AK9" s="1038"/>
      <c r="AL9" s="1038"/>
      <c r="AM9" s="1038" t="s">
        <v>472</v>
      </c>
      <c r="AN9" s="1038"/>
      <c r="AO9" s="1038"/>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19"/>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8"/>
      <c r="Z16" s="828"/>
      <c r="AA16" s="829"/>
      <c r="AB16" s="1032" t="s">
        <v>11</v>
      </c>
      <c r="AC16" s="1033"/>
      <c r="AD16" s="1034"/>
      <c r="AE16" s="1038" t="s">
        <v>357</v>
      </c>
      <c r="AF16" s="1038"/>
      <c r="AG16" s="1038"/>
      <c r="AH16" s="1038"/>
      <c r="AI16" s="1038" t="s">
        <v>363</v>
      </c>
      <c r="AJ16" s="1038"/>
      <c r="AK16" s="1038"/>
      <c r="AL16" s="1038"/>
      <c r="AM16" s="1038" t="s">
        <v>472</v>
      </c>
      <c r="AN16" s="1038"/>
      <c r="AO16" s="1038"/>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19"/>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8"/>
      <c r="Z23" s="828"/>
      <c r="AA23" s="829"/>
      <c r="AB23" s="1032" t="s">
        <v>11</v>
      </c>
      <c r="AC23" s="1033"/>
      <c r="AD23" s="1034"/>
      <c r="AE23" s="1038" t="s">
        <v>357</v>
      </c>
      <c r="AF23" s="1038"/>
      <c r="AG23" s="1038"/>
      <c r="AH23" s="1038"/>
      <c r="AI23" s="1038" t="s">
        <v>363</v>
      </c>
      <c r="AJ23" s="1038"/>
      <c r="AK23" s="1038"/>
      <c r="AL23" s="1038"/>
      <c r="AM23" s="1038" t="s">
        <v>472</v>
      </c>
      <c r="AN23" s="1038"/>
      <c r="AO23" s="1038"/>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19"/>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8"/>
      <c r="Z30" s="828"/>
      <c r="AA30" s="829"/>
      <c r="AB30" s="1032" t="s">
        <v>11</v>
      </c>
      <c r="AC30" s="1033"/>
      <c r="AD30" s="1034"/>
      <c r="AE30" s="1038" t="s">
        <v>357</v>
      </c>
      <c r="AF30" s="1038"/>
      <c r="AG30" s="1038"/>
      <c r="AH30" s="1038"/>
      <c r="AI30" s="1038" t="s">
        <v>363</v>
      </c>
      <c r="AJ30" s="1038"/>
      <c r="AK30" s="1038"/>
      <c r="AL30" s="1038"/>
      <c r="AM30" s="1038" t="s">
        <v>472</v>
      </c>
      <c r="AN30" s="1038"/>
      <c r="AO30" s="1038"/>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19"/>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8"/>
      <c r="Z37" s="828"/>
      <c r="AA37" s="829"/>
      <c r="AB37" s="1032" t="s">
        <v>11</v>
      </c>
      <c r="AC37" s="1033"/>
      <c r="AD37" s="1034"/>
      <c r="AE37" s="1038" t="s">
        <v>357</v>
      </c>
      <c r="AF37" s="1038"/>
      <c r="AG37" s="1038"/>
      <c r="AH37" s="1038"/>
      <c r="AI37" s="1038" t="s">
        <v>363</v>
      </c>
      <c r="AJ37" s="1038"/>
      <c r="AK37" s="1038"/>
      <c r="AL37" s="1038"/>
      <c r="AM37" s="1038" t="s">
        <v>472</v>
      </c>
      <c r="AN37" s="1038"/>
      <c r="AO37" s="1038"/>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19"/>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8"/>
      <c r="Z44" s="828"/>
      <c r="AA44" s="829"/>
      <c r="AB44" s="1032" t="s">
        <v>11</v>
      </c>
      <c r="AC44" s="1033"/>
      <c r="AD44" s="1034"/>
      <c r="AE44" s="1038" t="s">
        <v>357</v>
      </c>
      <c r="AF44" s="1038"/>
      <c r="AG44" s="1038"/>
      <c r="AH44" s="1038"/>
      <c r="AI44" s="1038" t="s">
        <v>363</v>
      </c>
      <c r="AJ44" s="1038"/>
      <c r="AK44" s="1038"/>
      <c r="AL44" s="1038"/>
      <c r="AM44" s="1038" t="s">
        <v>472</v>
      </c>
      <c r="AN44" s="1038"/>
      <c r="AO44" s="1038"/>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19"/>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8"/>
      <c r="Z51" s="828"/>
      <c r="AA51" s="829"/>
      <c r="AB51" s="553" t="s">
        <v>11</v>
      </c>
      <c r="AC51" s="1033"/>
      <c r="AD51" s="1034"/>
      <c r="AE51" s="1038" t="s">
        <v>357</v>
      </c>
      <c r="AF51" s="1038"/>
      <c r="AG51" s="1038"/>
      <c r="AH51" s="1038"/>
      <c r="AI51" s="1038" t="s">
        <v>363</v>
      </c>
      <c r="AJ51" s="1038"/>
      <c r="AK51" s="1038"/>
      <c r="AL51" s="1038"/>
      <c r="AM51" s="1038" t="s">
        <v>472</v>
      </c>
      <c r="AN51" s="1038"/>
      <c r="AO51" s="1038"/>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19"/>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8"/>
      <c r="Z58" s="828"/>
      <c r="AA58" s="829"/>
      <c r="AB58" s="1032" t="s">
        <v>11</v>
      </c>
      <c r="AC58" s="1033"/>
      <c r="AD58" s="1034"/>
      <c r="AE58" s="1038" t="s">
        <v>357</v>
      </c>
      <c r="AF58" s="1038"/>
      <c r="AG58" s="1038"/>
      <c r="AH58" s="1038"/>
      <c r="AI58" s="1038" t="s">
        <v>363</v>
      </c>
      <c r="AJ58" s="1038"/>
      <c r="AK58" s="1038"/>
      <c r="AL58" s="1038"/>
      <c r="AM58" s="1038" t="s">
        <v>472</v>
      </c>
      <c r="AN58" s="1038"/>
      <c r="AO58" s="1038"/>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19"/>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8"/>
      <c r="Z65" s="828"/>
      <c r="AA65" s="829"/>
      <c r="AB65" s="1032" t="s">
        <v>11</v>
      </c>
      <c r="AC65" s="1033"/>
      <c r="AD65" s="1034"/>
      <c r="AE65" s="1038" t="s">
        <v>357</v>
      </c>
      <c r="AF65" s="1038"/>
      <c r="AG65" s="1038"/>
      <c r="AH65" s="1038"/>
      <c r="AI65" s="1038" t="s">
        <v>363</v>
      </c>
      <c r="AJ65" s="1038"/>
      <c r="AK65" s="1038"/>
      <c r="AL65" s="1038"/>
      <c r="AM65" s="1038" t="s">
        <v>472</v>
      </c>
      <c r="AN65" s="1038"/>
      <c r="AO65" s="1038"/>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19"/>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4" t="s">
        <v>511</v>
      </c>
      <c r="H2" s="595"/>
      <c r="I2" s="595"/>
      <c r="J2" s="595"/>
      <c r="K2" s="595"/>
      <c r="L2" s="595"/>
      <c r="M2" s="595"/>
      <c r="N2" s="595"/>
      <c r="O2" s="595"/>
      <c r="P2" s="595"/>
      <c r="Q2" s="595"/>
      <c r="R2" s="595"/>
      <c r="S2" s="595"/>
      <c r="T2" s="595"/>
      <c r="U2" s="595"/>
      <c r="V2" s="595"/>
      <c r="W2" s="595"/>
      <c r="X2" s="595"/>
      <c r="Y2" s="595"/>
      <c r="Z2" s="595"/>
      <c r="AA2" s="595"/>
      <c r="AB2" s="596"/>
      <c r="AC2" s="594" t="s">
        <v>513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1"/>
      <c r="B4" s="1052"/>
      <c r="C4" s="1052"/>
      <c r="D4" s="1052"/>
      <c r="E4" s="1052"/>
      <c r="F4" s="1053"/>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1"/>
      <c r="B5" s="1052"/>
      <c r="C5" s="1052"/>
      <c r="D5" s="1052"/>
      <c r="E5" s="1052"/>
      <c r="F5" s="1053"/>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1"/>
      <c r="B6" s="1052"/>
      <c r="C6" s="1052"/>
      <c r="D6" s="1052"/>
      <c r="E6" s="1052"/>
      <c r="F6" s="1053"/>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1"/>
      <c r="B7" s="1052"/>
      <c r="C7" s="1052"/>
      <c r="D7" s="1052"/>
      <c r="E7" s="1052"/>
      <c r="F7" s="1053"/>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1"/>
      <c r="B8" s="1052"/>
      <c r="C8" s="1052"/>
      <c r="D8" s="1052"/>
      <c r="E8" s="1052"/>
      <c r="F8" s="1053"/>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1"/>
      <c r="B9" s="1052"/>
      <c r="C9" s="1052"/>
      <c r="D9" s="1052"/>
      <c r="E9" s="1052"/>
      <c r="F9" s="1053"/>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1"/>
      <c r="B10" s="1052"/>
      <c r="C10" s="1052"/>
      <c r="D10" s="1052"/>
      <c r="E10" s="1052"/>
      <c r="F10" s="1053"/>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1"/>
      <c r="B11" s="1052"/>
      <c r="C11" s="1052"/>
      <c r="D11" s="1052"/>
      <c r="E11" s="1052"/>
      <c r="F11" s="1053"/>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1"/>
      <c r="B12" s="1052"/>
      <c r="C12" s="1052"/>
      <c r="D12" s="1052"/>
      <c r="E12" s="1052"/>
      <c r="F12" s="1053"/>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1"/>
      <c r="B13" s="1052"/>
      <c r="C13" s="1052"/>
      <c r="D13" s="1052"/>
      <c r="E13" s="1052"/>
      <c r="F13" s="1053"/>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1"/>
      <c r="B14" s="1052"/>
      <c r="C14" s="1052"/>
      <c r="D14" s="1052"/>
      <c r="E14" s="1052"/>
      <c r="F14" s="1053"/>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1"/>
      <c r="B15" s="1052"/>
      <c r="C15" s="1052"/>
      <c r="D15" s="1052"/>
      <c r="E15" s="1052"/>
      <c r="F15" s="1053"/>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1"/>
      <c r="B16" s="1052"/>
      <c r="C16" s="1052"/>
      <c r="D16" s="1052"/>
      <c r="E16" s="1052"/>
      <c r="F16" s="1053"/>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1"/>
      <c r="B17" s="1052"/>
      <c r="C17" s="1052"/>
      <c r="D17" s="1052"/>
      <c r="E17" s="1052"/>
      <c r="F17" s="1053"/>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1"/>
      <c r="B18" s="1052"/>
      <c r="C18" s="1052"/>
      <c r="D18" s="1052"/>
      <c r="E18" s="1052"/>
      <c r="F18" s="1053"/>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1"/>
      <c r="B19" s="1052"/>
      <c r="C19" s="1052"/>
      <c r="D19" s="1052"/>
      <c r="E19" s="1052"/>
      <c r="F19" s="1053"/>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1"/>
      <c r="B20" s="1052"/>
      <c r="C20" s="1052"/>
      <c r="D20" s="1052"/>
      <c r="E20" s="1052"/>
      <c r="F20" s="1053"/>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1"/>
      <c r="B21" s="1052"/>
      <c r="C21" s="1052"/>
      <c r="D21" s="1052"/>
      <c r="E21" s="1052"/>
      <c r="F21" s="1053"/>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1"/>
      <c r="B22" s="1052"/>
      <c r="C22" s="1052"/>
      <c r="D22" s="1052"/>
      <c r="E22" s="1052"/>
      <c r="F22" s="1053"/>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1"/>
      <c r="B23" s="1052"/>
      <c r="C23" s="1052"/>
      <c r="D23" s="1052"/>
      <c r="E23" s="1052"/>
      <c r="F23" s="1053"/>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1"/>
      <c r="B24" s="1052"/>
      <c r="C24" s="1052"/>
      <c r="D24" s="1052"/>
      <c r="E24" s="1052"/>
      <c r="F24" s="1053"/>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1"/>
      <c r="B25" s="1052"/>
      <c r="C25" s="1052"/>
      <c r="D25" s="1052"/>
      <c r="E25" s="1052"/>
      <c r="F25" s="1053"/>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1"/>
      <c r="B26" s="1052"/>
      <c r="C26" s="1052"/>
      <c r="D26" s="1052"/>
      <c r="E26" s="1052"/>
      <c r="F26" s="1053"/>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1"/>
      <c r="B27" s="1052"/>
      <c r="C27" s="1052"/>
      <c r="D27" s="1052"/>
      <c r="E27" s="1052"/>
      <c r="F27" s="1053"/>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1"/>
      <c r="B28" s="1052"/>
      <c r="C28" s="1052"/>
      <c r="D28" s="1052"/>
      <c r="E28" s="1052"/>
      <c r="F28" s="1053"/>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51"/>
      <c r="B29" s="1052"/>
      <c r="C29" s="1052"/>
      <c r="D29" s="1052"/>
      <c r="E29" s="1052"/>
      <c r="F29" s="1053"/>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1"/>
      <c r="B30" s="1052"/>
      <c r="C30" s="1052"/>
      <c r="D30" s="1052"/>
      <c r="E30" s="1052"/>
      <c r="F30" s="1053"/>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1"/>
      <c r="B31" s="1052"/>
      <c r="C31" s="1052"/>
      <c r="D31" s="1052"/>
      <c r="E31" s="1052"/>
      <c r="F31" s="1053"/>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1"/>
      <c r="B32" s="1052"/>
      <c r="C32" s="1052"/>
      <c r="D32" s="1052"/>
      <c r="E32" s="1052"/>
      <c r="F32" s="1053"/>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1"/>
      <c r="B33" s="1052"/>
      <c r="C33" s="1052"/>
      <c r="D33" s="1052"/>
      <c r="E33" s="1052"/>
      <c r="F33" s="1053"/>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1"/>
      <c r="B34" s="1052"/>
      <c r="C34" s="1052"/>
      <c r="D34" s="1052"/>
      <c r="E34" s="1052"/>
      <c r="F34" s="1053"/>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1"/>
      <c r="B35" s="1052"/>
      <c r="C35" s="1052"/>
      <c r="D35" s="1052"/>
      <c r="E35" s="1052"/>
      <c r="F35" s="1053"/>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1"/>
      <c r="B36" s="1052"/>
      <c r="C36" s="1052"/>
      <c r="D36" s="1052"/>
      <c r="E36" s="1052"/>
      <c r="F36" s="1053"/>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1"/>
      <c r="B37" s="1052"/>
      <c r="C37" s="1052"/>
      <c r="D37" s="1052"/>
      <c r="E37" s="1052"/>
      <c r="F37" s="1053"/>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1"/>
      <c r="B38" s="1052"/>
      <c r="C38" s="1052"/>
      <c r="D38" s="1052"/>
      <c r="E38" s="1052"/>
      <c r="F38" s="1053"/>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1"/>
      <c r="B39" s="1052"/>
      <c r="C39" s="1052"/>
      <c r="D39" s="1052"/>
      <c r="E39" s="1052"/>
      <c r="F39" s="1053"/>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1"/>
      <c r="B40" s="1052"/>
      <c r="C40" s="1052"/>
      <c r="D40" s="1052"/>
      <c r="E40" s="1052"/>
      <c r="F40" s="1053"/>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1"/>
      <c r="B41" s="1052"/>
      <c r="C41" s="1052"/>
      <c r="D41" s="1052"/>
      <c r="E41" s="1052"/>
      <c r="F41" s="1053"/>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51"/>
      <c r="B42" s="1052"/>
      <c r="C42" s="1052"/>
      <c r="D42" s="1052"/>
      <c r="E42" s="1052"/>
      <c r="F42" s="1053"/>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1"/>
      <c r="B43" s="1052"/>
      <c r="C43" s="1052"/>
      <c r="D43" s="1052"/>
      <c r="E43" s="1052"/>
      <c r="F43" s="1053"/>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1"/>
      <c r="B44" s="1052"/>
      <c r="C44" s="1052"/>
      <c r="D44" s="1052"/>
      <c r="E44" s="1052"/>
      <c r="F44" s="1053"/>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1"/>
      <c r="B45" s="1052"/>
      <c r="C45" s="1052"/>
      <c r="D45" s="1052"/>
      <c r="E45" s="1052"/>
      <c r="F45" s="1053"/>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1"/>
      <c r="B46" s="1052"/>
      <c r="C46" s="1052"/>
      <c r="D46" s="1052"/>
      <c r="E46" s="1052"/>
      <c r="F46" s="1053"/>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1"/>
      <c r="B47" s="1052"/>
      <c r="C47" s="1052"/>
      <c r="D47" s="1052"/>
      <c r="E47" s="1052"/>
      <c r="F47" s="1053"/>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1"/>
      <c r="B48" s="1052"/>
      <c r="C48" s="1052"/>
      <c r="D48" s="1052"/>
      <c r="E48" s="1052"/>
      <c r="F48" s="1053"/>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1"/>
      <c r="B49" s="1052"/>
      <c r="C49" s="1052"/>
      <c r="D49" s="1052"/>
      <c r="E49" s="1052"/>
      <c r="F49" s="1053"/>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1"/>
      <c r="B50" s="1052"/>
      <c r="C50" s="1052"/>
      <c r="D50" s="1052"/>
      <c r="E50" s="1052"/>
      <c r="F50" s="1053"/>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1"/>
      <c r="B51" s="1052"/>
      <c r="C51" s="1052"/>
      <c r="D51" s="1052"/>
      <c r="E51" s="1052"/>
      <c r="F51" s="1053"/>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1"/>
      <c r="B52" s="1052"/>
      <c r="C52" s="1052"/>
      <c r="D52" s="1052"/>
      <c r="E52" s="1052"/>
      <c r="F52" s="1053"/>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51"/>
      <c r="B56" s="1052"/>
      <c r="C56" s="1052"/>
      <c r="D56" s="1052"/>
      <c r="E56" s="1052"/>
      <c r="F56" s="1053"/>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1"/>
      <c r="B57" s="1052"/>
      <c r="C57" s="1052"/>
      <c r="D57" s="1052"/>
      <c r="E57" s="1052"/>
      <c r="F57" s="1053"/>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1"/>
      <c r="B58" s="1052"/>
      <c r="C58" s="1052"/>
      <c r="D58" s="1052"/>
      <c r="E58" s="1052"/>
      <c r="F58" s="1053"/>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1"/>
      <c r="B59" s="1052"/>
      <c r="C59" s="1052"/>
      <c r="D59" s="1052"/>
      <c r="E59" s="1052"/>
      <c r="F59" s="1053"/>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1"/>
      <c r="B60" s="1052"/>
      <c r="C60" s="1052"/>
      <c r="D60" s="1052"/>
      <c r="E60" s="1052"/>
      <c r="F60" s="1053"/>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1"/>
      <c r="B61" s="1052"/>
      <c r="C61" s="1052"/>
      <c r="D61" s="1052"/>
      <c r="E61" s="1052"/>
      <c r="F61" s="1053"/>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1"/>
      <c r="B62" s="1052"/>
      <c r="C62" s="1052"/>
      <c r="D62" s="1052"/>
      <c r="E62" s="1052"/>
      <c r="F62" s="1053"/>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1"/>
      <c r="B63" s="1052"/>
      <c r="C63" s="1052"/>
      <c r="D63" s="1052"/>
      <c r="E63" s="1052"/>
      <c r="F63" s="1053"/>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1"/>
      <c r="B64" s="1052"/>
      <c r="C64" s="1052"/>
      <c r="D64" s="1052"/>
      <c r="E64" s="1052"/>
      <c r="F64" s="1053"/>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1"/>
      <c r="B65" s="1052"/>
      <c r="C65" s="1052"/>
      <c r="D65" s="1052"/>
      <c r="E65" s="1052"/>
      <c r="F65" s="1053"/>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1"/>
      <c r="B66" s="1052"/>
      <c r="C66" s="1052"/>
      <c r="D66" s="1052"/>
      <c r="E66" s="1052"/>
      <c r="F66" s="1053"/>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1"/>
      <c r="B67" s="1052"/>
      <c r="C67" s="1052"/>
      <c r="D67" s="1052"/>
      <c r="E67" s="1052"/>
      <c r="F67" s="1053"/>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1"/>
      <c r="B68" s="1052"/>
      <c r="C68" s="1052"/>
      <c r="D68" s="1052"/>
      <c r="E68" s="1052"/>
      <c r="F68" s="1053"/>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51"/>
      <c r="B69" s="1052"/>
      <c r="C69" s="1052"/>
      <c r="D69" s="1052"/>
      <c r="E69" s="1052"/>
      <c r="F69" s="1053"/>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1"/>
      <c r="B70" s="1052"/>
      <c r="C70" s="1052"/>
      <c r="D70" s="1052"/>
      <c r="E70" s="1052"/>
      <c r="F70" s="1053"/>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1"/>
      <c r="B71" s="1052"/>
      <c r="C71" s="1052"/>
      <c r="D71" s="1052"/>
      <c r="E71" s="1052"/>
      <c r="F71" s="1053"/>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1"/>
      <c r="B72" s="1052"/>
      <c r="C72" s="1052"/>
      <c r="D72" s="1052"/>
      <c r="E72" s="1052"/>
      <c r="F72" s="1053"/>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1"/>
      <c r="B73" s="1052"/>
      <c r="C73" s="1052"/>
      <c r="D73" s="1052"/>
      <c r="E73" s="1052"/>
      <c r="F73" s="1053"/>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1"/>
      <c r="B74" s="1052"/>
      <c r="C74" s="1052"/>
      <c r="D74" s="1052"/>
      <c r="E74" s="1052"/>
      <c r="F74" s="1053"/>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1"/>
      <c r="B75" s="1052"/>
      <c r="C75" s="1052"/>
      <c r="D75" s="1052"/>
      <c r="E75" s="1052"/>
      <c r="F75" s="1053"/>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1"/>
      <c r="B76" s="1052"/>
      <c r="C76" s="1052"/>
      <c r="D76" s="1052"/>
      <c r="E76" s="1052"/>
      <c r="F76" s="1053"/>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1"/>
      <c r="B77" s="1052"/>
      <c r="C77" s="1052"/>
      <c r="D77" s="1052"/>
      <c r="E77" s="1052"/>
      <c r="F77" s="1053"/>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1"/>
      <c r="B78" s="1052"/>
      <c r="C78" s="1052"/>
      <c r="D78" s="1052"/>
      <c r="E78" s="1052"/>
      <c r="F78" s="1053"/>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1"/>
      <c r="B79" s="1052"/>
      <c r="C79" s="1052"/>
      <c r="D79" s="1052"/>
      <c r="E79" s="1052"/>
      <c r="F79" s="1053"/>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1"/>
      <c r="B80" s="1052"/>
      <c r="C80" s="1052"/>
      <c r="D80" s="1052"/>
      <c r="E80" s="1052"/>
      <c r="F80" s="1053"/>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1"/>
      <c r="B81" s="1052"/>
      <c r="C81" s="1052"/>
      <c r="D81" s="1052"/>
      <c r="E81" s="1052"/>
      <c r="F81" s="1053"/>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51"/>
      <c r="B82" s="1052"/>
      <c r="C82" s="1052"/>
      <c r="D82" s="1052"/>
      <c r="E82" s="1052"/>
      <c r="F82" s="1053"/>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1"/>
      <c r="B83" s="1052"/>
      <c r="C83" s="1052"/>
      <c r="D83" s="1052"/>
      <c r="E83" s="1052"/>
      <c r="F83" s="1053"/>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1"/>
      <c r="B84" s="1052"/>
      <c r="C84" s="1052"/>
      <c r="D84" s="1052"/>
      <c r="E84" s="1052"/>
      <c r="F84" s="1053"/>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1"/>
      <c r="B85" s="1052"/>
      <c r="C85" s="1052"/>
      <c r="D85" s="1052"/>
      <c r="E85" s="1052"/>
      <c r="F85" s="1053"/>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1"/>
      <c r="B86" s="1052"/>
      <c r="C86" s="1052"/>
      <c r="D86" s="1052"/>
      <c r="E86" s="1052"/>
      <c r="F86" s="1053"/>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1"/>
      <c r="B87" s="1052"/>
      <c r="C87" s="1052"/>
      <c r="D87" s="1052"/>
      <c r="E87" s="1052"/>
      <c r="F87" s="1053"/>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1"/>
      <c r="B88" s="1052"/>
      <c r="C88" s="1052"/>
      <c r="D88" s="1052"/>
      <c r="E88" s="1052"/>
      <c r="F88" s="1053"/>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1"/>
      <c r="B89" s="1052"/>
      <c r="C89" s="1052"/>
      <c r="D89" s="1052"/>
      <c r="E89" s="1052"/>
      <c r="F89" s="1053"/>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1"/>
      <c r="B90" s="1052"/>
      <c r="C90" s="1052"/>
      <c r="D90" s="1052"/>
      <c r="E90" s="1052"/>
      <c r="F90" s="1053"/>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1"/>
      <c r="B91" s="1052"/>
      <c r="C91" s="1052"/>
      <c r="D91" s="1052"/>
      <c r="E91" s="1052"/>
      <c r="F91" s="1053"/>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1"/>
      <c r="B92" s="1052"/>
      <c r="C92" s="1052"/>
      <c r="D92" s="1052"/>
      <c r="E92" s="1052"/>
      <c r="F92" s="1053"/>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1"/>
      <c r="B93" s="1052"/>
      <c r="C93" s="1052"/>
      <c r="D93" s="1052"/>
      <c r="E93" s="1052"/>
      <c r="F93" s="1053"/>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1"/>
      <c r="B94" s="1052"/>
      <c r="C94" s="1052"/>
      <c r="D94" s="1052"/>
      <c r="E94" s="1052"/>
      <c r="F94" s="1053"/>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51"/>
      <c r="B95" s="1052"/>
      <c r="C95" s="1052"/>
      <c r="D95" s="1052"/>
      <c r="E95" s="1052"/>
      <c r="F95" s="1053"/>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1"/>
      <c r="B96" s="1052"/>
      <c r="C96" s="1052"/>
      <c r="D96" s="1052"/>
      <c r="E96" s="1052"/>
      <c r="F96" s="1053"/>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1"/>
      <c r="B97" s="1052"/>
      <c r="C97" s="1052"/>
      <c r="D97" s="1052"/>
      <c r="E97" s="1052"/>
      <c r="F97" s="1053"/>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1"/>
      <c r="B98" s="1052"/>
      <c r="C98" s="1052"/>
      <c r="D98" s="1052"/>
      <c r="E98" s="1052"/>
      <c r="F98" s="1053"/>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1"/>
      <c r="B99" s="1052"/>
      <c r="C99" s="1052"/>
      <c r="D99" s="1052"/>
      <c r="E99" s="1052"/>
      <c r="F99" s="1053"/>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1"/>
      <c r="B100" s="1052"/>
      <c r="C100" s="1052"/>
      <c r="D100" s="1052"/>
      <c r="E100" s="1052"/>
      <c r="F100" s="105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1"/>
      <c r="B101" s="1052"/>
      <c r="C101" s="1052"/>
      <c r="D101" s="1052"/>
      <c r="E101" s="1052"/>
      <c r="F101" s="105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1"/>
      <c r="B102" s="1052"/>
      <c r="C102" s="1052"/>
      <c r="D102" s="1052"/>
      <c r="E102" s="1052"/>
      <c r="F102" s="105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1"/>
      <c r="B103" s="1052"/>
      <c r="C103" s="1052"/>
      <c r="D103" s="1052"/>
      <c r="E103" s="1052"/>
      <c r="F103" s="105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1"/>
      <c r="B104" s="1052"/>
      <c r="C104" s="1052"/>
      <c r="D104" s="1052"/>
      <c r="E104" s="1052"/>
      <c r="F104" s="105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1"/>
      <c r="B105" s="1052"/>
      <c r="C105" s="1052"/>
      <c r="D105" s="1052"/>
      <c r="E105" s="1052"/>
      <c r="F105" s="105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51"/>
      <c r="B109" s="1052"/>
      <c r="C109" s="1052"/>
      <c r="D109" s="1052"/>
      <c r="E109" s="1052"/>
      <c r="F109" s="1053"/>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1"/>
      <c r="B110" s="1052"/>
      <c r="C110" s="1052"/>
      <c r="D110" s="1052"/>
      <c r="E110" s="1052"/>
      <c r="F110" s="1053"/>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1"/>
      <c r="B111" s="1052"/>
      <c r="C111" s="1052"/>
      <c r="D111" s="1052"/>
      <c r="E111" s="1052"/>
      <c r="F111" s="105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1"/>
      <c r="B112" s="1052"/>
      <c r="C112" s="1052"/>
      <c r="D112" s="1052"/>
      <c r="E112" s="1052"/>
      <c r="F112" s="105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1"/>
      <c r="B113" s="1052"/>
      <c r="C113" s="1052"/>
      <c r="D113" s="1052"/>
      <c r="E113" s="1052"/>
      <c r="F113" s="105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1"/>
      <c r="B114" s="1052"/>
      <c r="C114" s="1052"/>
      <c r="D114" s="1052"/>
      <c r="E114" s="1052"/>
      <c r="F114" s="105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1"/>
      <c r="B115" s="1052"/>
      <c r="C115" s="1052"/>
      <c r="D115" s="1052"/>
      <c r="E115" s="1052"/>
      <c r="F115" s="105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1"/>
      <c r="B116" s="1052"/>
      <c r="C116" s="1052"/>
      <c r="D116" s="1052"/>
      <c r="E116" s="1052"/>
      <c r="F116" s="105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1"/>
      <c r="B117" s="1052"/>
      <c r="C117" s="1052"/>
      <c r="D117" s="1052"/>
      <c r="E117" s="1052"/>
      <c r="F117" s="105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1"/>
      <c r="B118" s="1052"/>
      <c r="C118" s="1052"/>
      <c r="D118" s="1052"/>
      <c r="E118" s="1052"/>
      <c r="F118" s="105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1"/>
      <c r="B119" s="1052"/>
      <c r="C119" s="1052"/>
      <c r="D119" s="1052"/>
      <c r="E119" s="1052"/>
      <c r="F119" s="105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1"/>
      <c r="B120" s="1052"/>
      <c r="C120" s="1052"/>
      <c r="D120" s="1052"/>
      <c r="E120" s="1052"/>
      <c r="F120" s="1053"/>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1"/>
      <c r="B121" s="1052"/>
      <c r="C121" s="1052"/>
      <c r="D121" s="1052"/>
      <c r="E121" s="1052"/>
      <c r="F121" s="1053"/>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51"/>
      <c r="B122" s="1052"/>
      <c r="C122" s="1052"/>
      <c r="D122" s="1052"/>
      <c r="E122" s="1052"/>
      <c r="F122" s="1053"/>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1"/>
      <c r="B123" s="1052"/>
      <c r="C123" s="1052"/>
      <c r="D123" s="1052"/>
      <c r="E123" s="1052"/>
      <c r="F123" s="1053"/>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1"/>
      <c r="B124" s="1052"/>
      <c r="C124" s="1052"/>
      <c r="D124" s="1052"/>
      <c r="E124" s="1052"/>
      <c r="F124" s="105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1"/>
      <c r="B125" s="1052"/>
      <c r="C125" s="1052"/>
      <c r="D125" s="1052"/>
      <c r="E125" s="1052"/>
      <c r="F125" s="105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1"/>
      <c r="B126" s="1052"/>
      <c r="C126" s="1052"/>
      <c r="D126" s="1052"/>
      <c r="E126" s="1052"/>
      <c r="F126" s="105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1"/>
      <c r="B127" s="1052"/>
      <c r="C127" s="1052"/>
      <c r="D127" s="1052"/>
      <c r="E127" s="1052"/>
      <c r="F127" s="105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1"/>
      <c r="B128" s="1052"/>
      <c r="C128" s="1052"/>
      <c r="D128" s="1052"/>
      <c r="E128" s="1052"/>
      <c r="F128" s="105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1"/>
      <c r="B129" s="1052"/>
      <c r="C129" s="1052"/>
      <c r="D129" s="1052"/>
      <c r="E129" s="1052"/>
      <c r="F129" s="105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1"/>
      <c r="B130" s="1052"/>
      <c r="C130" s="1052"/>
      <c r="D130" s="1052"/>
      <c r="E130" s="1052"/>
      <c r="F130" s="105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1"/>
      <c r="B131" s="1052"/>
      <c r="C131" s="1052"/>
      <c r="D131" s="1052"/>
      <c r="E131" s="1052"/>
      <c r="F131" s="105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1"/>
      <c r="B132" s="1052"/>
      <c r="C132" s="1052"/>
      <c r="D132" s="1052"/>
      <c r="E132" s="1052"/>
      <c r="F132" s="105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1"/>
      <c r="B133" s="1052"/>
      <c r="C133" s="1052"/>
      <c r="D133" s="1052"/>
      <c r="E133" s="1052"/>
      <c r="F133" s="1053"/>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1"/>
      <c r="B134" s="1052"/>
      <c r="C134" s="1052"/>
      <c r="D134" s="1052"/>
      <c r="E134" s="1052"/>
      <c r="F134" s="1053"/>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51"/>
      <c r="B135" s="1052"/>
      <c r="C135" s="1052"/>
      <c r="D135" s="1052"/>
      <c r="E135" s="1052"/>
      <c r="F135" s="1053"/>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1"/>
      <c r="B136" s="1052"/>
      <c r="C136" s="1052"/>
      <c r="D136" s="1052"/>
      <c r="E136" s="1052"/>
      <c r="F136" s="1053"/>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1"/>
      <c r="B137" s="1052"/>
      <c r="C137" s="1052"/>
      <c r="D137" s="1052"/>
      <c r="E137" s="1052"/>
      <c r="F137" s="105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1"/>
      <c r="B138" s="1052"/>
      <c r="C138" s="1052"/>
      <c r="D138" s="1052"/>
      <c r="E138" s="1052"/>
      <c r="F138" s="105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1"/>
      <c r="B139" s="1052"/>
      <c r="C139" s="1052"/>
      <c r="D139" s="1052"/>
      <c r="E139" s="1052"/>
      <c r="F139" s="105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1"/>
      <c r="B140" s="1052"/>
      <c r="C140" s="1052"/>
      <c r="D140" s="1052"/>
      <c r="E140" s="1052"/>
      <c r="F140" s="105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1"/>
      <c r="B141" s="1052"/>
      <c r="C141" s="1052"/>
      <c r="D141" s="1052"/>
      <c r="E141" s="1052"/>
      <c r="F141" s="105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1"/>
      <c r="B142" s="1052"/>
      <c r="C142" s="1052"/>
      <c r="D142" s="1052"/>
      <c r="E142" s="1052"/>
      <c r="F142" s="105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1"/>
      <c r="B143" s="1052"/>
      <c r="C143" s="1052"/>
      <c r="D143" s="1052"/>
      <c r="E143" s="1052"/>
      <c r="F143" s="105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1"/>
      <c r="B144" s="1052"/>
      <c r="C144" s="1052"/>
      <c r="D144" s="1052"/>
      <c r="E144" s="1052"/>
      <c r="F144" s="105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1"/>
      <c r="B145" s="1052"/>
      <c r="C145" s="1052"/>
      <c r="D145" s="1052"/>
      <c r="E145" s="1052"/>
      <c r="F145" s="105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1"/>
      <c r="B146" s="1052"/>
      <c r="C146" s="1052"/>
      <c r="D146" s="1052"/>
      <c r="E146" s="1052"/>
      <c r="F146" s="1053"/>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1"/>
      <c r="B147" s="1052"/>
      <c r="C147" s="1052"/>
      <c r="D147" s="1052"/>
      <c r="E147" s="1052"/>
      <c r="F147" s="1053"/>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51"/>
      <c r="B148" s="1052"/>
      <c r="C148" s="1052"/>
      <c r="D148" s="1052"/>
      <c r="E148" s="1052"/>
      <c r="F148" s="1053"/>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1"/>
      <c r="B149" s="1052"/>
      <c r="C149" s="1052"/>
      <c r="D149" s="1052"/>
      <c r="E149" s="1052"/>
      <c r="F149" s="1053"/>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1"/>
      <c r="B150" s="1052"/>
      <c r="C150" s="1052"/>
      <c r="D150" s="1052"/>
      <c r="E150" s="1052"/>
      <c r="F150" s="105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1"/>
      <c r="B151" s="1052"/>
      <c r="C151" s="1052"/>
      <c r="D151" s="1052"/>
      <c r="E151" s="1052"/>
      <c r="F151" s="105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1"/>
      <c r="B152" s="1052"/>
      <c r="C152" s="1052"/>
      <c r="D152" s="1052"/>
      <c r="E152" s="1052"/>
      <c r="F152" s="105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1"/>
      <c r="B153" s="1052"/>
      <c r="C153" s="1052"/>
      <c r="D153" s="1052"/>
      <c r="E153" s="1052"/>
      <c r="F153" s="105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1"/>
      <c r="B154" s="1052"/>
      <c r="C154" s="1052"/>
      <c r="D154" s="1052"/>
      <c r="E154" s="1052"/>
      <c r="F154" s="105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1"/>
      <c r="B155" s="1052"/>
      <c r="C155" s="1052"/>
      <c r="D155" s="1052"/>
      <c r="E155" s="1052"/>
      <c r="F155" s="105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1"/>
      <c r="B156" s="1052"/>
      <c r="C156" s="1052"/>
      <c r="D156" s="1052"/>
      <c r="E156" s="1052"/>
      <c r="F156" s="105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1"/>
      <c r="B157" s="1052"/>
      <c r="C157" s="1052"/>
      <c r="D157" s="1052"/>
      <c r="E157" s="1052"/>
      <c r="F157" s="105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1"/>
      <c r="B158" s="1052"/>
      <c r="C158" s="1052"/>
      <c r="D158" s="1052"/>
      <c r="E158" s="1052"/>
      <c r="F158" s="105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51"/>
      <c r="B162" s="1052"/>
      <c r="C162" s="1052"/>
      <c r="D162" s="1052"/>
      <c r="E162" s="1052"/>
      <c r="F162" s="1053"/>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1"/>
      <c r="B163" s="1052"/>
      <c r="C163" s="1052"/>
      <c r="D163" s="1052"/>
      <c r="E163" s="1052"/>
      <c r="F163" s="1053"/>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1"/>
      <c r="B164" s="1052"/>
      <c r="C164" s="1052"/>
      <c r="D164" s="1052"/>
      <c r="E164" s="1052"/>
      <c r="F164" s="105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1"/>
      <c r="B165" s="1052"/>
      <c r="C165" s="1052"/>
      <c r="D165" s="1052"/>
      <c r="E165" s="1052"/>
      <c r="F165" s="105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1"/>
      <c r="B166" s="1052"/>
      <c r="C166" s="1052"/>
      <c r="D166" s="1052"/>
      <c r="E166" s="1052"/>
      <c r="F166" s="105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1"/>
      <c r="B167" s="1052"/>
      <c r="C167" s="1052"/>
      <c r="D167" s="1052"/>
      <c r="E167" s="1052"/>
      <c r="F167" s="105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1"/>
      <c r="B168" s="1052"/>
      <c r="C168" s="1052"/>
      <c r="D168" s="1052"/>
      <c r="E168" s="1052"/>
      <c r="F168" s="105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1"/>
      <c r="B169" s="1052"/>
      <c r="C169" s="1052"/>
      <c r="D169" s="1052"/>
      <c r="E169" s="1052"/>
      <c r="F169" s="105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1"/>
      <c r="B170" s="1052"/>
      <c r="C170" s="1052"/>
      <c r="D170" s="1052"/>
      <c r="E170" s="1052"/>
      <c r="F170" s="105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1"/>
      <c r="B171" s="1052"/>
      <c r="C171" s="1052"/>
      <c r="D171" s="1052"/>
      <c r="E171" s="1052"/>
      <c r="F171" s="105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1"/>
      <c r="B172" s="1052"/>
      <c r="C172" s="1052"/>
      <c r="D172" s="1052"/>
      <c r="E172" s="1052"/>
      <c r="F172" s="105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1"/>
      <c r="B173" s="1052"/>
      <c r="C173" s="1052"/>
      <c r="D173" s="1052"/>
      <c r="E173" s="1052"/>
      <c r="F173" s="1053"/>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1"/>
      <c r="B174" s="1052"/>
      <c r="C174" s="1052"/>
      <c r="D174" s="1052"/>
      <c r="E174" s="1052"/>
      <c r="F174" s="1053"/>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51"/>
      <c r="B175" s="1052"/>
      <c r="C175" s="1052"/>
      <c r="D175" s="1052"/>
      <c r="E175" s="1052"/>
      <c r="F175" s="1053"/>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1"/>
      <c r="B176" s="1052"/>
      <c r="C176" s="1052"/>
      <c r="D176" s="1052"/>
      <c r="E176" s="1052"/>
      <c r="F176" s="1053"/>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1"/>
      <c r="B177" s="1052"/>
      <c r="C177" s="1052"/>
      <c r="D177" s="1052"/>
      <c r="E177" s="1052"/>
      <c r="F177" s="105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1"/>
      <c r="B178" s="1052"/>
      <c r="C178" s="1052"/>
      <c r="D178" s="1052"/>
      <c r="E178" s="1052"/>
      <c r="F178" s="105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1"/>
      <c r="B179" s="1052"/>
      <c r="C179" s="1052"/>
      <c r="D179" s="1052"/>
      <c r="E179" s="1052"/>
      <c r="F179" s="105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1"/>
      <c r="B180" s="1052"/>
      <c r="C180" s="1052"/>
      <c r="D180" s="1052"/>
      <c r="E180" s="1052"/>
      <c r="F180" s="105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1"/>
      <c r="B181" s="1052"/>
      <c r="C181" s="1052"/>
      <c r="D181" s="1052"/>
      <c r="E181" s="1052"/>
      <c r="F181" s="105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1"/>
      <c r="B182" s="1052"/>
      <c r="C182" s="1052"/>
      <c r="D182" s="1052"/>
      <c r="E182" s="1052"/>
      <c r="F182" s="105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1"/>
      <c r="B183" s="1052"/>
      <c r="C183" s="1052"/>
      <c r="D183" s="1052"/>
      <c r="E183" s="1052"/>
      <c r="F183" s="105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1"/>
      <c r="B184" s="1052"/>
      <c r="C184" s="1052"/>
      <c r="D184" s="1052"/>
      <c r="E184" s="1052"/>
      <c r="F184" s="105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1"/>
      <c r="B185" s="1052"/>
      <c r="C185" s="1052"/>
      <c r="D185" s="1052"/>
      <c r="E185" s="1052"/>
      <c r="F185" s="105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1"/>
      <c r="B186" s="1052"/>
      <c r="C186" s="1052"/>
      <c r="D186" s="1052"/>
      <c r="E186" s="1052"/>
      <c r="F186" s="1053"/>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1"/>
      <c r="B187" s="1052"/>
      <c r="C187" s="1052"/>
      <c r="D187" s="1052"/>
      <c r="E187" s="1052"/>
      <c r="F187" s="1053"/>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51"/>
      <c r="B188" s="1052"/>
      <c r="C188" s="1052"/>
      <c r="D188" s="1052"/>
      <c r="E188" s="1052"/>
      <c r="F188" s="1053"/>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1"/>
      <c r="B189" s="1052"/>
      <c r="C189" s="1052"/>
      <c r="D189" s="1052"/>
      <c r="E189" s="1052"/>
      <c r="F189" s="1053"/>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1"/>
      <c r="B190" s="1052"/>
      <c r="C190" s="1052"/>
      <c r="D190" s="1052"/>
      <c r="E190" s="1052"/>
      <c r="F190" s="105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1"/>
      <c r="B191" s="1052"/>
      <c r="C191" s="1052"/>
      <c r="D191" s="1052"/>
      <c r="E191" s="1052"/>
      <c r="F191" s="105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1"/>
      <c r="B192" s="1052"/>
      <c r="C192" s="1052"/>
      <c r="D192" s="1052"/>
      <c r="E192" s="1052"/>
      <c r="F192" s="105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1"/>
      <c r="B193" s="1052"/>
      <c r="C193" s="1052"/>
      <c r="D193" s="1052"/>
      <c r="E193" s="1052"/>
      <c r="F193" s="105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1"/>
      <c r="B194" s="1052"/>
      <c r="C194" s="1052"/>
      <c r="D194" s="1052"/>
      <c r="E194" s="1052"/>
      <c r="F194" s="105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1"/>
      <c r="B195" s="1052"/>
      <c r="C195" s="1052"/>
      <c r="D195" s="1052"/>
      <c r="E195" s="1052"/>
      <c r="F195" s="105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1"/>
      <c r="B196" s="1052"/>
      <c r="C196" s="1052"/>
      <c r="D196" s="1052"/>
      <c r="E196" s="1052"/>
      <c r="F196" s="105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1"/>
      <c r="B197" s="1052"/>
      <c r="C197" s="1052"/>
      <c r="D197" s="1052"/>
      <c r="E197" s="1052"/>
      <c r="F197" s="105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1"/>
      <c r="B198" s="1052"/>
      <c r="C198" s="1052"/>
      <c r="D198" s="1052"/>
      <c r="E198" s="1052"/>
      <c r="F198" s="105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1"/>
      <c r="B199" s="1052"/>
      <c r="C199" s="1052"/>
      <c r="D199" s="1052"/>
      <c r="E199" s="1052"/>
      <c r="F199" s="1053"/>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1"/>
      <c r="B200" s="1052"/>
      <c r="C200" s="1052"/>
      <c r="D200" s="1052"/>
      <c r="E200" s="1052"/>
      <c r="F200" s="1053"/>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51"/>
      <c r="B201" s="1052"/>
      <c r="C201" s="1052"/>
      <c r="D201" s="1052"/>
      <c r="E201" s="1052"/>
      <c r="F201" s="1053"/>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1"/>
      <c r="B202" s="1052"/>
      <c r="C202" s="1052"/>
      <c r="D202" s="1052"/>
      <c r="E202" s="1052"/>
      <c r="F202" s="1053"/>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1"/>
      <c r="B203" s="1052"/>
      <c r="C203" s="1052"/>
      <c r="D203" s="1052"/>
      <c r="E203" s="1052"/>
      <c r="F203" s="105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1"/>
      <c r="B204" s="1052"/>
      <c r="C204" s="1052"/>
      <c r="D204" s="1052"/>
      <c r="E204" s="1052"/>
      <c r="F204" s="105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1"/>
      <c r="B205" s="1052"/>
      <c r="C205" s="1052"/>
      <c r="D205" s="1052"/>
      <c r="E205" s="1052"/>
      <c r="F205" s="105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1"/>
      <c r="B206" s="1052"/>
      <c r="C206" s="1052"/>
      <c r="D206" s="1052"/>
      <c r="E206" s="1052"/>
      <c r="F206" s="105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1"/>
      <c r="B207" s="1052"/>
      <c r="C207" s="1052"/>
      <c r="D207" s="1052"/>
      <c r="E207" s="1052"/>
      <c r="F207" s="105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1"/>
      <c r="B208" s="1052"/>
      <c r="C208" s="1052"/>
      <c r="D208" s="1052"/>
      <c r="E208" s="1052"/>
      <c r="F208" s="105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1"/>
      <c r="B209" s="1052"/>
      <c r="C209" s="1052"/>
      <c r="D209" s="1052"/>
      <c r="E209" s="1052"/>
      <c r="F209" s="105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1"/>
      <c r="B210" s="1052"/>
      <c r="C210" s="1052"/>
      <c r="D210" s="1052"/>
      <c r="E210" s="1052"/>
      <c r="F210" s="105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1"/>
      <c r="B211" s="1052"/>
      <c r="C211" s="1052"/>
      <c r="D211" s="1052"/>
      <c r="E211" s="1052"/>
      <c r="F211" s="105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51"/>
      <c r="B215" s="1052"/>
      <c r="C215" s="1052"/>
      <c r="D215" s="1052"/>
      <c r="E215" s="1052"/>
      <c r="F215" s="1053"/>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1"/>
      <c r="B216" s="1052"/>
      <c r="C216" s="1052"/>
      <c r="D216" s="1052"/>
      <c r="E216" s="1052"/>
      <c r="F216" s="1053"/>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1"/>
      <c r="B217" s="1052"/>
      <c r="C217" s="1052"/>
      <c r="D217" s="1052"/>
      <c r="E217" s="1052"/>
      <c r="F217" s="105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1"/>
      <c r="B218" s="1052"/>
      <c r="C218" s="1052"/>
      <c r="D218" s="1052"/>
      <c r="E218" s="1052"/>
      <c r="F218" s="105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1"/>
      <c r="B219" s="1052"/>
      <c r="C219" s="1052"/>
      <c r="D219" s="1052"/>
      <c r="E219" s="1052"/>
      <c r="F219" s="105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1"/>
      <c r="B220" s="1052"/>
      <c r="C220" s="1052"/>
      <c r="D220" s="1052"/>
      <c r="E220" s="1052"/>
      <c r="F220" s="105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1"/>
      <c r="B221" s="1052"/>
      <c r="C221" s="1052"/>
      <c r="D221" s="1052"/>
      <c r="E221" s="1052"/>
      <c r="F221" s="105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1"/>
      <c r="B222" s="1052"/>
      <c r="C222" s="1052"/>
      <c r="D222" s="1052"/>
      <c r="E222" s="1052"/>
      <c r="F222" s="105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1"/>
      <c r="B223" s="1052"/>
      <c r="C223" s="1052"/>
      <c r="D223" s="1052"/>
      <c r="E223" s="1052"/>
      <c r="F223" s="105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1"/>
      <c r="B224" s="1052"/>
      <c r="C224" s="1052"/>
      <c r="D224" s="1052"/>
      <c r="E224" s="1052"/>
      <c r="F224" s="105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1"/>
      <c r="B225" s="1052"/>
      <c r="C225" s="1052"/>
      <c r="D225" s="1052"/>
      <c r="E225" s="1052"/>
      <c r="F225" s="105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1"/>
      <c r="B226" s="1052"/>
      <c r="C226" s="1052"/>
      <c r="D226" s="1052"/>
      <c r="E226" s="1052"/>
      <c r="F226" s="1053"/>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1"/>
      <c r="B227" s="1052"/>
      <c r="C227" s="1052"/>
      <c r="D227" s="1052"/>
      <c r="E227" s="1052"/>
      <c r="F227" s="1053"/>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51"/>
      <c r="B228" s="1052"/>
      <c r="C228" s="1052"/>
      <c r="D228" s="1052"/>
      <c r="E228" s="1052"/>
      <c r="F228" s="1053"/>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1"/>
      <c r="B229" s="1052"/>
      <c r="C229" s="1052"/>
      <c r="D229" s="1052"/>
      <c r="E229" s="1052"/>
      <c r="F229" s="1053"/>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1"/>
      <c r="B230" s="1052"/>
      <c r="C230" s="1052"/>
      <c r="D230" s="1052"/>
      <c r="E230" s="1052"/>
      <c r="F230" s="105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1"/>
      <c r="B231" s="1052"/>
      <c r="C231" s="1052"/>
      <c r="D231" s="1052"/>
      <c r="E231" s="1052"/>
      <c r="F231" s="105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1"/>
      <c r="B232" s="1052"/>
      <c r="C232" s="1052"/>
      <c r="D232" s="1052"/>
      <c r="E232" s="1052"/>
      <c r="F232" s="105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1"/>
      <c r="B233" s="1052"/>
      <c r="C233" s="1052"/>
      <c r="D233" s="1052"/>
      <c r="E233" s="1052"/>
      <c r="F233" s="105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1"/>
      <c r="B234" s="1052"/>
      <c r="C234" s="1052"/>
      <c r="D234" s="1052"/>
      <c r="E234" s="1052"/>
      <c r="F234" s="105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1"/>
      <c r="B235" s="1052"/>
      <c r="C235" s="1052"/>
      <c r="D235" s="1052"/>
      <c r="E235" s="1052"/>
      <c r="F235" s="105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1"/>
      <c r="B236" s="1052"/>
      <c r="C236" s="1052"/>
      <c r="D236" s="1052"/>
      <c r="E236" s="1052"/>
      <c r="F236" s="105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1"/>
      <c r="B237" s="1052"/>
      <c r="C237" s="1052"/>
      <c r="D237" s="1052"/>
      <c r="E237" s="1052"/>
      <c r="F237" s="105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1"/>
      <c r="B238" s="1052"/>
      <c r="C238" s="1052"/>
      <c r="D238" s="1052"/>
      <c r="E238" s="1052"/>
      <c r="F238" s="105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1"/>
      <c r="B239" s="1052"/>
      <c r="C239" s="1052"/>
      <c r="D239" s="1052"/>
      <c r="E239" s="1052"/>
      <c r="F239" s="1053"/>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1"/>
      <c r="B240" s="1052"/>
      <c r="C240" s="1052"/>
      <c r="D240" s="1052"/>
      <c r="E240" s="1052"/>
      <c r="F240" s="1053"/>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51"/>
      <c r="B241" s="1052"/>
      <c r="C241" s="1052"/>
      <c r="D241" s="1052"/>
      <c r="E241" s="1052"/>
      <c r="F241" s="1053"/>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1"/>
      <c r="B242" s="1052"/>
      <c r="C242" s="1052"/>
      <c r="D242" s="1052"/>
      <c r="E242" s="1052"/>
      <c r="F242" s="1053"/>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1"/>
      <c r="B243" s="1052"/>
      <c r="C243" s="1052"/>
      <c r="D243" s="1052"/>
      <c r="E243" s="1052"/>
      <c r="F243" s="105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1"/>
      <c r="B244" s="1052"/>
      <c r="C244" s="1052"/>
      <c r="D244" s="1052"/>
      <c r="E244" s="1052"/>
      <c r="F244" s="105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1"/>
      <c r="B245" s="1052"/>
      <c r="C245" s="1052"/>
      <c r="D245" s="1052"/>
      <c r="E245" s="1052"/>
      <c r="F245" s="105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1"/>
      <c r="B246" s="1052"/>
      <c r="C246" s="1052"/>
      <c r="D246" s="1052"/>
      <c r="E246" s="1052"/>
      <c r="F246" s="105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1"/>
      <c r="B247" s="1052"/>
      <c r="C247" s="1052"/>
      <c r="D247" s="1052"/>
      <c r="E247" s="1052"/>
      <c r="F247" s="105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1"/>
      <c r="B248" s="1052"/>
      <c r="C248" s="1052"/>
      <c r="D248" s="1052"/>
      <c r="E248" s="1052"/>
      <c r="F248" s="105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1"/>
      <c r="B249" s="1052"/>
      <c r="C249" s="1052"/>
      <c r="D249" s="1052"/>
      <c r="E249" s="1052"/>
      <c r="F249" s="105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1"/>
      <c r="B250" s="1052"/>
      <c r="C250" s="1052"/>
      <c r="D250" s="1052"/>
      <c r="E250" s="1052"/>
      <c r="F250" s="105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1"/>
      <c r="B251" s="1052"/>
      <c r="C251" s="1052"/>
      <c r="D251" s="1052"/>
      <c r="E251" s="1052"/>
      <c r="F251" s="105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1"/>
      <c r="B252" s="1052"/>
      <c r="C252" s="1052"/>
      <c r="D252" s="1052"/>
      <c r="E252" s="1052"/>
      <c r="F252" s="1053"/>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1"/>
      <c r="B253" s="1052"/>
      <c r="C253" s="1052"/>
      <c r="D253" s="1052"/>
      <c r="E253" s="1052"/>
      <c r="F253" s="1053"/>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51"/>
      <c r="B254" s="1052"/>
      <c r="C254" s="1052"/>
      <c r="D254" s="1052"/>
      <c r="E254" s="1052"/>
      <c r="F254" s="1053"/>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1"/>
      <c r="B255" s="1052"/>
      <c r="C255" s="1052"/>
      <c r="D255" s="1052"/>
      <c r="E255" s="1052"/>
      <c r="F255" s="1053"/>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1"/>
      <c r="B256" s="1052"/>
      <c r="C256" s="1052"/>
      <c r="D256" s="1052"/>
      <c r="E256" s="1052"/>
      <c r="F256" s="105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1"/>
      <c r="B257" s="1052"/>
      <c r="C257" s="1052"/>
      <c r="D257" s="1052"/>
      <c r="E257" s="1052"/>
      <c r="F257" s="105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1"/>
      <c r="B258" s="1052"/>
      <c r="C258" s="1052"/>
      <c r="D258" s="1052"/>
      <c r="E258" s="1052"/>
      <c r="F258" s="105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1"/>
      <c r="B259" s="1052"/>
      <c r="C259" s="1052"/>
      <c r="D259" s="1052"/>
      <c r="E259" s="1052"/>
      <c r="F259" s="105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1"/>
      <c r="B260" s="1052"/>
      <c r="C260" s="1052"/>
      <c r="D260" s="1052"/>
      <c r="E260" s="1052"/>
      <c r="F260" s="105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1"/>
      <c r="B261" s="1052"/>
      <c r="C261" s="1052"/>
      <c r="D261" s="1052"/>
      <c r="E261" s="1052"/>
      <c r="F261" s="105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1"/>
      <c r="B262" s="1052"/>
      <c r="C262" s="1052"/>
      <c r="D262" s="1052"/>
      <c r="E262" s="1052"/>
      <c r="F262" s="105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1"/>
      <c r="B263" s="1052"/>
      <c r="C263" s="1052"/>
      <c r="D263" s="1052"/>
      <c r="E263" s="1052"/>
      <c r="F263" s="105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1"/>
      <c r="B264" s="1052"/>
      <c r="C264" s="1052"/>
      <c r="D264" s="1052"/>
      <c r="E264" s="1052"/>
      <c r="F264" s="105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2018-05-30T02:09:33Z</cp:lastPrinted>
  <dcterms:created xsi:type="dcterms:W3CDTF">2012-03-13T00:50:25Z</dcterms:created>
  <dcterms:modified xsi:type="dcterms:W3CDTF">2018-07-05T04:11:32Z</dcterms:modified>
</cp:coreProperties>
</file>