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45" yWindow="180" windowWidth="9525"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<sst xmlns="http://schemas.openxmlformats.org/spreadsheetml/2006/main" count="3223" uniqueCount="701">
  <si>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</si>
  <si>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</si>
  <si>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</si>
  <si>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</si>
  <si>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</si>
  <si>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</si>
  <si>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</si>
  <si>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</si>
  <si>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</si>
  <si>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</si>
  <si>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</si>
  <si>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</si>
  <si>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</si>
  <si>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</si>
  <si>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</si>
  <si>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</si>
  <si>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</si>
  <si>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</si>
  <si>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</si>
  <si>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</si>
  <si>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</si>
  <si>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</si>
  <si>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</si>
  <si>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</si>
  <si>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</si>
  <si>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</si>
  <si>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</si>
  <si>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</si>
  <si>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</si>
  <si>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</si>
  <si>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</si>
  <si>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</si>
  <si>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</si>
  <si>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</si>
  <si>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</si>
  <si>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</si>
  <si>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</si>
  <si>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</si>
  <si>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</si>
  <si>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</si>
  <si>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</si>
  <si>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</si>
  <si>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</si>
  <si>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</si>
  <si>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</si>
  <si>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</si>
  <si>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</si>
  <si>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</si>
  <si>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</si>
  <si>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</si>
  <si>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</si>
  <si>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</si>
  <si>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</si>
  <si>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</si>
  <si>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</si>
  <si>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</si>
  <si>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</si>
  <si>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</si>
  <si>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</si>
  <si>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</si>
  <si>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</si>
  <si>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</si>
  <si>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</si>
  <si>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</si>
  <si>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</si>
  <si>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</si>
  <si>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</si>
  <si>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</si>
  <si>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</si>
  <si>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</si>
  <si>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</si>
  <si>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</si>
  <si>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</si>
  <si>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</si>
  <si>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</si>
  <si>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</si>
  <si>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</si>
  <si>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</si>
  <si>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</si>
  <si>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</si>
  <si>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</si>
  <si>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</si>
  <si>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</si>
  <si>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</si>
  <si>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</si>
  <si>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</si>
  <si>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</si>
  <si>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</si>
  <si>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</si>
  <si>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</si>
  <si>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</si>
  <si>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</si>
  <si>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</si>
  <si>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</si>
  <si>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</si>
  <si>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</si>
  <si>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</si>
  <si>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</si>
  <si>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</si>
  <si>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</si>
  <si>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</si>
  <si>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</si>
  <si>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</si>
  <si>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</si>
  <si>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</si>
  <si>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</si>
  <si>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</si>
  <si>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</si>
  <si>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</si>
  <si>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</si>
  <si>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</si>
  <si>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</si>
  <si>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</si>
  <si>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</si>
  <si>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</si>
  <si>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</si>
  <si>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</si>
  <si>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</si>
  <si>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</si>
  <si>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</si>
  <si>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</si>
  <si>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</si>
  <si>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</si>
  <si>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</si>
  <si>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</si>
  <si>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</si>
  <si>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</si>
  <si>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</si>
  <si>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</si>
  <si>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</si>
  <si>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</si>
  <si>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</si>
  <si>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</si>
  <si>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</si>
  <si>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</si>
  <si>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</si>
  <si>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</si>
  <si>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</si>
  <si>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</si>
  <si>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</si>
  <si>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</si>
  <si>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</si>
  <si>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</si>
  <si>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</si>
  <si>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</si>
  <si>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</si>
  <si>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</si>
  <si>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</si>
  <si>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</si>
  <si>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</si>
  <si>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</si>
  <si>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</si>
  <si>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</si>
  <si>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</si>
  <si>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</si>
  <si>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</si>
  <si>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</si>
  <si>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</si>
  <si>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</si>
  <si>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</si>
  <si>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</si>
  <si>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</si>
  <si>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</si>
  <si>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</si>
  <si>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</si>
  <si>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</si>
  <si>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</si>
  <si>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</si>
  <si>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</si>
  <si>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</si>
  <si>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</si>
  <si>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</si>
  <si>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</si>
  <si>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</si>
  <si>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</si>
  <si>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</si>
  <si>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</si>
  <si>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</si>
  <si>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</si>
  <si>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</si>
  <si>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</si>
  <si>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</si>
  <si>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</si>
  <si>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</si>
  <si>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</si>
  <si>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</si>
  <si>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</si>
  <si>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</si>
  <si>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</si>
  <si>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</si>
  <si>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</si>
  <si>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</si>
  <si>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</si>
  <si>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</si>
  <si>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</si>
  <si>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</si>
  <si>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</si>
  <si>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</si>
  <si>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</si>
  <si>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</si>
  <si>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</si>
  <si>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</si>
  <si>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</si>
  <si>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</si>
  <si>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</si>
  <si>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</si>
  <si>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</si>
  <si>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</si>
  <si>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</si>
  <si>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</si>
  <si>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</si>
  <si>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</si>
  <si>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</si>
  <si>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</si>
  <si>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</si>
  <si>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</si>
  <si>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</si>
  <si>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</si>
  <si>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</si>
  <si>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</si>
  <si>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</si>
  <si>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</si>
  <si>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</si>
  <si>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</si>
  <si>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</si>
  <si>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</si>
  <si>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</si>
  <si>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</si>
  <si>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</si>
  <si>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</si>
  <si>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</si>
  <si>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</si>
  <si>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</si>
  <si>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</si>
  <si>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</si>
  <si>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</si>
  <si>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</si>
  <si>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</si>
  <si>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</si>
  <si>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</si>
  <si>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</si>
  <si>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</si>
  <si>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</si>
  <si>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</si>
  <si>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</si>
  <si>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</si>
  <si>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</si>
  <si>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</si>
  <si>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</si>
  <si>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</si>
  <si>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</si>
  <si>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</si>
  <si>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</si>
  <si>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</si>
  <si>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</si>
  <si>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</si>
  <si>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</si>
  <si>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</si>
  <si>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</si>
  <si>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</si>
  <si>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</si>
  <si>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</si>
  <si>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</si>
  <si>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</si>
  <si>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</si>
  <si>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</si>
  <si>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</si>
  <si>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</si>
  <si>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</si>
  <si>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</si>
  <si>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</si>
  <si>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</si>
  <si>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</si>
  <si>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</si>
  <si>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</si>
  <si>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</si>
  <si>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</si>
  <si>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</si>
  <si>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</si>
  <si>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</si>
  <si>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</si>
  <si>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</si>
  <si>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</si>
  <si>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</si>
  <si>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</si>
  <si>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</si>
  <si>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</si>
  <si>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</si>
  <si>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</si>
  <si>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</si>
  <si>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</si>
  <si>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</si>
  <si>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</si>
  <si>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</si>
  <si>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</si>
  <si>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</si>
  <si>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</si>
  <si>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</si>
  <si>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</si>
  <si>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</si>
  <si>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</si>
  <si>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</si>
  <si>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</si>
  <si>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</si>
  <si>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</si>
  <si>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</si>
  <si>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</si>
  <si>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</si>
  <si>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</si>
  <si>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</si>
  <si>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</si>
  <si>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</si>
  <si>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</si>
  <si>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</si>
  <si>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</si>
  <si>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</si>
  <si>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</si>
  <si>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</si>
  <si>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</si>
  <si>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</si>
  <si>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</si>
  <si>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</si>
  <si>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</si>
  <si>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</si>
  <si>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</si>
  <si>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</si>
  <si>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</si>
  <si>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</si>
  <si>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</si>
  <si>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</si>
  <si>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</si>
  <si>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</si>
  <si>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</si>
  <si>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</si>
  <si>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</si>
  <si>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</si>
  <si>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</si>
  <si>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</si>
  <si>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</si>
  <si>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</si>
  <si>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</si>
  <si>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</si>
  <si>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</si>
  <si>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</si>
  <si>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</si>
  <si>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</si>
  <si>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</si>
  <si>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</si>
  <si>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</si>
  <si>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</si>
  <si>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</si>
  <si>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</si>
  <si>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</si>
  <si>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</si>
  <si>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</si>
  <si>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</si>
  <si>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</si>
  <si>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</si>
  <si>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</si>
  <si>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</si>
  <si>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</si>
  <si>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</si>
  <si>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</si>
  <si>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</si>
  <si>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</si>
  <si>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</si>
  <si>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</si>
  <si>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</si>
  <si>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</si>
  <si>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</si>
  <si>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</si>
  <si>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</si>
  <si>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</si>
  <si>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</si>
  <si>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</si>
  <si>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</si>
  <si>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</si>
  <si>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</si>
  <si>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</si>
  <si>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</si>
  <si>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</si>
  <si>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</si>
  <si>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</si>
  <si>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</si>
  <si>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</si>
  <si>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</si>
  <si>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</si>
  <si>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</si>
  <si>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</si>
  <si>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</si>
  <si>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</si>
  <si>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</si>
  <si>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</si>
  <si>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</si>
  <si>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</si>
  <si>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</si>
  <si>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</si>
  <si>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</si>
  <si>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</si>
  <si>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</si>
  <si>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</si>
  <si>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</si>
  <si>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</si>
  <si>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</si>
  <si>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</si>
  <si>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</si>
  <si>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</si>
  <si>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</si>
  <si>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</si>
  <si>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</si>
  <si>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</si>
  <si>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</si>
  <si>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</si>
  <si>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</si>
  <si>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</si>
  <si>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</si>
  <si>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</si>
  <si>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</si>
  <si>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</si>
  <si>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</si>
  <si>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</si>
  <si>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</si>
  <si>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</si>
  <si>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</si>
  <si>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</si>
  <si>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</si>
  <si>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</si>
  <si>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</si>
  <si>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</si>
  <si>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</si>
  <si>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</si>
  <si>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</si>
  <si>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</si>
  <si>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</si>
  <si>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</si>
  <si>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</si>
  <si>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</si>
  <si>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</si>
  <si>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</si>
  <si>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</si>
  <si>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</si>
  <si>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</si>
  <si>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</si>
  <si>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</si>
  <si>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</si>
  <si>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</si>
  <si>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</si>
  <si>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</si>
  <si>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</si>
  <si>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</si>
  <si>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</si>
  <si>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</si>
  <si>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</si>
  <si>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</si>
  <si>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</si>
  <si>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</si>
  <si>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</si>
  <si>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</si>
  <si>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</si>
  <si>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</si>
  <si>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</si>
  <si>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</si>
  <si>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</si>
  <si>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</si>
  <si>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</si>
  <si>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</si>
  <si>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</si>
  <si>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</si>
  <si>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</si>
  <si>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</si>
  <si>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</si>
  <si>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</si>
  <si>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</si>
  <si>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</si>
  <si>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</si>
  <si>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</si>
  <si>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</si>
  <si>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</si>
  <si>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</si>
  <si>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</si>
  <si>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</si>
  <si>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</si>
  <si>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</si>
  <si>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</si>
  <si>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</si>
  <si>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</si>
  <si>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</si>
  <si>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</si>
  <si>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</si>
  <si>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</si>
  <si>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</si>
  <si>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</si>
  <si>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</si>
  <si>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</si>
  <si>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</si>
  <si>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</si>
  <si>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</si>
  <si>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</si>
  <si>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</si>
  <si>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</si>
  <si>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</si>
  <si>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</si>
  <si>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</si>
  <si>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</si>
  <si>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</si>
  <si>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</si>
  <si>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</si>
  <si>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</si>
  <si>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</si>
  <si>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</si>
  <si>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</si>
  <si>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</si>
  <si>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</si>
  <si>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</si>
  <si>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</si>
  <si>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</si>
  <si>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</si>
  <si>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</si>
  <si>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</si>
  <si>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</si>
  <si>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</si>
  <si>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</si>
  <si>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</si>
  <si>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</si>
  <si>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</si>
  <si>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</si>
  <si>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</si>
  <si>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</si>
  <si>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</si>
  <si>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</si>
  <si>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</si>
  <si>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</si>
  <si>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</si>
  <si>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</si>
  <si>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</si>
  <si>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</si>
  <si>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</si>
  <si>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</si>
  <si>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</si>
  <si>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</si>
  <si>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</si>
  <si>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</si>
  <si>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</si>
  <si>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</si>
  <si>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</si>
  <si>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</si>
  <si>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</si>
  <si>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危険ドラッグ対策費</t>
  </si>
  <si>
    <t>○</t>
  </si>
  <si>
    <t>厚生労働省組織令第５４条</t>
  </si>
  <si>
    <t>第４次薬物乱用防止５カ年戦略
「世界一安全な日本」創造戦略</t>
  </si>
  <si>
    <t>危険ドラッグの撲滅を図るため、新たな成分の指定薬物への指定に必要な分析等を行うことや、職員を香港に派遣し、海外の捜査機関と歩調を合わせながら連携して薬物犯罪壊滅に向けた情報収集活動を図る。</t>
    <rPh sb="0" eb="2">
      <t>キケン</t>
    </rPh>
    <rPh sb="7" eb="9">
      <t>ボクメツ</t>
    </rPh>
    <rPh sb="10" eb="11">
      <t>ハカ</t>
    </rPh>
    <rPh sb="43" eb="45">
      <t>ショクイン</t>
    </rPh>
    <rPh sb="46" eb="48">
      <t>ホンコン</t>
    </rPh>
    <rPh sb="49" eb="51">
      <t>ハケン</t>
    </rPh>
    <rPh sb="53" eb="55">
      <t>カイガイ</t>
    </rPh>
    <rPh sb="56" eb="58">
      <t>ソウサ</t>
    </rPh>
    <rPh sb="58" eb="60">
      <t>キカン</t>
    </rPh>
    <rPh sb="61" eb="63">
      <t>ホチョウ</t>
    </rPh>
    <rPh sb="64" eb="65">
      <t>ア</t>
    </rPh>
    <rPh sb="70" eb="72">
      <t>レンケイ</t>
    </rPh>
    <rPh sb="74" eb="76">
      <t>ヤクブツ</t>
    </rPh>
    <rPh sb="76" eb="78">
      <t>ハンザイ</t>
    </rPh>
    <rPh sb="78" eb="80">
      <t>カイメツ</t>
    </rPh>
    <rPh sb="81" eb="82">
      <t>ム</t>
    </rPh>
    <rPh sb="84" eb="86">
      <t>ジョウホウ</t>
    </rPh>
    <rPh sb="86" eb="88">
      <t>シュウシュウ</t>
    </rPh>
    <rPh sb="88" eb="90">
      <t>カツドウ</t>
    </rPh>
    <phoneticPr fontId="5"/>
  </si>
  <si>
    <t>-</t>
  </si>
  <si>
    <t>医薬品審査等業務庁費</t>
    <rPh sb="0" eb="3">
      <t>イヤクヒン</t>
    </rPh>
    <rPh sb="3" eb="5">
      <t>シンサ</t>
    </rPh>
    <rPh sb="5" eb="6">
      <t>トウ</t>
    </rPh>
    <rPh sb="6" eb="8">
      <t>ギョウム</t>
    </rPh>
    <rPh sb="8" eb="10">
      <t>チョウヒ</t>
    </rPh>
    <phoneticPr fontId="5"/>
  </si>
  <si>
    <t>保健福祉調査委託費</t>
    <rPh sb="0" eb="2">
      <t>ホケン</t>
    </rPh>
    <rPh sb="2" eb="4">
      <t>フクシ</t>
    </rPh>
    <rPh sb="4" eb="6">
      <t>チョウサ</t>
    </rPh>
    <rPh sb="6" eb="9">
      <t>イタクヒ</t>
    </rPh>
    <phoneticPr fontId="5"/>
  </si>
  <si>
    <t>職員旅費</t>
    <rPh sb="0" eb="2">
      <t>ショクイン</t>
    </rPh>
    <rPh sb="2" eb="4">
      <t>リョヒ</t>
    </rPh>
    <phoneticPr fontId="5"/>
  </si>
  <si>
    <t>検定検査事務等委託費</t>
    <rPh sb="0" eb="2">
      <t>ケンテイ</t>
    </rPh>
    <rPh sb="2" eb="4">
      <t>ケンサ</t>
    </rPh>
    <rPh sb="4" eb="7">
      <t>ジムトウ</t>
    </rPh>
    <rPh sb="7" eb="10">
      <t>イタクヒ</t>
    </rPh>
    <phoneticPr fontId="5"/>
  </si>
  <si>
    <t>本事業は、麻薬・覚醒剤・危険ドラッグ等の効果的な取締りのための分析等を通じ、麻薬・覚醒剤・危険ドラッグ等の乱用撲滅を図ることを目的としており、成果について定量的に示すことは困難である。</t>
  </si>
  <si>
    <t>新たな違法ドラッグの流通を可能な限り食い止めるため、指定薬物への指定を可能な限り迅速に行う等の取り組みを強力に推進した。</t>
  </si>
  <si>
    <t>間接的な指標として、指定薬物の新規指定数を成果実績評価に活用する</t>
    <rPh sb="10" eb="12">
      <t>シテイ</t>
    </rPh>
    <rPh sb="12" eb="14">
      <t>ヤクブツ</t>
    </rPh>
    <rPh sb="15" eb="17">
      <t>シンキ</t>
    </rPh>
    <rPh sb="17" eb="19">
      <t>シテイ</t>
    </rPh>
    <rPh sb="19" eb="20">
      <t>スウ</t>
    </rPh>
    <phoneticPr fontId="5"/>
  </si>
  <si>
    <t>指定薬物の新規指定数</t>
  </si>
  <si>
    <t>件</t>
    <rPh sb="0" eb="1">
      <t>ケン</t>
    </rPh>
    <phoneticPr fontId="5"/>
  </si>
  <si>
    <t>間接的な指標として危険ドラッグ検挙人員を成果実績評価に活用する</t>
    <rPh sb="9" eb="11">
      <t>キケン</t>
    </rPh>
    <phoneticPr fontId="5"/>
  </si>
  <si>
    <t>危険ドラッグ検挙人員</t>
    <rPh sb="0" eb="2">
      <t>キケン</t>
    </rPh>
    <phoneticPr fontId="5"/>
  </si>
  <si>
    <t>人</t>
    <rPh sb="0" eb="1">
      <t>ヒト</t>
    </rPh>
    <phoneticPr fontId="5"/>
  </si>
  <si>
    <t>-</t>
    <phoneticPr fontId="5"/>
  </si>
  <si>
    <t>危険ドラッグの依存性等の評価対象物質の実験件数</t>
    <rPh sb="0" eb="2">
      <t>キケン</t>
    </rPh>
    <rPh sb="19" eb="21">
      <t>ジッケン</t>
    </rPh>
    <rPh sb="21" eb="23">
      <t>ケンスウ</t>
    </rPh>
    <phoneticPr fontId="5"/>
  </si>
  <si>
    <t>円</t>
    <rPh sb="0" eb="1">
      <t>エン</t>
    </rPh>
    <phoneticPr fontId="5"/>
  </si>
  <si>
    <t>　　X/Y</t>
  </si>
  <si>
    <t>32,489,000/4</t>
  </si>
  <si>
    <t>32,489,000/8</t>
  </si>
  <si>
    <t>麻薬・覚醒剤等の乱用を防止すること（Ⅱ-３）</t>
  </si>
  <si>
    <t>規制されている乱用薬物について、不正流通の遮断及び乱用防止を推進すること（Ⅱ－３－１）</t>
  </si>
  <si>
    <t>-</t>
    <phoneticPr fontId="5"/>
  </si>
  <si>
    <t>麻薬の新規指定数</t>
  </si>
  <si>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rPh sb="0" eb="2">
      <t>マヤク</t>
    </rPh>
    <rPh sb="3" eb="6">
      <t>カクセイザイ</t>
    </rPh>
    <rPh sb="7" eb="9">
      <t>キケン</t>
    </rPh>
    <rPh sb="13" eb="14">
      <t>トウ</t>
    </rPh>
    <rPh sb="15" eb="17">
      <t>ランヨウ</t>
    </rPh>
    <rPh sb="18" eb="20">
      <t>ボウシ</t>
    </rPh>
    <rPh sb="25" eb="27">
      <t>トリクミ</t>
    </rPh>
    <rPh sb="29" eb="30">
      <t>ヒロ</t>
    </rPh>
    <rPh sb="31" eb="33">
      <t>コクミン</t>
    </rPh>
    <rPh sb="41" eb="44">
      <t>ユウセンド</t>
    </rPh>
    <rPh sb="45" eb="46">
      <t>タカ</t>
    </rPh>
    <rPh sb="47" eb="49">
      <t>ジギョウ</t>
    </rPh>
    <rPh sb="53" eb="55">
      <t>トウガイ</t>
    </rPh>
    <rPh sb="55" eb="57">
      <t>トリクミ</t>
    </rPh>
    <rPh sb="59" eb="61">
      <t>マヤク</t>
    </rPh>
    <rPh sb="62" eb="65">
      <t>カクセイザイ</t>
    </rPh>
    <rPh sb="65" eb="66">
      <t>トウ</t>
    </rPh>
    <rPh sb="67" eb="70">
      <t>キセイホウ</t>
    </rPh>
    <rPh sb="71" eb="73">
      <t>ショカン</t>
    </rPh>
    <rPh sb="75" eb="76">
      <t>クニ</t>
    </rPh>
    <rPh sb="77" eb="79">
      <t>シュドウ</t>
    </rPh>
    <rPh sb="81" eb="82">
      <t>オコナ</t>
    </rPh>
    <rPh sb="83" eb="85">
      <t>ヒツヨウ</t>
    </rPh>
    <rPh sb="89" eb="91">
      <t>コクヒ</t>
    </rPh>
    <rPh sb="92" eb="94">
      <t>トウニュウ</t>
    </rPh>
    <rPh sb="99" eb="101">
      <t>ジギョウ</t>
    </rPh>
    <rPh sb="101" eb="103">
      <t>モクテキ</t>
    </rPh>
    <rPh sb="104" eb="106">
      <t>タッセイ</t>
    </rPh>
    <phoneticPr fontId="9"/>
  </si>
  <si>
    <t>麻薬・覚醒剤・危険ドラッグ等の乱用を防止するための取組は、国・都道府県、状況によっては民間とも連携して実施すべき事業である。</t>
    <rPh sb="0" eb="2">
      <t>マヤク</t>
    </rPh>
    <rPh sb="3" eb="6">
      <t>カクセイザイ</t>
    </rPh>
    <rPh sb="7" eb="9">
      <t>キケン</t>
    </rPh>
    <rPh sb="13" eb="14">
      <t>トウ</t>
    </rPh>
    <rPh sb="15" eb="17">
      <t>ランヨウ</t>
    </rPh>
    <rPh sb="18" eb="20">
      <t>ボウシ</t>
    </rPh>
    <rPh sb="25" eb="27">
      <t>トリクミ</t>
    </rPh>
    <rPh sb="29" eb="30">
      <t>クニ</t>
    </rPh>
    <rPh sb="31" eb="35">
      <t>トドウフケン</t>
    </rPh>
    <rPh sb="36" eb="38">
      <t>ジョウキョウ</t>
    </rPh>
    <rPh sb="43" eb="45">
      <t>ミンカン</t>
    </rPh>
    <rPh sb="47" eb="49">
      <t>レンケイ</t>
    </rPh>
    <rPh sb="51" eb="53">
      <t>ジッシ</t>
    </rPh>
    <rPh sb="56" eb="58">
      <t>ジギョウ</t>
    </rPh>
    <phoneticPr fontId="9"/>
  </si>
  <si>
    <t>麻薬・覚醒剤・危険ドラッグ等の乱用を防止するための取組は、国民の安全を確保することに繋がる優先度の高い事業である。</t>
    <rPh sb="0" eb="2">
      <t>マヤク</t>
    </rPh>
    <rPh sb="3" eb="6">
      <t>カクセイザイ</t>
    </rPh>
    <rPh sb="7" eb="9">
      <t>キケン</t>
    </rPh>
    <rPh sb="13" eb="14">
      <t>トウ</t>
    </rPh>
    <rPh sb="15" eb="17">
      <t>ランヨウ</t>
    </rPh>
    <rPh sb="18" eb="20">
      <t>ボウシ</t>
    </rPh>
    <rPh sb="25" eb="27">
      <t>トリクミ</t>
    </rPh>
    <rPh sb="29" eb="31">
      <t>コクミン</t>
    </rPh>
    <rPh sb="32" eb="34">
      <t>アンゼン</t>
    </rPh>
    <rPh sb="35" eb="37">
      <t>カクホ</t>
    </rPh>
    <rPh sb="42" eb="43">
      <t>ツナ</t>
    </rPh>
    <rPh sb="45" eb="48">
      <t>ユウセンド</t>
    </rPh>
    <rPh sb="49" eb="50">
      <t>タカ</t>
    </rPh>
    <rPh sb="51" eb="53">
      <t>ジギョウ</t>
    </rPh>
    <phoneticPr fontId="9"/>
  </si>
  <si>
    <t>単に試験実施能力があることのみならず、その試験結果を既に指定されている麻薬に関する試験結果と比較評価できる高度の専門知識・経験を有することが必要であるので妥当である。</t>
  </si>
  <si>
    <t>無</t>
  </si>
  <si>
    <t>危険ドラッグの試買等を効率良く行えるよう、買上対象地域を絞るなどコスト削減に努めている。</t>
    <rPh sb="0" eb="2">
      <t>キケン</t>
    </rPh>
    <rPh sb="7" eb="9">
      <t>シバイ</t>
    </rPh>
    <rPh sb="9" eb="10">
      <t>トウ</t>
    </rPh>
    <rPh sb="11" eb="13">
      <t>コウリツ</t>
    </rPh>
    <rPh sb="13" eb="14">
      <t>ヨ</t>
    </rPh>
    <rPh sb="15" eb="16">
      <t>オコナ</t>
    </rPh>
    <rPh sb="21" eb="23">
      <t>カイアゲ</t>
    </rPh>
    <rPh sb="23" eb="25">
      <t>タイショウ</t>
    </rPh>
    <rPh sb="25" eb="27">
      <t>チイキ</t>
    </rPh>
    <rPh sb="28" eb="29">
      <t>シボ</t>
    </rPh>
    <rPh sb="35" eb="37">
      <t>サクゲン</t>
    </rPh>
    <rPh sb="38" eb="39">
      <t>ツト</t>
    </rPh>
    <phoneticPr fontId="9"/>
  </si>
  <si>
    <t>地方厚生局や国立試験研究機関へ支出委任を行っており、中間段階での支出は合理的である。</t>
    <rPh sb="0" eb="2">
      <t>チホウ</t>
    </rPh>
    <rPh sb="2" eb="5">
      <t>コウセイキョク</t>
    </rPh>
    <rPh sb="6" eb="8">
      <t>コクリツ</t>
    </rPh>
    <rPh sb="8" eb="10">
      <t>シケン</t>
    </rPh>
    <rPh sb="10" eb="12">
      <t>ケンキュウ</t>
    </rPh>
    <rPh sb="12" eb="14">
      <t>キカン</t>
    </rPh>
    <rPh sb="15" eb="17">
      <t>シシュツ</t>
    </rPh>
    <rPh sb="17" eb="19">
      <t>イニン</t>
    </rPh>
    <rPh sb="20" eb="21">
      <t>オコナ</t>
    </rPh>
    <rPh sb="26" eb="28">
      <t>チュウカン</t>
    </rPh>
    <rPh sb="28" eb="30">
      <t>ダンカイ</t>
    </rPh>
    <rPh sb="32" eb="34">
      <t>シシュツ</t>
    </rPh>
    <rPh sb="35" eb="38">
      <t>ゴウリテキ</t>
    </rPh>
    <phoneticPr fontId="9"/>
  </si>
  <si>
    <t>事業目的に即した支出を行っている。</t>
  </si>
  <si>
    <t>国民の監視が高いことから、効率的な監視指導を行うため、地方自治体や警察や税関等の関係機関と情報共有等の連携を積極的に行った。</t>
  </si>
  <si>
    <t>点検結果に記載したとおりの成果を上げることができた。</t>
  </si>
  <si>
    <t>見込みに見合った実績を上げている。</t>
  </si>
  <si>
    <t>各種成果物は、危険ドラッグの取締り等に十分に活用され、麻薬・覚醒剤・危険ドラッグ等対策を推進するために必要なものである。</t>
  </si>
  <si>
    <t>‐</t>
  </si>
  <si>
    <t>麻薬・覚せい剤等対策費</t>
  </si>
  <si>
    <t>麻薬等対策推進費（広報経費）</t>
  </si>
  <si>
    <t>346</t>
    <phoneticPr fontId="5"/>
  </si>
  <si>
    <t>314</t>
    <phoneticPr fontId="5"/>
  </si>
  <si>
    <t>273</t>
    <phoneticPr fontId="5"/>
  </si>
  <si>
    <t>326</t>
    <phoneticPr fontId="5"/>
  </si>
  <si>
    <t>337</t>
    <phoneticPr fontId="5"/>
  </si>
  <si>
    <t>348</t>
    <phoneticPr fontId="5"/>
  </si>
  <si>
    <t>345</t>
    <phoneticPr fontId="5"/>
  </si>
  <si>
    <t>厚生労働省ＨＰ「薬物乱用防止に関する情報」
http://www.mhlw.go.jp/stf/seisakunitsuite/bunya/kenkou_iryou/iyakuhin/yakubuturanyou/</t>
  </si>
  <si>
    <t>消耗品費</t>
    <rPh sb="0" eb="3">
      <t>ショウモウヒン</t>
    </rPh>
    <rPh sb="3" eb="4">
      <t>ヒ</t>
    </rPh>
    <phoneticPr fontId="5"/>
  </si>
  <si>
    <t>医薬品等の購入</t>
  </si>
  <si>
    <t>調査費・報告書作成費</t>
    <rPh sb="0" eb="3">
      <t>チョウサヒ</t>
    </rPh>
    <rPh sb="4" eb="7">
      <t>ホウコクショ</t>
    </rPh>
    <rPh sb="7" eb="9">
      <t>サクセイ</t>
    </rPh>
    <rPh sb="9" eb="10">
      <t>ヒ</t>
    </rPh>
    <phoneticPr fontId="5"/>
  </si>
  <si>
    <t>B.関東麻薬取締部</t>
  </si>
  <si>
    <t>人件費</t>
    <rPh sb="0" eb="3">
      <t>ジンケンヒ</t>
    </rPh>
    <phoneticPr fontId="5"/>
  </si>
  <si>
    <t>賃金</t>
    <rPh sb="0" eb="2">
      <t>チンギン</t>
    </rPh>
    <phoneticPr fontId="5"/>
  </si>
  <si>
    <t>C.国立医薬品食品衛生研究所</t>
  </si>
  <si>
    <t>雑役務費</t>
    <rPh sb="0" eb="1">
      <t>ザツ</t>
    </rPh>
    <rPh sb="1" eb="4">
      <t>エキムヒ</t>
    </rPh>
    <phoneticPr fontId="5"/>
  </si>
  <si>
    <t>E.非常勤職員A</t>
    <rPh sb="2" eb="5">
      <t>ヒジョウキン</t>
    </rPh>
    <rPh sb="5" eb="7">
      <t>ショクイン</t>
    </rPh>
    <phoneticPr fontId="5"/>
  </si>
  <si>
    <t>国立研究開発法人　
国立精神・神経医療研究センター</t>
    <rPh sb="0" eb="2">
      <t>コクリツ</t>
    </rPh>
    <rPh sb="2" eb="4">
      <t>ケンキュウ</t>
    </rPh>
    <rPh sb="4" eb="6">
      <t>カイハツ</t>
    </rPh>
    <rPh sb="6" eb="8">
      <t>ホウジン</t>
    </rPh>
    <rPh sb="10" eb="12">
      <t>コクリツ</t>
    </rPh>
    <rPh sb="12" eb="14">
      <t>セイシン</t>
    </rPh>
    <rPh sb="15" eb="17">
      <t>シンケイ</t>
    </rPh>
    <rPh sb="17" eb="19">
      <t>イリョウ</t>
    </rPh>
    <rPh sb="19" eb="21">
      <t>ケンキュウ</t>
    </rPh>
    <phoneticPr fontId="5"/>
  </si>
  <si>
    <t>危険ドラッグの依存性等に関する評価業務事業</t>
  </si>
  <si>
    <t>関東麻薬取締部</t>
    <rPh sb="0" eb="2">
      <t>カントウ</t>
    </rPh>
    <rPh sb="2" eb="4">
      <t>マヤク</t>
    </rPh>
    <rPh sb="4" eb="6">
      <t>トリシマリ</t>
    </rPh>
    <rPh sb="6" eb="7">
      <t>ブ</t>
    </rPh>
    <phoneticPr fontId="5"/>
  </si>
  <si>
    <t>近畿麻薬取締部</t>
    <rPh sb="0" eb="2">
      <t>キンキ</t>
    </rPh>
    <rPh sb="2" eb="4">
      <t>マヤク</t>
    </rPh>
    <rPh sb="4" eb="6">
      <t>トリシマリ</t>
    </rPh>
    <rPh sb="6" eb="7">
      <t>ブ</t>
    </rPh>
    <phoneticPr fontId="5"/>
  </si>
  <si>
    <t>東海麻薬取締部</t>
    <rPh sb="0" eb="2">
      <t>トウカイ</t>
    </rPh>
    <rPh sb="2" eb="4">
      <t>マヤク</t>
    </rPh>
    <rPh sb="4" eb="6">
      <t>トリシマリ</t>
    </rPh>
    <rPh sb="6" eb="7">
      <t>ブ</t>
    </rPh>
    <phoneticPr fontId="5"/>
  </si>
  <si>
    <t>九州麻薬取締部</t>
    <rPh sb="0" eb="2">
      <t>キュウシュウ</t>
    </rPh>
    <rPh sb="2" eb="4">
      <t>マヤク</t>
    </rPh>
    <rPh sb="4" eb="6">
      <t>トリシマリ</t>
    </rPh>
    <rPh sb="6" eb="7">
      <t>ブ</t>
    </rPh>
    <phoneticPr fontId="5"/>
  </si>
  <si>
    <t>北海道麻薬取締部</t>
    <rPh sb="0" eb="3">
      <t>ホッカイドウ</t>
    </rPh>
    <rPh sb="3" eb="5">
      <t>マヤク</t>
    </rPh>
    <rPh sb="5" eb="7">
      <t>トリシマリ</t>
    </rPh>
    <rPh sb="7" eb="8">
      <t>ブ</t>
    </rPh>
    <phoneticPr fontId="5"/>
  </si>
  <si>
    <t>東北麻薬取締部</t>
    <rPh sb="0" eb="2">
      <t>トウホク</t>
    </rPh>
    <phoneticPr fontId="5"/>
  </si>
  <si>
    <t>沖縄麻薬取締部</t>
    <rPh sb="0" eb="2">
      <t>オキナワ</t>
    </rPh>
    <rPh sb="2" eb="4">
      <t>マヤク</t>
    </rPh>
    <rPh sb="4" eb="6">
      <t>トリシマリ</t>
    </rPh>
    <rPh sb="6" eb="7">
      <t>ブ</t>
    </rPh>
    <phoneticPr fontId="5"/>
  </si>
  <si>
    <t>四国麻薬取締部</t>
    <rPh sb="0" eb="2">
      <t>シコク</t>
    </rPh>
    <rPh sb="2" eb="4">
      <t>マヤク</t>
    </rPh>
    <rPh sb="4" eb="6">
      <t>トリシマリ</t>
    </rPh>
    <rPh sb="6" eb="7">
      <t>ブ</t>
    </rPh>
    <phoneticPr fontId="5"/>
  </si>
  <si>
    <t>中国麻薬取締部</t>
    <rPh sb="0" eb="2">
      <t>チュウゴク</t>
    </rPh>
    <rPh sb="2" eb="4">
      <t>マヤク</t>
    </rPh>
    <rPh sb="4" eb="6">
      <t>トリシマリ</t>
    </rPh>
    <rPh sb="6" eb="7">
      <t>ブ</t>
    </rPh>
    <phoneticPr fontId="5"/>
  </si>
  <si>
    <t>危険ドラッグ対策等（支出委任）</t>
    <rPh sb="0" eb="2">
      <t>キケン</t>
    </rPh>
    <rPh sb="6" eb="8">
      <t>タイサク</t>
    </rPh>
    <rPh sb="8" eb="9">
      <t>トウ</t>
    </rPh>
    <rPh sb="10" eb="12">
      <t>シシュツ</t>
    </rPh>
    <rPh sb="12" eb="14">
      <t>イニン</t>
    </rPh>
    <phoneticPr fontId="5"/>
  </si>
  <si>
    <t>危険ドラッグ対策（支出委任）</t>
    <rPh sb="0" eb="2">
      <t>キケン</t>
    </rPh>
    <rPh sb="6" eb="8">
      <t>タイサク</t>
    </rPh>
    <phoneticPr fontId="5"/>
  </si>
  <si>
    <t>国立医薬品食品衛生研究所</t>
    <rPh sb="0" eb="2">
      <t>コクリツ</t>
    </rPh>
    <rPh sb="2" eb="5">
      <t>イヤクヒン</t>
    </rPh>
    <rPh sb="5" eb="7">
      <t>ショクヒン</t>
    </rPh>
    <rPh sb="7" eb="9">
      <t>エイセイ</t>
    </rPh>
    <rPh sb="9" eb="12">
      <t>ケンキュウショ</t>
    </rPh>
    <phoneticPr fontId="5"/>
  </si>
  <si>
    <t>指定薬物標準品合成及び分析開発業務（委託契約）</t>
    <rPh sb="18" eb="20">
      <t>イタク</t>
    </rPh>
    <rPh sb="20" eb="22">
      <t>ケイヤク</t>
    </rPh>
    <phoneticPr fontId="5"/>
  </si>
  <si>
    <t>広島県</t>
    <rPh sb="0" eb="3">
      <t>ヒロシマケン</t>
    </rPh>
    <phoneticPr fontId="5"/>
  </si>
  <si>
    <t>医薬・生活衛生局</t>
    <rPh sb="0" eb="2">
      <t>イヤク</t>
    </rPh>
    <rPh sb="3" eb="5">
      <t>セイカツ</t>
    </rPh>
    <rPh sb="5" eb="8">
      <t>エイセイキョク</t>
    </rPh>
    <phoneticPr fontId="5"/>
  </si>
  <si>
    <t>監視指導・麻薬対策課</t>
    <rPh sb="0" eb="2">
      <t>カンシ</t>
    </rPh>
    <rPh sb="2" eb="4">
      <t>シドウ</t>
    </rPh>
    <rPh sb="5" eb="7">
      <t>マヤク</t>
    </rPh>
    <rPh sb="7" eb="10">
      <t>タイサクカ</t>
    </rPh>
    <phoneticPr fontId="5"/>
  </si>
  <si>
    <t>課長　磯部　総一郎</t>
    <rPh sb="0" eb="2">
      <t>カチョウ</t>
    </rPh>
    <rPh sb="3" eb="5">
      <t>イソベ</t>
    </rPh>
    <rPh sb="6" eb="9">
      <t>ソウイチロウ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</si>
  <si>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</si>
  <si>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</si>
  <si>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</si>
  <si>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</si>
  <si>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</si>
  <si>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</si>
  <si>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</si>
  <si>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</si>
  <si>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</si>
  <si>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</si>
  <si>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危険ドラッグの試買調査については、麻薬や覚醒剤と同様の化学構造を有する危険ドラッグの規制を行う観点から、国自らが実施する必要のある事業であり、指定薬物の指定に関して着実に成果を上げている。また、指定された指定薬物に関して、捜査等における鑑定・分析を実施する上で必要な分析法・標準品の整備についても、必要な取組が着実に実施されている。</t>
    <rPh sb="0" eb="2">
      <t>キケン</t>
    </rPh>
    <rPh sb="35" eb="37">
      <t>キケン</t>
    </rPh>
    <phoneticPr fontId="5"/>
  </si>
  <si>
    <t>都道府県や関係機関と連携しながら、危険ドラッグについて積極的に監視指導等を実施することにより、危険ドラッグの撲滅を図る。</t>
    <rPh sb="5" eb="7">
      <t>カンケイ</t>
    </rPh>
    <rPh sb="7" eb="9">
      <t>キカン</t>
    </rPh>
    <rPh sb="17" eb="19">
      <t>キケン</t>
    </rPh>
    <phoneticPr fontId="5"/>
  </si>
  <si>
    <t>－</t>
    <phoneticPr fontId="5"/>
  </si>
  <si>
    <t>-</t>
    <phoneticPr fontId="5"/>
  </si>
  <si>
    <t>-</t>
    <phoneticPr fontId="5"/>
  </si>
  <si>
    <t>-</t>
    <phoneticPr fontId="5"/>
  </si>
  <si>
    <t>－</t>
    <phoneticPr fontId="5"/>
  </si>
  <si>
    <t>指定薬物等への新規指定、流通している危険ドラッグの成分調査、指定薬物の分析体制の整備等を実施することにより、麻薬・覚醒剤等の乱用防止に寄与するものである。（平成29年度の指定薬物の新規指定件数　19件）</t>
    <rPh sb="67" eb="69">
      <t>キヨ</t>
    </rPh>
    <rPh sb="78" eb="80">
      <t>ヘイセイ</t>
    </rPh>
    <rPh sb="82" eb="84">
      <t>ネンド</t>
    </rPh>
    <rPh sb="85" eb="87">
      <t>シテイ</t>
    </rPh>
    <rPh sb="87" eb="89">
      <t>ヤクブツ</t>
    </rPh>
    <rPh sb="90" eb="92">
      <t>シンキ</t>
    </rPh>
    <rPh sb="92" eb="94">
      <t>シテイ</t>
    </rPh>
    <rPh sb="94" eb="96">
      <t>ケンスウ</t>
    </rPh>
    <rPh sb="99" eb="100">
      <t>ケン</t>
    </rPh>
    <phoneticPr fontId="5"/>
  </si>
  <si>
    <t>32,489,000/11</t>
    <phoneticPr fontId="5"/>
  </si>
  <si>
    <t>32,489,000/5</t>
    <phoneticPr fontId="5"/>
  </si>
  <si>
    <t>その他</t>
    <rPh sb="2" eb="3">
      <t>タ</t>
    </rPh>
    <phoneticPr fontId="5"/>
  </si>
  <si>
    <t>光熱水費</t>
    <rPh sb="0" eb="2">
      <t>コウネツ</t>
    </rPh>
    <rPh sb="2" eb="3">
      <t>スイ</t>
    </rPh>
    <rPh sb="3" eb="4">
      <t>ヒ</t>
    </rPh>
    <phoneticPr fontId="5"/>
  </si>
  <si>
    <t>光熱水料金</t>
    <rPh sb="0" eb="2">
      <t>コウネツ</t>
    </rPh>
    <rPh sb="2" eb="3">
      <t>スイ</t>
    </rPh>
    <rPh sb="3" eb="5">
      <t>リョウキン</t>
    </rPh>
    <phoneticPr fontId="5"/>
  </si>
  <si>
    <t>通信費</t>
    <rPh sb="0" eb="3">
      <t>ツウシンヒ</t>
    </rPh>
    <phoneticPr fontId="5"/>
  </si>
  <si>
    <t>ガソリン</t>
    <phoneticPr fontId="5"/>
  </si>
  <si>
    <t>人件費</t>
    <rPh sb="0" eb="3">
      <t>ジンケンヒ</t>
    </rPh>
    <phoneticPr fontId="5"/>
  </si>
  <si>
    <t>賃金</t>
    <rPh sb="0" eb="2">
      <t>チンギン</t>
    </rPh>
    <phoneticPr fontId="5"/>
  </si>
  <si>
    <t>旅費</t>
    <rPh sb="0" eb="2">
      <t>リョヒ</t>
    </rPh>
    <phoneticPr fontId="5"/>
  </si>
  <si>
    <t>薬物対策国際情報収集</t>
  </si>
  <si>
    <t>消耗品、賃貸借等</t>
    <rPh sb="0" eb="3">
      <t>ショウモウヒン</t>
    </rPh>
    <rPh sb="4" eb="7">
      <t>チンタイシャク</t>
    </rPh>
    <rPh sb="7" eb="8">
      <t>トウ</t>
    </rPh>
    <phoneticPr fontId="5"/>
  </si>
  <si>
    <t>人材派遣、機器保守費用等</t>
    <rPh sb="0" eb="2">
      <t>ジンザイ</t>
    </rPh>
    <rPh sb="2" eb="4">
      <t>ハケン</t>
    </rPh>
    <rPh sb="5" eb="7">
      <t>キキ</t>
    </rPh>
    <rPh sb="7" eb="9">
      <t>ホシュ</t>
    </rPh>
    <rPh sb="9" eb="11">
      <t>ヒヨウ</t>
    </rPh>
    <rPh sb="11" eb="12">
      <t>トウ</t>
    </rPh>
    <phoneticPr fontId="5"/>
  </si>
  <si>
    <t>試薬、図書等</t>
    <rPh sb="0" eb="2">
      <t>シヤク</t>
    </rPh>
    <rPh sb="3" eb="5">
      <t>トショ</t>
    </rPh>
    <rPh sb="5" eb="6">
      <t>トウ</t>
    </rPh>
    <phoneticPr fontId="5"/>
  </si>
  <si>
    <t>光熱水料</t>
    <rPh sb="0" eb="1">
      <t>ヒカリ</t>
    </rPh>
    <rPh sb="1" eb="2">
      <t>ネツ</t>
    </rPh>
    <rPh sb="2" eb="3">
      <t>ミズ</t>
    </rPh>
    <rPh sb="3" eb="4">
      <t>リョウ</t>
    </rPh>
    <phoneticPr fontId="5"/>
  </si>
  <si>
    <t>光熱水料金</t>
    <rPh sb="0" eb="2">
      <t>コウネツ</t>
    </rPh>
    <rPh sb="2" eb="3">
      <t>スイ</t>
    </rPh>
    <rPh sb="3" eb="5">
      <t>リョウキン</t>
    </rPh>
    <phoneticPr fontId="5"/>
  </si>
  <si>
    <t>備品</t>
    <rPh sb="0" eb="2">
      <t>ビヒン</t>
    </rPh>
    <phoneticPr fontId="5"/>
  </si>
  <si>
    <t>雑機器等</t>
    <rPh sb="0" eb="1">
      <t>ザツ</t>
    </rPh>
    <rPh sb="1" eb="3">
      <t>キキ</t>
    </rPh>
    <rPh sb="3" eb="4">
      <t>トウ</t>
    </rPh>
    <phoneticPr fontId="5"/>
  </si>
  <si>
    <t>福岡県</t>
    <rPh sb="0" eb="3">
      <t>フクオカケン</t>
    </rPh>
    <phoneticPr fontId="5"/>
  </si>
  <si>
    <t>岡山県</t>
    <rPh sb="0" eb="3">
      <t>オカヤマケン</t>
    </rPh>
    <phoneticPr fontId="5"/>
  </si>
  <si>
    <t>和歌山県</t>
    <rPh sb="0" eb="4">
      <t>ワカヤマケン</t>
    </rPh>
    <phoneticPr fontId="5"/>
  </si>
  <si>
    <t>島根県</t>
    <rPh sb="0" eb="3">
      <t>シマネケン</t>
    </rPh>
    <phoneticPr fontId="5"/>
  </si>
  <si>
    <t>宮崎県</t>
    <rPh sb="0" eb="3">
      <t>ミヤザキケン</t>
    </rPh>
    <phoneticPr fontId="5"/>
  </si>
  <si>
    <t>高知県</t>
    <rPh sb="0" eb="3">
      <t>コウチケン</t>
    </rPh>
    <phoneticPr fontId="5"/>
  </si>
  <si>
    <t>愛媛県</t>
    <rPh sb="0" eb="3">
      <t>エヒメケン</t>
    </rPh>
    <phoneticPr fontId="5"/>
  </si>
  <si>
    <t>京都府</t>
    <rPh sb="0" eb="3">
      <t>キョウトフ</t>
    </rPh>
    <phoneticPr fontId="5"/>
  </si>
  <si>
    <t>熊本県</t>
    <rPh sb="0" eb="3">
      <t>クマモトケン</t>
    </rPh>
    <phoneticPr fontId="5"/>
  </si>
  <si>
    <t>-</t>
    <phoneticPr fontId="5"/>
  </si>
  <si>
    <t>-</t>
    <phoneticPr fontId="5"/>
  </si>
  <si>
    <t>賃金</t>
    <rPh sb="0" eb="2">
      <t>チンギン</t>
    </rPh>
    <phoneticPr fontId="5"/>
  </si>
  <si>
    <t>非常勤職員Ａ</t>
    <rPh sb="0" eb="3">
      <t>ヒジョウキン</t>
    </rPh>
    <rPh sb="3" eb="5">
      <t>ショクイン</t>
    </rPh>
    <phoneticPr fontId="5"/>
  </si>
  <si>
    <t>-</t>
    <phoneticPr fontId="5"/>
  </si>
  <si>
    <t>翻訳</t>
    <rPh sb="0" eb="2">
      <t>ホンヤク</t>
    </rPh>
    <phoneticPr fontId="5"/>
  </si>
  <si>
    <t>阪急阪神ビジネストラベル</t>
    <rPh sb="0" eb="2">
      <t>ハンキュウ</t>
    </rPh>
    <rPh sb="2" eb="4">
      <t>ハンシン</t>
    </rPh>
    <phoneticPr fontId="5"/>
  </si>
  <si>
    <t>旅券等手配</t>
    <rPh sb="0" eb="2">
      <t>リョケン</t>
    </rPh>
    <rPh sb="2" eb="3">
      <t>トウ</t>
    </rPh>
    <rPh sb="3" eb="5">
      <t>テハイ</t>
    </rPh>
    <phoneticPr fontId="5"/>
  </si>
  <si>
    <t>職員A</t>
    <rPh sb="0" eb="2">
      <t>ショクイン</t>
    </rPh>
    <phoneticPr fontId="5"/>
  </si>
  <si>
    <t>旅費</t>
    <rPh sb="0" eb="2">
      <t>リョヒ</t>
    </rPh>
    <phoneticPr fontId="5"/>
  </si>
  <si>
    <t>職員B</t>
    <rPh sb="0" eb="2">
      <t>ショクイン</t>
    </rPh>
    <phoneticPr fontId="5"/>
  </si>
  <si>
    <t>印刷</t>
    <rPh sb="0" eb="2">
      <t>インサツ</t>
    </rPh>
    <phoneticPr fontId="5"/>
  </si>
  <si>
    <t>梱包発送</t>
    <rPh sb="0" eb="2">
      <t>コンポウ</t>
    </rPh>
    <rPh sb="2" eb="4">
      <t>ハッソウ</t>
    </rPh>
    <phoneticPr fontId="5"/>
  </si>
  <si>
    <t>職員C</t>
    <rPh sb="0" eb="2">
      <t>ショクイン</t>
    </rPh>
    <phoneticPr fontId="5"/>
  </si>
  <si>
    <t>リコーリース</t>
  </si>
  <si>
    <t>ＦＡＸ賃貸借</t>
  </si>
  <si>
    <t>職員D</t>
    <rPh sb="0" eb="2">
      <t>ショクイン</t>
    </rPh>
    <phoneticPr fontId="5"/>
  </si>
  <si>
    <t>株式会社ホンヤク社</t>
    <phoneticPr fontId="5"/>
  </si>
  <si>
    <t>社会福祉法人　東京コロニー</t>
    <phoneticPr fontId="5"/>
  </si>
  <si>
    <t>協新流通デベロッパー（株）</t>
    <phoneticPr fontId="5"/>
  </si>
  <si>
    <t>-</t>
    <phoneticPr fontId="5"/>
  </si>
  <si>
    <t>-</t>
    <phoneticPr fontId="5"/>
  </si>
  <si>
    <t>-</t>
    <phoneticPr fontId="5"/>
  </si>
  <si>
    <t>点検対象外</t>
    <rPh sb="0" eb="2">
      <t>テンケン</t>
    </rPh>
    <rPh sb="2" eb="5">
      <t>タイショウガイ</t>
    </rPh>
    <phoneticPr fontId="5"/>
  </si>
  <si>
    <t>危険ドラッグの分析、買上調査における成分分析、調査（支出委任）</t>
    <rPh sb="0" eb="2">
      <t>キケン</t>
    </rPh>
    <rPh sb="7" eb="9">
      <t>ブンセキ</t>
    </rPh>
    <phoneticPr fontId="5"/>
  </si>
  <si>
    <t>○麻薬・覚せい剤等対策費(361)
１．地方厚生局麻薬取締部及び都道府県における麻薬取締行政職員に対する研修
２．野生大麻・けしの除去
３．国民運動として開催する麻薬・覚醒剤乱用防止運動の地区大会開催
４．再乱用防止対策講習会の開催等
○麻薬等対策推進費（広報経費）（365）
①覚醒剤等撲滅啓発等委託費
１．薬物乱用防止啓発訪問事業
　訪問要請のあった教育機関等へ専門の講師を派遣し、専門の教材を基に薬物乱用防止に関する正しい知識の普及を図る。
２．薬物乱用防止指導員養成事業
　小学校等における広報活動の一環として薬物乱用防止教室の講師等を行える薬物乱用防止指導員を養成するための効果的な研修を開催する。
②覚醒剤防止特別対策費
毎年６月２０日から１箇月間、全国各地で実施している「ダメ。ゼッタイ。」普及運動及び毎年１０・１１月に各ブロック単位で地区大会を開催している麻薬・覚醒剤乱用防止運動に必要なポスター等の啓発資材を作成して配布する。
③薬物乱用防止普及啓発推進事業費
以下の薬物乱用防止啓発読本を作成し、学校等に直接送付する。
・小学６年生の保護者を対象とした薬物乱用防止啓発読本を作成・配布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④再乱用防止対策事業費
薬物依存症についての正しい知識や、薬物中毒者の家族による自助活動及び中毒者の家族が頼れる相談窓口や、中毒者の治療・支援施設等を網羅的に紹介されたパンフレットを作成し、関係機関に配布する。</t>
    <phoneticPr fontId="5"/>
  </si>
  <si>
    <t>D.</t>
    <phoneticPr fontId="5"/>
  </si>
  <si>
    <t>A.国立研究開発法人　
国立精神・神経医療研究センター</t>
    <phoneticPr fontId="5"/>
  </si>
  <si>
    <t>１．危険ドラッグの分析、乱用薬物の鑑定法整備等（平成１８年度開始）
２．薬物対策国際情報収集（平成２８年度開始）</t>
    <rPh sb="2" eb="4">
      <t>キケン</t>
    </rPh>
    <rPh sb="24" eb="26">
      <t>ヘイセイ</t>
    </rPh>
    <rPh sb="28" eb="30">
      <t>ネンド</t>
    </rPh>
    <rPh sb="30" eb="32">
      <t>カイシ</t>
    </rPh>
    <rPh sb="47" eb="49">
      <t>ヘイセイ</t>
    </rPh>
    <rPh sb="51" eb="53">
      <t>ネンド</t>
    </rPh>
    <rPh sb="53" eb="55">
      <t>カイシ</t>
    </rPh>
    <phoneticPr fontId="5"/>
  </si>
  <si>
    <t>X:「当該年度の執行額」（円）／
Y:「当該年度の評価対象物質数の実験件数」　　　　　　　　　　　　　</t>
    <rPh sb="25" eb="27">
      <t>ヒョウカ</t>
    </rPh>
    <rPh sb="27" eb="29">
      <t>タイショウ</t>
    </rPh>
    <rPh sb="29" eb="31">
      <t>ブッシツ</t>
    </rPh>
    <rPh sb="33" eb="35">
      <t>ジッケン</t>
    </rPh>
    <rPh sb="35" eb="37">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</si>
</sst>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29</xdr:col>
      <xdr:colOff>159782</xdr:colOff>
      <xdr:row>743</xdr:row>
      <xdr:rowOff>128974</xdr:rowOff>
    </xdr:to>
    <xdr:sp macro="" textlink="">
      <xdr:nvSpPr>
        <xdr:cNvPr id="2" name="正方形/長方形 1"/>
        <xdr:cNvSpPr/>
      </xdr:nvSpPr>
      <xdr:spPr>
        <a:xfrm>
          <a:off x="4694464" y="234573536"/>
          <a:ext cx="1384425" cy="8365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900"/>
            <a:t>厚生労働省</a:t>
          </a:r>
          <a:endParaRPr kumimoji="1" lang="en-US" altLang="ja-JP" sz="900"/>
        </a:p>
        <a:p>
          <a:pPr algn="ctr">
            <a:lnSpc>
              <a:spcPts val="1100"/>
            </a:lnSpc>
          </a:pPr>
          <a:r>
            <a:rPr kumimoji="1" lang="ja-JP" altLang="en-US" sz="900"/>
            <a:t>　１６１．４百万円</a:t>
          </a:r>
        </a:p>
      </xdr:txBody>
    </xdr:sp>
    <xdr:clientData/>
  </xdr:twoCellAnchor>
  <xdr:twoCellAnchor>
    <xdr:from>
      <xdr:col>30</xdr:col>
      <xdr:colOff>0</xdr:colOff>
      <xdr:row>742</xdr:row>
      <xdr:rowOff>0</xdr:rowOff>
    </xdr:from>
    <xdr:to>
      <xdr:col>36</xdr:col>
      <xdr:colOff>92636</xdr:colOff>
      <xdr:row>742</xdr:row>
      <xdr:rowOff>10584</xdr:rowOff>
    </xdr:to>
    <xdr:cxnSp macro="">
      <xdr:nvCxnSpPr>
        <xdr:cNvPr id="4" name="直線コネクタ 3"/>
        <xdr:cNvCxnSpPr/>
      </xdr:nvCxnSpPr>
      <xdr:spPr>
        <a:xfrm flipV="1">
          <a:off x="6123214" y="234927321"/>
          <a:ext cx="1317279" cy="1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122464</xdr:colOff>
      <xdr:row>740</xdr:row>
      <xdr:rowOff>340179</xdr:rowOff>
    </xdr:from>
    <xdr:to>
      <xdr:col>46</xdr:col>
      <xdr:colOff>87870</xdr:colOff>
      <xdr:row>743</xdr:row>
      <xdr:rowOff>28887</xdr:rowOff>
    </xdr:to>
    <xdr:sp macro="" textlink="">
      <xdr:nvSpPr>
        <xdr:cNvPr id="5" name="正方形/長方形 4"/>
        <xdr:cNvSpPr/>
      </xdr:nvSpPr>
      <xdr:spPr>
        <a:xfrm>
          <a:off x="7470321" y="234559929"/>
          <a:ext cx="2006478" cy="7500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t>事務費</a:t>
          </a:r>
          <a:endParaRPr kumimoji="1" lang="en-US" altLang="ja-JP" sz="1100"/>
        </a:p>
        <a:p>
          <a:pPr algn="ctr"/>
          <a:r>
            <a:rPr kumimoji="1" lang="ja-JP" altLang="en-US" sz="1100"/>
            <a:t>１１．３百万円</a:t>
          </a:r>
          <a:endParaRPr kumimoji="1" lang="en-US" altLang="ja-JP" sz="1100"/>
        </a:p>
      </xdr:txBody>
    </xdr:sp>
    <xdr:clientData/>
  </xdr:twoCellAnchor>
  <xdr:twoCellAnchor>
    <xdr:from>
      <xdr:col>36</xdr:col>
      <xdr:colOff>95250</xdr:colOff>
      <xdr:row>743</xdr:row>
      <xdr:rowOff>204107</xdr:rowOff>
    </xdr:from>
    <xdr:to>
      <xdr:col>46</xdr:col>
      <xdr:colOff>47865</xdr:colOff>
      <xdr:row>744</xdr:row>
      <xdr:rowOff>264512</xdr:rowOff>
    </xdr:to>
    <xdr:sp macro="" textlink="">
      <xdr:nvSpPr>
        <xdr:cNvPr id="6" name="大かっこ 5"/>
        <xdr:cNvSpPr/>
      </xdr:nvSpPr>
      <xdr:spPr>
        <a:xfrm>
          <a:off x="7443107" y="235485214"/>
          <a:ext cx="1993687" cy="4141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、旅費</a:t>
          </a:r>
          <a:r>
            <a:rPr kumimoji="1" lang="ja-JP" altLang="en-US" sz="900">
              <a:solidFill>
                <a:schemeClr val="tx1"/>
              </a:solidFill>
              <a:effectLst/>
              <a:latin typeface="+mn-lt"/>
              <a:ea typeface="+mn-ea"/>
              <a:cs typeface="+mn-cs"/>
            </a:rPr>
            <a:t>等</a:t>
          </a:r>
          <a:endParaRPr lang="ja-JP" altLang="ja-JP" sz="900">
            <a:effectLst/>
          </a:endParaRPr>
        </a:p>
      </xdr:txBody>
    </xdr:sp>
    <xdr:clientData/>
  </xdr:twoCellAnchor>
  <xdr:twoCellAnchor>
    <xdr:from>
      <xdr:col>26</xdr:col>
      <xdr:colOff>0</xdr:colOff>
      <xdr:row>743</xdr:row>
      <xdr:rowOff>122464</xdr:rowOff>
    </xdr:from>
    <xdr:to>
      <xdr:col>26</xdr:col>
      <xdr:colOff>15208</xdr:colOff>
      <xdr:row>759</xdr:row>
      <xdr:rowOff>236337</xdr:rowOff>
    </xdr:to>
    <xdr:cxnSp macro="">
      <xdr:nvCxnSpPr>
        <xdr:cNvPr id="8" name="直線コネクタ 7"/>
        <xdr:cNvCxnSpPr/>
      </xdr:nvCxnSpPr>
      <xdr:spPr>
        <a:xfrm>
          <a:off x="5306786" y="235403571"/>
          <a:ext cx="15208" cy="67133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176893</xdr:colOff>
      <xdr:row>748</xdr:row>
      <xdr:rowOff>340178</xdr:rowOff>
    </xdr:from>
    <xdr:to>
      <xdr:col>33</xdr:col>
      <xdr:colOff>62593</xdr:colOff>
      <xdr:row>748</xdr:row>
      <xdr:rowOff>352877</xdr:rowOff>
    </xdr:to>
    <xdr:cxnSp macro="">
      <xdr:nvCxnSpPr>
        <xdr:cNvPr id="9" name="直線コネクタ 8"/>
        <xdr:cNvCxnSpPr/>
      </xdr:nvCxnSpPr>
      <xdr:spPr>
        <a:xfrm>
          <a:off x="4054929" y="237390214"/>
          <a:ext cx="2743200" cy="12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163286</xdr:colOff>
      <xdr:row>748</xdr:row>
      <xdr:rowOff>340178</xdr:rowOff>
    </xdr:from>
    <xdr:to>
      <xdr:col>19</xdr:col>
      <xdr:colOff>167394</xdr:colOff>
      <xdr:row>751</xdr:row>
      <xdr:rowOff>46082</xdr:rowOff>
    </xdr:to>
    <xdr:cxnSp macro="">
      <xdr:nvCxnSpPr>
        <xdr:cNvPr id="11" name="直線コネクタ 10"/>
        <xdr:cNvCxnSpPr/>
      </xdr:nvCxnSpPr>
      <xdr:spPr>
        <a:xfrm flipH="1">
          <a:off x="4041322" y="237390214"/>
          <a:ext cx="4108" cy="76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40822</xdr:colOff>
      <xdr:row>749</xdr:row>
      <xdr:rowOff>13607</xdr:rowOff>
    </xdr:from>
    <xdr:to>
      <xdr:col>33</xdr:col>
      <xdr:colOff>53148</xdr:colOff>
      <xdr:row>751</xdr:row>
      <xdr:rowOff>25057</xdr:rowOff>
    </xdr:to>
    <xdr:cxnSp macro="">
      <xdr:nvCxnSpPr>
        <xdr:cNvPr id="12" name="直線コネクタ 11"/>
        <xdr:cNvCxnSpPr/>
      </xdr:nvCxnSpPr>
      <xdr:spPr>
        <a:xfrm>
          <a:off x="6776358" y="237417428"/>
          <a:ext cx="12326" cy="7190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131540</xdr:colOff>
      <xdr:row>750</xdr:row>
      <xdr:rowOff>40821</xdr:rowOff>
    </xdr:from>
    <xdr:to>
      <xdr:col>19</xdr:col>
      <xdr:colOff>42334</xdr:colOff>
      <xdr:row>750</xdr:row>
      <xdr:rowOff>312964</xdr:rowOff>
    </xdr:to>
    <xdr:sp macro="" textlink="">
      <xdr:nvSpPr>
        <xdr:cNvPr id="13" name="正方形/長方形 12"/>
        <xdr:cNvSpPr/>
      </xdr:nvSpPr>
      <xdr:spPr>
        <a:xfrm>
          <a:off x="2142373" y="55306988"/>
          <a:ext cx="1720544" cy="2721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0</xdr:colOff>
      <xdr:row>751</xdr:row>
      <xdr:rowOff>0</xdr:rowOff>
    </xdr:from>
    <xdr:to>
      <xdr:col>23</xdr:col>
      <xdr:colOff>142634</xdr:colOff>
      <xdr:row>752</xdr:row>
      <xdr:rowOff>302079</xdr:rowOff>
    </xdr:to>
    <xdr:sp macro="" textlink="">
      <xdr:nvSpPr>
        <xdr:cNvPr id="14" name="正方形/長方形 13"/>
        <xdr:cNvSpPr/>
      </xdr:nvSpPr>
      <xdr:spPr>
        <a:xfrm>
          <a:off x="2245179" y="238111393"/>
          <a:ext cx="2591919" cy="6558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en-US" altLang="ja-JP" sz="900"/>
            <a:t>A.</a:t>
          </a:r>
          <a:r>
            <a:rPr kumimoji="1" lang="ja-JP" altLang="en-US" sz="900"/>
            <a:t>国立研究開発法人</a:t>
          </a:r>
          <a:endParaRPr kumimoji="1" lang="en-US" altLang="ja-JP" sz="900"/>
        </a:p>
        <a:p>
          <a:pPr algn="l">
            <a:lnSpc>
              <a:spcPts val="900"/>
            </a:lnSpc>
          </a:pPr>
          <a:r>
            <a:rPr kumimoji="1" lang="ja-JP" altLang="en-US" sz="900"/>
            <a:t>　　　　　　国立精神・神経医療研究センター</a:t>
          </a:r>
          <a:endParaRPr kumimoji="1" lang="en-US" altLang="ja-JP" sz="900"/>
        </a:p>
        <a:p>
          <a:pPr algn="ctr">
            <a:lnSpc>
              <a:spcPts val="900"/>
            </a:lnSpc>
          </a:pPr>
          <a:r>
            <a:rPr kumimoji="1" lang="ja-JP" altLang="en-US" sz="900"/>
            <a:t>３２．５百万円</a:t>
          </a:r>
          <a:endParaRPr kumimoji="1" lang="en-US" altLang="ja-JP" sz="900"/>
        </a:p>
      </xdr:txBody>
    </xdr:sp>
    <xdr:clientData/>
  </xdr:twoCellAnchor>
  <xdr:twoCellAnchor>
    <xdr:from>
      <xdr:col>12</xdr:col>
      <xdr:colOff>0</xdr:colOff>
      <xdr:row>753</xdr:row>
      <xdr:rowOff>176893</xdr:rowOff>
    </xdr:from>
    <xdr:to>
      <xdr:col>21</xdr:col>
      <xdr:colOff>154695</xdr:colOff>
      <xdr:row>755</xdr:row>
      <xdr:rowOff>309335</xdr:rowOff>
    </xdr:to>
    <xdr:sp macro="" textlink="">
      <xdr:nvSpPr>
        <xdr:cNvPr id="15" name="大かっこ 14"/>
        <xdr:cNvSpPr/>
      </xdr:nvSpPr>
      <xdr:spPr>
        <a:xfrm>
          <a:off x="2449286" y="238995857"/>
          <a:ext cx="1991659" cy="840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ドラッグの依存性等に関する評価業務事業</a:t>
          </a:r>
          <a:endParaRPr lang="ja-JP" altLang="ja-JP" sz="1000">
            <a:effectLst/>
          </a:endParaRPr>
        </a:p>
      </xdr:txBody>
    </xdr:sp>
    <xdr:clientData/>
  </xdr:twoCellAnchor>
  <xdr:twoCellAnchor>
    <xdr:from>
      <xdr:col>35</xdr:col>
      <xdr:colOff>54428</xdr:colOff>
      <xdr:row>749</xdr:row>
      <xdr:rowOff>258536</xdr:rowOff>
    </xdr:from>
    <xdr:to>
      <xdr:col>44</xdr:col>
      <xdr:colOff>167537</xdr:colOff>
      <xdr:row>750</xdr:row>
      <xdr:rowOff>161600</xdr:rowOff>
    </xdr:to>
    <xdr:sp macro="" textlink="">
      <xdr:nvSpPr>
        <xdr:cNvPr id="16" name="正方形/長方形 15"/>
        <xdr:cNvSpPr/>
      </xdr:nvSpPr>
      <xdr:spPr>
        <a:xfrm>
          <a:off x="7198178" y="237662357"/>
          <a:ext cx="1950073" cy="256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26</xdr:col>
      <xdr:colOff>190500</xdr:colOff>
      <xdr:row>751</xdr:row>
      <xdr:rowOff>54429</xdr:rowOff>
    </xdr:from>
    <xdr:to>
      <xdr:col>44</xdr:col>
      <xdr:colOff>55639</xdr:colOff>
      <xdr:row>753</xdr:row>
      <xdr:rowOff>187690</xdr:rowOff>
    </xdr:to>
    <xdr:sp macro="" textlink="">
      <xdr:nvSpPr>
        <xdr:cNvPr id="17" name="正方形/長方形 16"/>
        <xdr:cNvSpPr/>
      </xdr:nvSpPr>
      <xdr:spPr>
        <a:xfrm>
          <a:off x="5497286" y="238165822"/>
          <a:ext cx="3539067" cy="8408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C.</a:t>
          </a:r>
          <a:r>
            <a:rPr kumimoji="1" lang="ja-JP" altLang="en-US" sz="900"/>
            <a:t>国立医薬品食品衛生研究所</a:t>
          </a:r>
          <a:endParaRPr kumimoji="1" lang="en-US" altLang="ja-JP" sz="900"/>
        </a:p>
        <a:p>
          <a:pPr algn="ctr">
            <a:lnSpc>
              <a:spcPts val="1100"/>
            </a:lnSpc>
          </a:pPr>
          <a:r>
            <a:rPr kumimoji="1" lang="ja-JP" altLang="en-US" sz="900"/>
            <a:t>７８．１百万円</a:t>
          </a:r>
          <a:endParaRPr kumimoji="1" lang="en-US" altLang="ja-JP" sz="900"/>
        </a:p>
      </xdr:txBody>
    </xdr:sp>
    <xdr:clientData/>
  </xdr:twoCellAnchor>
  <xdr:twoCellAnchor>
    <xdr:from>
      <xdr:col>28</xdr:col>
      <xdr:colOff>0</xdr:colOff>
      <xdr:row>754</xdr:row>
      <xdr:rowOff>0</xdr:rowOff>
    </xdr:from>
    <xdr:to>
      <xdr:col>44</xdr:col>
      <xdr:colOff>64674</xdr:colOff>
      <xdr:row>756</xdr:row>
      <xdr:rowOff>137445</xdr:rowOff>
    </xdr:to>
    <xdr:sp macro="" textlink="">
      <xdr:nvSpPr>
        <xdr:cNvPr id="18" name="大かっこ 17"/>
        <xdr:cNvSpPr/>
      </xdr:nvSpPr>
      <xdr:spPr>
        <a:xfrm>
          <a:off x="5715000" y="239172750"/>
          <a:ext cx="3330388" cy="8450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危険ドラッグの分析</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危険</a:t>
          </a:r>
          <a:r>
            <a:rPr kumimoji="1" lang="ja-JP" altLang="ja-JP" sz="900">
              <a:solidFill>
                <a:schemeClr val="tx1"/>
              </a:solidFill>
              <a:effectLst/>
              <a:latin typeface="+mn-lt"/>
              <a:ea typeface="+mn-ea"/>
              <a:cs typeface="+mn-cs"/>
            </a:rPr>
            <a:t>ドラッグ買上調査における成分分析</a:t>
          </a:r>
          <a:endParaRPr lang="ja-JP" altLang="ja-JP" sz="900">
            <a:effectLst/>
          </a:endParaRPr>
        </a:p>
        <a:p>
          <a:r>
            <a:rPr kumimoji="1" lang="ja-JP" altLang="en-US" sz="900">
              <a:solidFill>
                <a:schemeClr val="tx1"/>
              </a:solidFill>
              <a:effectLst/>
              <a:latin typeface="+mn-lt"/>
              <a:ea typeface="+mn-ea"/>
              <a:cs typeface="+mn-cs"/>
            </a:rPr>
            <a:t>危険</a:t>
          </a:r>
          <a:r>
            <a:rPr kumimoji="1" lang="ja-JP" altLang="ja-JP" sz="900">
              <a:solidFill>
                <a:schemeClr val="tx1"/>
              </a:solidFill>
              <a:effectLst/>
              <a:latin typeface="+mn-lt"/>
              <a:ea typeface="+mn-ea"/>
              <a:cs typeface="+mn-cs"/>
            </a:rPr>
            <a:t>ドラッグの</a:t>
          </a:r>
          <a:r>
            <a:rPr kumimoji="1" lang="ja-JP" altLang="en-US" sz="900">
              <a:solidFill>
                <a:schemeClr val="tx1"/>
              </a:solidFill>
              <a:effectLst/>
              <a:latin typeface="+mn-lt"/>
              <a:ea typeface="+mn-ea"/>
              <a:cs typeface="+mn-cs"/>
            </a:rPr>
            <a:t>分析等の調査</a:t>
          </a:r>
          <a:endParaRPr lang="ja-JP" altLang="ja-JP" sz="900">
            <a:effectLst/>
          </a:endParaRPr>
        </a:p>
      </xdr:txBody>
    </xdr:sp>
    <xdr:clientData/>
  </xdr:twoCellAnchor>
  <xdr:twoCellAnchor>
    <xdr:from>
      <xdr:col>19</xdr:col>
      <xdr:colOff>95249</xdr:colOff>
      <xdr:row>759</xdr:row>
      <xdr:rowOff>258536</xdr:rowOff>
    </xdr:from>
    <xdr:to>
      <xdr:col>34</xdr:col>
      <xdr:colOff>29103</xdr:colOff>
      <xdr:row>759</xdr:row>
      <xdr:rowOff>260389</xdr:rowOff>
    </xdr:to>
    <xdr:cxnSp macro="">
      <xdr:nvCxnSpPr>
        <xdr:cNvPr id="19" name="直線コネクタ 18"/>
        <xdr:cNvCxnSpPr/>
      </xdr:nvCxnSpPr>
      <xdr:spPr>
        <a:xfrm flipV="1">
          <a:off x="3973285" y="242139107"/>
          <a:ext cx="2995461" cy="1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95251</xdr:colOff>
      <xdr:row>758</xdr:row>
      <xdr:rowOff>136072</xdr:rowOff>
    </xdr:from>
    <xdr:to>
      <xdr:col>18</xdr:col>
      <xdr:colOff>107418</xdr:colOff>
      <xdr:row>758</xdr:row>
      <xdr:rowOff>518191</xdr:rowOff>
    </xdr:to>
    <xdr:sp macro="" textlink="">
      <xdr:nvSpPr>
        <xdr:cNvPr id="20" name="正方形/長方形 19"/>
        <xdr:cNvSpPr/>
      </xdr:nvSpPr>
      <xdr:spPr>
        <a:xfrm>
          <a:off x="2136322" y="241349893"/>
          <a:ext cx="1645025" cy="3821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95250</xdr:colOff>
      <xdr:row>758</xdr:row>
      <xdr:rowOff>653143</xdr:rowOff>
    </xdr:from>
    <xdr:to>
      <xdr:col>19</xdr:col>
      <xdr:colOff>87085</xdr:colOff>
      <xdr:row>761</xdr:row>
      <xdr:rowOff>231855</xdr:rowOff>
    </xdr:to>
    <xdr:sp macro="" textlink="">
      <xdr:nvSpPr>
        <xdr:cNvPr id="21" name="正方形/長方形 20"/>
        <xdr:cNvSpPr/>
      </xdr:nvSpPr>
      <xdr:spPr>
        <a:xfrm>
          <a:off x="2136321" y="241866964"/>
          <a:ext cx="1828800" cy="8441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B.</a:t>
          </a:r>
          <a:r>
            <a:rPr kumimoji="1" lang="ja-JP" altLang="en-US" sz="1000"/>
            <a:t>関東麻薬取締部</a:t>
          </a:r>
          <a:endParaRPr kumimoji="1" lang="en-US" altLang="ja-JP" sz="1000"/>
        </a:p>
        <a:p>
          <a:pPr algn="ctr"/>
          <a:r>
            <a:rPr kumimoji="1" lang="ja-JP" altLang="en-US" sz="1000"/>
            <a:t>他８機関　計３７．７百万円</a:t>
          </a:r>
        </a:p>
      </xdr:txBody>
    </xdr:sp>
    <xdr:clientData/>
  </xdr:twoCellAnchor>
  <xdr:twoCellAnchor>
    <xdr:from>
      <xdr:col>10</xdr:col>
      <xdr:colOff>0</xdr:colOff>
      <xdr:row>762</xdr:row>
      <xdr:rowOff>0</xdr:rowOff>
    </xdr:from>
    <xdr:to>
      <xdr:col>22</xdr:col>
      <xdr:colOff>18996</xdr:colOff>
      <xdr:row>763</xdr:row>
      <xdr:rowOff>76946</xdr:rowOff>
    </xdr:to>
    <xdr:sp macro="" textlink="">
      <xdr:nvSpPr>
        <xdr:cNvPr id="22" name="大かっこ 21"/>
        <xdr:cNvSpPr/>
      </xdr:nvSpPr>
      <xdr:spPr>
        <a:xfrm>
          <a:off x="2041071" y="242928321"/>
          <a:ext cx="2468282" cy="457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kumimoji="1" lang="ja-JP" altLang="en-US" sz="1100">
              <a:solidFill>
                <a:schemeClr val="tx1"/>
              </a:solidFill>
              <a:effectLst/>
              <a:latin typeface="+mn-lt"/>
              <a:ea typeface="+mn-ea"/>
              <a:cs typeface="+mn-cs"/>
            </a:rPr>
            <a:t>危険ドラッグ対策の推進について</a:t>
          </a:r>
          <a:endParaRPr kumimoji="1" lang="en-US" altLang="ja-JP" sz="1100">
            <a:solidFill>
              <a:schemeClr val="tx1"/>
            </a:solidFill>
            <a:effectLst/>
            <a:latin typeface="+mn-lt"/>
            <a:ea typeface="+mn-ea"/>
            <a:cs typeface="+mn-cs"/>
          </a:endParaRPr>
        </a:p>
        <a:p>
          <a:pPr>
            <a:lnSpc>
              <a:spcPts val="1000"/>
            </a:lnSpc>
          </a:pPr>
          <a:r>
            <a:rPr kumimoji="1" lang="ja-JP" altLang="en-US" sz="1100">
              <a:solidFill>
                <a:schemeClr val="tx1"/>
              </a:solidFill>
              <a:effectLst/>
              <a:latin typeface="+mn-lt"/>
              <a:ea typeface="+mn-ea"/>
              <a:cs typeface="+mn-cs"/>
            </a:rPr>
            <a:t>薬物対策国際情報収集事業</a:t>
          </a:r>
          <a:endParaRPr kumimoji="1" lang="en-US" altLang="ja-JP" sz="1100">
            <a:solidFill>
              <a:schemeClr val="tx1"/>
            </a:solidFill>
            <a:effectLst/>
            <a:latin typeface="+mn-lt"/>
            <a:ea typeface="+mn-ea"/>
            <a:cs typeface="+mn-cs"/>
          </a:endParaRPr>
        </a:p>
        <a:p>
          <a:pPr>
            <a:lnSpc>
              <a:spcPts val="1000"/>
            </a:lnSpc>
          </a:pPr>
          <a:endParaRPr lang="ja-JP" altLang="ja-JP">
            <a:effectLst/>
          </a:endParaRPr>
        </a:p>
        <a:p>
          <a:pPr algn="l">
            <a:lnSpc>
              <a:spcPts val="1000"/>
            </a:lnSpc>
          </a:pPr>
          <a:r>
            <a:rPr kumimoji="1" lang="ja-JP" altLang="ja-JP" sz="1100">
              <a:solidFill>
                <a:schemeClr val="tx1"/>
              </a:solidFill>
              <a:effectLst/>
              <a:latin typeface="+mn-lt"/>
              <a:ea typeface="+mn-ea"/>
              <a:cs typeface="+mn-cs"/>
            </a:rPr>
            <a:t>　</a:t>
          </a:r>
          <a:endParaRPr kumimoji="1" lang="ja-JP" altLang="en-US" sz="1100">
            <a:solidFill>
              <a:schemeClr val="tx1"/>
            </a:solidFill>
          </a:endParaRPr>
        </a:p>
      </xdr:txBody>
    </xdr:sp>
    <xdr:clientData/>
  </xdr:twoCellAnchor>
  <xdr:twoCellAnchor>
    <xdr:from>
      <xdr:col>35</xdr:col>
      <xdr:colOff>0</xdr:colOff>
      <xdr:row>758</xdr:row>
      <xdr:rowOff>0</xdr:rowOff>
    </xdr:from>
    <xdr:to>
      <xdr:col>44</xdr:col>
      <xdr:colOff>126432</xdr:colOff>
      <xdr:row>758</xdr:row>
      <xdr:rowOff>382119</xdr:rowOff>
    </xdr:to>
    <xdr:sp macro="" textlink="">
      <xdr:nvSpPr>
        <xdr:cNvPr id="24" name="正方形/長方形 23"/>
        <xdr:cNvSpPr/>
      </xdr:nvSpPr>
      <xdr:spPr>
        <a:xfrm>
          <a:off x="7143750" y="241213821"/>
          <a:ext cx="1963396" cy="3821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34</xdr:col>
      <xdr:colOff>40821</xdr:colOff>
      <xdr:row>758</xdr:row>
      <xdr:rowOff>544286</xdr:rowOff>
    </xdr:from>
    <xdr:to>
      <xdr:col>45</xdr:col>
      <xdr:colOff>175895</xdr:colOff>
      <xdr:row>761</xdr:row>
      <xdr:rowOff>17663</xdr:rowOff>
    </xdr:to>
    <xdr:sp macro="" textlink="">
      <xdr:nvSpPr>
        <xdr:cNvPr id="25" name="正方形/長方形 24"/>
        <xdr:cNvSpPr/>
      </xdr:nvSpPr>
      <xdr:spPr>
        <a:xfrm>
          <a:off x="6980464" y="241758107"/>
          <a:ext cx="2380252" cy="73884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D.</a:t>
          </a:r>
          <a:r>
            <a:rPr kumimoji="1" lang="ja-JP" altLang="en-US" sz="900"/>
            <a:t>広島県</a:t>
          </a:r>
          <a:endParaRPr kumimoji="1" lang="en-US" altLang="ja-JP" sz="900"/>
        </a:p>
        <a:p>
          <a:pPr algn="ctr"/>
          <a:r>
            <a:rPr kumimoji="1" lang="ja-JP" altLang="en-US" sz="900"/>
            <a:t>外４３都道府県　計１．７百万円</a:t>
          </a:r>
          <a:endParaRPr kumimoji="1" lang="en-US" altLang="ja-JP" sz="900"/>
        </a:p>
      </xdr:txBody>
    </xdr:sp>
    <xdr:clientData/>
  </xdr:twoCellAnchor>
  <xdr:twoCellAnchor>
    <xdr:from>
      <xdr:col>35</xdr:col>
      <xdr:colOff>0</xdr:colOff>
      <xdr:row>761</xdr:row>
      <xdr:rowOff>190499</xdr:rowOff>
    </xdr:from>
    <xdr:to>
      <xdr:col>43</xdr:col>
      <xdr:colOff>69690</xdr:colOff>
      <xdr:row>762</xdr:row>
      <xdr:rowOff>130294</xdr:rowOff>
    </xdr:to>
    <xdr:sp macro="" textlink="">
      <xdr:nvSpPr>
        <xdr:cNvPr id="26" name="大かっこ 25"/>
        <xdr:cNvSpPr/>
      </xdr:nvSpPr>
      <xdr:spPr>
        <a:xfrm>
          <a:off x="7143750" y="242669785"/>
          <a:ext cx="1702547" cy="38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kumimoji="1" lang="ja-JP" altLang="ja-JP" sz="1100">
              <a:solidFill>
                <a:schemeClr val="tx1"/>
              </a:solidFill>
              <a:effectLst/>
              <a:latin typeface="+mn-lt"/>
              <a:ea typeface="+mn-ea"/>
              <a:cs typeface="+mn-cs"/>
            </a:rPr>
            <a:t>指定薬物標準品合成</a:t>
          </a:r>
          <a:endParaRPr kumimoji="1" lang="en-US" altLang="ja-JP" sz="1100">
            <a:solidFill>
              <a:schemeClr val="tx1"/>
            </a:solidFill>
            <a:effectLst/>
            <a:latin typeface="+mn-lt"/>
            <a:ea typeface="+mn-ea"/>
            <a:cs typeface="+mn-cs"/>
          </a:endParaRPr>
        </a:p>
        <a:p>
          <a:pPr>
            <a:lnSpc>
              <a:spcPts val="1000"/>
            </a:lnSpc>
          </a:pPr>
          <a:r>
            <a:rPr kumimoji="1" lang="ja-JP" altLang="en-US" sz="1100">
              <a:solidFill>
                <a:schemeClr val="tx1"/>
              </a:solidFill>
              <a:effectLst/>
              <a:latin typeface="+mn-lt"/>
              <a:ea typeface="+mn-ea"/>
              <a:cs typeface="+mn-cs"/>
            </a:rPr>
            <a:t>及び分析開発</a:t>
          </a:r>
          <a:endParaRPr lang="ja-JP" altLang="ja-JP">
            <a:effectLst/>
          </a:endParaRPr>
        </a:p>
        <a:p>
          <a:pPr algn="l">
            <a:lnSpc>
              <a:spcPts val="1000"/>
            </a:lnSpc>
          </a:pPr>
          <a:r>
            <a:rPr kumimoji="1" lang="ja-JP" altLang="ja-JP" sz="1100">
              <a:solidFill>
                <a:schemeClr val="tx1"/>
              </a:solidFill>
              <a:effectLst/>
              <a:latin typeface="+mn-lt"/>
              <a:ea typeface="+mn-ea"/>
              <a:cs typeface="+mn-cs"/>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362</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546</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181</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624</v>
      </c>
      <c r="AF5" s="698"/>
      <c r="AG5" s="698"/>
      <c r="AH5" s="698"/>
      <c r="AI5" s="698"/>
      <c r="AJ5" s="698"/>
      <c r="AK5" s="698"/>
      <c r="AL5" s="698"/>
      <c r="AM5" s="698"/>
      <c r="AN5" s="698"/>
      <c r="AO5" s="698"/>
      <c r="AP5" s="699"/>
      <c r="AQ5" s="700" t="s">
        <v>625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1" t="s">
        <v>544</v>
      </c>
      <c r="Z7" s="439"/>
      <c r="AA7" s="439"/>
      <c r="AB7" s="439"/>
      <c r="AC7" s="439"/>
      <c r="AD7" s="922"/>
      <c r="AE7" s="911" t="s">
        <v>550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699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301</v>
      </c>
      <c r="Q13" s="657"/>
      <c r="R13" s="657"/>
      <c r="S13" s="657"/>
      <c r="T13" s="657"/>
      <c r="U13" s="657"/>
      <c r="V13" s="658"/>
      <c r="W13" s="656">
        <v>180</v>
      </c>
      <c r="X13" s="657"/>
      <c r="Y13" s="657"/>
      <c r="Z13" s="657"/>
      <c r="AA13" s="657"/>
      <c r="AB13" s="657"/>
      <c r="AC13" s="658"/>
      <c r="AD13" s="656">
        <v>169</v>
      </c>
      <c r="AE13" s="657"/>
      <c r="AF13" s="657"/>
      <c r="AG13" s="657"/>
      <c r="AH13" s="657"/>
      <c r="AI13" s="657"/>
      <c r="AJ13" s="658"/>
      <c r="AK13" s="656">
        <v>187</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626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626</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627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628</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301</v>
      </c>
      <c r="Q18" s="879"/>
      <c r="R18" s="879"/>
      <c r="S18" s="879"/>
      <c r="T18" s="879"/>
      <c r="U18" s="879"/>
      <c r="V18" s="880"/>
      <c r="W18" s="878">
        <f>SUM(W13:AC17)</f>
        <v>180</v>
      </c>
      <c r="X18" s="879"/>
      <c r="Y18" s="879"/>
      <c r="Z18" s="879"/>
      <c r="AA18" s="879"/>
      <c r="AB18" s="879"/>
      <c r="AC18" s="880"/>
      <c r="AD18" s="878">
        <f>SUM(AD13:AJ17)</f>
        <v>169</v>
      </c>
      <c r="AE18" s="879"/>
      <c r="AF18" s="879"/>
      <c r="AG18" s="879"/>
      <c r="AH18" s="879"/>
      <c r="AI18" s="879"/>
      <c r="AJ18" s="880"/>
      <c r="AK18" s="878">
        <f>SUM(AK13:AQ17)</f>
        <v>187</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283</v>
      </c>
      <c r="Q19" s="657"/>
      <c r="R19" s="657"/>
      <c r="S19" s="657"/>
      <c r="T19" s="657"/>
      <c r="U19" s="657"/>
      <c r="V19" s="658"/>
      <c r="W19" s="656">
        <v>172</v>
      </c>
      <c r="X19" s="657"/>
      <c r="Y19" s="657"/>
      <c r="Z19" s="657"/>
      <c r="AA19" s="657"/>
      <c r="AB19" s="657"/>
      <c r="AC19" s="658"/>
      <c r="AD19" s="656">
        <v>161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0.94019933554817281</v>
      </c>
      <c r="Q20" s="311"/>
      <c r="R20" s="311"/>
      <c r="S20" s="311"/>
      <c r="T20" s="311"/>
      <c r="U20" s="311"/>
      <c r="V20" s="311"/>
      <c r="W20" s="311">
        <f t="shared" ref="W20" si="0">IF(W18=0, "-", SUM(W19)/W18)</f>
        <v>0.9555555555555556</v>
      </c>
      <c r="X20" s="311"/>
      <c r="Y20" s="311"/>
      <c r="Z20" s="311"/>
      <c r="AA20" s="311"/>
      <c r="AB20" s="311"/>
      <c r="AC20" s="311"/>
      <c r="AD20" s="311">
        <f t="shared" ref="AD20" si="1">IF(AD18=0, "-", SUM(AD19)/AD18)</f>
        <v>0.9526627218934911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494</v>
      </c>
      <c r="H21" s="310"/>
      <c r="I21" s="310"/>
      <c r="J21" s="310"/>
      <c r="K21" s="310"/>
      <c r="L21" s="310"/>
      <c r="M21" s="310"/>
      <c r="N21" s="310"/>
      <c r="O21" s="310"/>
      <c r="P21" s="311">
        <f>IF(P19=0, "-", SUM(P19)/SUM(P13,P14))</f>
        <v>0.94019933554817281</v>
      </c>
      <c r="Q21" s="311"/>
      <c r="R21" s="311"/>
      <c r="S21" s="311"/>
      <c r="T21" s="311"/>
      <c r="U21" s="311"/>
      <c r="V21" s="311"/>
      <c r="W21" s="311">
        <f t="shared" ref="W21" si="2">IF(W19=0, "-", SUM(W19)/SUM(W13,W14))</f>
        <v>0.9555555555555556</v>
      </c>
      <c r="X21" s="311"/>
      <c r="Y21" s="311"/>
      <c r="Z21" s="311"/>
      <c r="AA21" s="311"/>
      <c r="AB21" s="311"/>
      <c r="AC21" s="311"/>
      <c r="AD21" s="311">
        <f t="shared" ref="AD21" si="3">IF(AD19=0, "-", SUM(AD19)/SUM(AD13,AD14))</f>
        <v>0.9526627218934911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0" t="s">
        <v>471</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470</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553</v>
      </c>
      <c r="H23" s="952"/>
      <c r="I23" s="952"/>
      <c r="J23" s="952"/>
      <c r="K23" s="952"/>
      <c r="L23" s="952"/>
      <c r="M23" s="952"/>
      <c r="N23" s="952"/>
      <c r="O23" s="953"/>
      <c r="P23" s="918">
        <v>148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554</v>
      </c>
      <c r="H24" s="955"/>
      <c r="I24" s="955"/>
      <c r="J24" s="955"/>
      <c r="K24" s="955"/>
      <c r="L24" s="955"/>
      <c r="M24" s="955"/>
      <c r="N24" s="955"/>
      <c r="O24" s="956"/>
      <c r="P24" s="656">
        <v>32</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6">
        <v>4</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556</v>
      </c>
      <c r="H26" s="955"/>
      <c r="I26" s="955"/>
      <c r="J26" s="955"/>
      <c r="K26" s="955"/>
      <c r="L26" s="955"/>
      <c r="M26" s="955"/>
      <c r="N26" s="955"/>
      <c r="O26" s="956"/>
      <c r="P26" s="656">
        <v>2</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475</v>
      </c>
      <c r="H28" s="958"/>
      <c r="I28" s="958"/>
      <c r="J28" s="958"/>
      <c r="K28" s="958"/>
      <c r="L28" s="958"/>
      <c r="M28" s="958"/>
      <c r="N28" s="958"/>
      <c r="O28" s="959"/>
      <c r="P28" s="878">
        <f>P29-SUM(P23:P27)</f>
        <v>1</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187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488</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356</v>
      </c>
      <c r="AT31" s="127"/>
      <c r="AU31" s="192" t="s">
        <v>552</v>
      </c>
      <c r="AV31" s="192"/>
      <c r="AW31" s="394" t="s">
        <v>300</v>
      </c>
      <c r="AX31" s="395"/>
    </row>
    <row r="32" spans="1:50" ht="23.25" customHeight="1" x14ac:dyDescent="0.15">
      <c r="A32" s="399"/>
      <c r="B32" s="397"/>
      <c r="C32" s="397"/>
      <c r="D32" s="397"/>
      <c r="E32" s="397"/>
      <c r="F32" s="398"/>
      <c r="G32" s="560" t="s">
        <v>552</v>
      </c>
      <c r="H32" s="561"/>
      <c r="I32" s="561"/>
      <c r="J32" s="561"/>
      <c r="K32" s="561"/>
      <c r="L32" s="561"/>
      <c r="M32" s="561"/>
      <c r="N32" s="561"/>
      <c r="O32" s="562"/>
      <c r="P32" s="98" t="s">
        <v>552</v>
      </c>
      <c r="Q32" s="98"/>
      <c r="R32" s="98"/>
      <c r="S32" s="98"/>
      <c r="T32" s="98"/>
      <c r="U32" s="98"/>
      <c r="V32" s="98"/>
      <c r="W32" s="98"/>
      <c r="X32" s="99"/>
      <c r="Y32" s="467" t="s">
        <v>12</v>
      </c>
      <c r="Z32" s="527"/>
      <c r="AA32" s="528"/>
      <c r="AB32" s="457" t="s">
        <v>552</v>
      </c>
      <c r="AC32" s="457"/>
      <c r="AD32" s="457"/>
      <c r="AE32" s="211" t="s">
        <v>463</v>
      </c>
      <c r="AF32" s="212"/>
      <c r="AG32" s="212"/>
      <c r="AH32" s="212"/>
      <c r="AI32" s="211" t="s">
        <v>463</v>
      </c>
      <c r="AJ32" s="212"/>
      <c r="AK32" s="212"/>
      <c r="AL32" s="212"/>
      <c r="AM32" s="211" t="s">
        <v>463</v>
      </c>
      <c r="AN32" s="212"/>
      <c r="AO32" s="212"/>
      <c r="AP32" s="212"/>
      <c r="AQ32" s="333" t="s">
        <v>463</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552</v>
      </c>
      <c r="AC33" s="519"/>
      <c r="AD33" s="519"/>
      <c r="AE33" s="211" t="s">
        <v>463</v>
      </c>
      <c r="AF33" s="212"/>
      <c r="AG33" s="212"/>
      <c r="AH33" s="212"/>
      <c r="AI33" s="211" t="s">
        <v>463</v>
      </c>
      <c r="AJ33" s="212"/>
      <c r="AK33" s="212"/>
      <c r="AL33" s="212"/>
      <c r="AM33" s="211" t="s">
        <v>463</v>
      </c>
      <c r="AN33" s="212"/>
      <c r="AO33" s="212"/>
      <c r="AP33" s="212"/>
      <c r="AQ33" s="333" t="s">
        <v>463</v>
      </c>
      <c r="AR33" s="200"/>
      <c r="AS33" s="200"/>
      <c r="AT33" s="334"/>
      <c r="AU33" s="212" t="s">
        <v>552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463</v>
      </c>
      <c r="AF34" s="212"/>
      <c r="AG34" s="212"/>
      <c r="AH34" s="212"/>
      <c r="AI34" s="211" t="s">
        <v>463</v>
      </c>
      <c r="AJ34" s="212"/>
      <c r="AK34" s="212"/>
      <c r="AL34" s="212"/>
      <c r="AM34" s="211" t="s">
        <v>463</v>
      </c>
      <c r="AN34" s="212"/>
      <c r="AO34" s="212"/>
      <c r="AP34" s="212"/>
      <c r="AQ34" s="333" t="s">
        <v>463</v>
      </c>
      <c r="AR34" s="200"/>
      <c r="AS34" s="200"/>
      <c r="AT34" s="334"/>
      <c r="AU34" s="212" t="s">
        <v>552</v>
      </c>
      <c r="AV34" s="212"/>
      <c r="AW34" s="212"/>
      <c r="AX34" s="214"/>
    </row>
    <row r="35" spans="1:50" ht="23.25" customHeight="1" x14ac:dyDescent="0.15">
      <c r="A35" s="219" t="s">
        <v>524</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630</v>
      </c>
      <c r="AR66" s="192"/>
      <c r="AS66" s="235" t="s">
        <v>356</v>
      </c>
      <c r="AT66" s="236"/>
      <c r="AU66" s="192" t="s">
        <v>631</v>
      </c>
      <c r="AV66" s="192"/>
      <c r="AW66" s="235" t="s">
        <v>487</v>
      </c>
      <c r="AX66" s="247"/>
    </row>
    <row r="67" spans="1:50" ht="23.25" hidden="1" customHeight="1" x14ac:dyDescent="0.15">
      <c r="A67" s="471"/>
      <c r="B67" s="472"/>
      <c r="C67" s="472"/>
      <c r="D67" s="472"/>
      <c r="E67" s="472"/>
      <c r="F67" s="473"/>
      <c r="G67" s="248" t="s">
        <v>364</v>
      </c>
      <c r="H67" s="251" t="s">
        <v>629</v>
      </c>
      <c r="I67" s="252"/>
      <c r="J67" s="252"/>
      <c r="K67" s="252"/>
      <c r="L67" s="252"/>
      <c r="M67" s="252"/>
      <c r="N67" s="252"/>
      <c r="O67" s="253"/>
      <c r="P67" s="251" t="s">
        <v>629</v>
      </c>
      <c r="Q67" s="252"/>
      <c r="R67" s="252"/>
      <c r="S67" s="252"/>
      <c r="T67" s="252"/>
      <c r="U67" s="252"/>
      <c r="V67" s="253"/>
      <c r="W67" s="257"/>
      <c r="X67" s="258"/>
      <c r="Y67" s="263" t="s">
        <v>12</v>
      </c>
      <c r="Z67" s="263"/>
      <c r="AA67" s="264"/>
      <c r="AB67" s="265" t="s">
        <v>514</v>
      </c>
      <c r="AC67" s="265"/>
      <c r="AD67" s="265"/>
      <c r="AE67" s="211" t="s">
        <v>629</v>
      </c>
      <c r="AF67" s="212"/>
      <c r="AG67" s="212"/>
      <c r="AH67" s="212"/>
      <c r="AI67" s="211" t="s">
        <v>630</v>
      </c>
      <c r="AJ67" s="212"/>
      <c r="AK67" s="212"/>
      <c r="AL67" s="212"/>
      <c r="AM67" s="211" t="s">
        <v>552</v>
      </c>
      <c r="AN67" s="212"/>
      <c r="AO67" s="212"/>
      <c r="AP67" s="212"/>
      <c r="AQ67" s="211" t="s">
        <v>552</v>
      </c>
      <c r="AR67" s="212"/>
      <c r="AS67" s="212"/>
      <c r="AT67" s="213"/>
      <c r="AU67" s="212" t="s">
        <v>632</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t="s">
        <v>552</v>
      </c>
      <c r="AF68" s="212"/>
      <c r="AG68" s="212"/>
      <c r="AH68" s="212"/>
      <c r="AI68" s="211" t="s">
        <v>552</v>
      </c>
      <c r="AJ68" s="212"/>
      <c r="AK68" s="212"/>
      <c r="AL68" s="212"/>
      <c r="AM68" s="211" t="s">
        <v>552</v>
      </c>
      <c r="AN68" s="212"/>
      <c r="AO68" s="212"/>
      <c r="AP68" s="212"/>
      <c r="AQ68" s="211" t="s">
        <v>552</v>
      </c>
      <c r="AR68" s="212"/>
      <c r="AS68" s="212"/>
      <c r="AT68" s="213"/>
      <c r="AU68" s="212" t="s">
        <v>552</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t="s">
        <v>552</v>
      </c>
      <c r="AF69" s="267"/>
      <c r="AG69" s="267"/>
      <c r="AH69" s="267"/>
      <c r="AI69" s="266" t="s">
        <v>552</v>
      </c>
      <c r="AJ69" s="267"/>
      <c r="AK69" s="267"/>
      <c r="AL69" s="267"/>
      <c r="AM69" s="266" t="s">
        <v>552</v>
      </c>
      <c r="AN69" s="267"/>
      <c r="AO69" s="267"/>
      <c r="AP69" s="267"/>
      <c r="AQ69" s="211" t="s">
        <v>552</v>
      </c>
      <c r="AR69" s="212"/>
      <c r="AS69" s="212"/>
      <c r="AT69" s="213"/>
      <c r="AU69" s="212" t="s">
        <v>552</v>
      </c>
      <c r="AV69" s="212"/>
      <c r="AW69" s="212"/>
      <c r="AX69" s="214"/>
    </row>
    <row r="70" spans="1:50" ht="23.25" hidden="1" customHeight="1" x14ac:dyDescent="0.15">
      <c r="A70" s="471" t="s">
        <v>495</v>
      </c>
      <c r="B70" s="472"/>
      <c r="C70" s="472"/>
      <c r="D70" s="472"/>
      <c r="E70" s="472"/>
      <c r="F70" s="473"/>
      <c r="G70" s="249" t="s">
        <v>365</v>
      </c>
      <c r="H70" s="300" t="s">
        <v>629</v>
      </c>
      <c r="I70" s="300"/>
      <c r="J70" s="300"/>
      <c r="K70" s="300"/>
      <c r="L70" s="300"/>
      <c r="M70" s="300"/>
      <c r="N70" s="300"/>
      <c r="O70" s="300"/>
      <c r="P70" s="300" t="s">
        <v>629</v>
      </c>
      <c r="Q70" s="300"/>
      <c r="R70" s="300"/>
      <c r="S70" s="300"/>
      <c r="T70" s="300"/>
      <c r="U70" s="300"/>
      <c r="V70" s="300"/>
      <c r="W70" s="303" t="s">
        <v>513</v>
      </c>
      <c r="X70" s="304"/>
      <c r="Y70" s="263" t="s">
        <v>12</v>
      </c>
      <c r="Z70" s="263"/>
      <c r="AA70" s="264"/>
      <c r="AB70" s="265" t="s">
        <v>514</v>
      </c>
      <c r="AC70" s="265"/>
      <c r="AD70" s="265"/>
      <c r="AE70" s="211" t="s">
        <v>552</v>
      </c>
      <c r="AF70" s="212"/>
      <c r="AG70" s="212"/>
      <c r="AH70" s="212"/>
      <c r="AI70" s="211" t="s">
        <v>552</v>
      </c>
      <c r="AJ70" s="212"/>
      <c r="AK70" s="212"/>
      <c r="AL70" s="212"/>
      <c r="AM70" s="211" t="s">
        <v>552</v>
      </c>
      <c r="AN70" s="212"/>
      <c r="AO70" s="212"/>
      <c r="AP70" s="212"/>
      <c r="AQ70" s="211" t="s">
        <v>552</v>
      </c>
      <c r="AR70" s="212"/>
      <c r="AS70" s="212"/>
      <c r="AT70" s="213"/>
      <c r="AU70" s="212" t="s">
        <v>552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t="s">
        <v>552</v>
      </c>
      <c r="AF71" s="212"/>
      <c r="AG71" s="212"/>
      <c r="AH71" s="212"/>
      <c r="AI71" s="211" t="s">
        <v>552</v>
      </c>
      <c r="AJ71" s="212"/>
      <c r="AK71" s="212"/>
      <c r="AL71" s="212"/>
      <c r="AM71" s="211" t="s">
        <v>552</v>
      </c>
      <c r="AN71" s="212"/>
      <c r="AO71" s="212"/>
      <c r="AP71" s="212"/>
      <c r="AQ71" s="211" t="s">
        <v>552</v>
      </c>
      <c r="AR71" s="212"/>
      <c r="AS71" s="212"/>
      <c r="AT71" s="213"/>
      <c r="AU71" s="212" t="s">
        <v>552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t="s">
        <v>552</v>
      </c>
      <c r="AF72" s="212"/>
      <c r="AG72" s="212"/>
      <c r="AH72" s="212"/>
      <c r="AI72" s="211" t="s">
        <v>552</v>
      </c>
      <c r="AJ72" s="212"/>
      <c r="AK72" s="212"/>
      <c r="AL72" s="212"/>
      <c r="AM72" s="211" t="s">
        <v>552</v>
      </c>
      <c r="AN72" s="212"/>
      <c r="AO72" s="212"/>
      <c r="AP72" s="213"/>
      <c r="AQ72" s="211" t="s">
        <v>552</v>
      </c>
      <c r="AR72" s="212"/>
      <c r="AS72" s="212"/>
      <c r="AT72" s="213"/>
      <c r="AU72" s="212" t="s">
        <v>552</v>
      </c>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634</v>
      </c>
      <c r="AR74" s="193"/>
      <c r="AS74" s="126" t="s">
        <v>356</v>
      </c>
      <c r="AT74" s="127"/>
      <c r="AU74" s="589" t="s">
        <v>634</v>
      </c>
      <c r="AV74" s="193"/>
      <c r="AW74" s="126" t="s">
        <v>300</v>
      </c>
      <c r="AX74" s="188"/>
    </row>
    <row r="75" spans="1:50" ht="23.25" hidden="1" customHeight="1" x14ac:dyDescent="0.15">
      <c r="A75" s="505"/>
      <c r="B75" s="506"/>
      <c r="C75" s="506"/>
      <c r="D75" s="506"/>
      <c r="E75" s="506"/>
      <c r="F75" s="507"/>
      <c r="G75" s="608" t="s">
        <v>364</v>
      </c>
      <c r="H75" s="98" t="s">
        <v>633</v>
      </c>
      <c r="I75" s="98"/>
      <c r="J75" s="98"/>
      <c r="K75" s="98"/>
      <c r="L75" s="98"/>
      <c r="M75" s="98"/>
      <c r="N75" s="98"/>
      <c r="O75" s="99"/>
      <c r="P75" s="98" t="s">
        <v>633</v>
      </c>
      <c r="Q75" s="98"/>
      <c r="R75" s="98"/>
      <c r="S75" s="98"/>
      <c r="T75" s="98"/>
      <c r="U75" s="98"/>
      <c r="V75" s="98"/>
      <c r="W75" s="98"/>
      <c r="X75" s="99"/>
      <c r="Y75" s="194" t="s">
        <v>12</v>
      </c>
      <c r="Z75" s="195"/>
      <c r="AA75" s="196"/>
      <c r="AB75" s="206" t="s">
        <v>630</v>
      </c>
      <c r="AC75" s="206"/>
      <c r="AD75" s="206"/>
      <c r="AE75" s="333" t="s">
        <v>552</v>
      </c>
      <c r="AF75" s="200"/>
      <c r="AG75" s="200"/>
      <c r="AH75" s="200"/>
      <c r="AI75" s="333" t="s">
        <v>552</v>
      </c>
      <c r="AJ75" s="200"/>
      <c r="AK75" s="200"/>
      <c r="AL75" s="200"/>
      <c r="AM75" s="333" t="s">
        <v>552</v>
      </c>
      <c r="AN75" s="200"/>
      <c r="AO75" s="200"/>
      <c r="AP75" s="200"/>
      <c r="AQ75" s="333" t="s">
        <v>552</v>
      </c>
      <c r="AR75" s="200"/>
      <c r="AS75" s="200"/>
      <c r="AT75" s="334"/>
      <c r="AU75" s="212" t="s">
        <v>552</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630</v>
      </c>
      <c r="AC76" s="198"/>
      <c r="AD76" s="198"/>
      <c r="AE76" s="333" t="s">
        <v>552</v>
      </c>
      <c r="AF76" s="200"/>
      <c r="AG76" s="200"/>
      <c r="AH76" s="200"/>
      <c r="AI76" s="333" t="s">
        <v>552</v>
      </c>
      <c r="AJ76" s="200"/>
      <c r="AK76" s="200"/>
      <c r="AL76" s="200"/>
      <c r="AM76" s="333" t="s">
        <v>552</v>
      </c>
      <c r="AN76" s="200"/>
      <c r="AO76" s="200"/>
      <c r="AP76" s="200"/>
      <c r="AQ76" s="333" t="s">
        <v>552</v>
      </c>
      <c r="AR76" s="200"/>
      <c r="AS76" s="200"/>
      <c r="AT76" s="334"/>
      <c r="AU76" s="212" t="s">
        <v>552</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t="s">
        <v>552</v>
      </c>
      <c r="AF77" s="891"/>
      <c r="AG77" s="891"/>
      <c r="AH77" s="891"/>
      <c r="AI77" s="890" t="s">
        <v>552</v>
      </c>
      <c r="AJ77" s="891"/>
      <c r="AK77" s="891"/>
      <c r="AL77" s="891"/>
      <c r="AM77" s="890" t="s">
        <v>552</v>
      </c>
      <c r="AN77" s="891"/>
      <c r="AO77" s="891"/>
      <c r="AP77" s="891"/>
      <c r="AQ77" s="333" t="s">
        <v>552</v>
      </c>
      <c r="AR77" s="200"/>
      <c r="AS77" s="200"/>
      <c r="AT77" s="334"/>
      <c r="AU77" s="212" t="s">
        <v>552</v>
      </c>
      <c r="AV77" s="212"/>
      <c r="AW77" s="212"/>
      <c r="AX77" s="214"/>
    </row>
    <row r="78" spans="1:50" ht="69.75" hidden="1" customHeight="1" x14ac:dyDescent="0.15">
      <c r="A78" s="328" t="s">
        <v>527</v>
      </c>
      <c r="B78" s="329"/>
      <c r="C78" s="329"/>
      <c r="D78" s="329"/>
      <c r="E78" s="326" t="s">
        <v>462</v>
      </c>
      <c r="F78" s="327"/>
      <c r="G78" s="57" t="s">
        <v>365</v>
      </c>
      <c r="H78" s="586" t="s">
        <v>632</v>
      </c>
      <c r="I78" s="587"/>
      <c r="J78" s="587"/>
      <c r="K78" s="587"/>
      <c r="L78" s="587"/>
      <c r="M78" s="587"/>
      <c r="N78" s="587"/>
      <c r="O78" s="588"/>
      <c r="P78" s="140" t="s">
        <v>630</v>
      </c>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6"/>
    </row>
    <row r="80" spans="1:50" ht="18.75"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5" t="s">
        <v>557</v>
      </c>
      <c r="H82" s="675"/>
      <c r="I82" s="675"/>
      <c r="J82" s="675"/>
      <c r="K82" s="675"/>
      <c r="L82" s="675"/>
      <c r="M82" s="675"/>
      <c r="N82" s="675"/>
      <c r="O82" s="675"/>
      <c r="P82" s="675"/>
      <c r="Q82" s="675"/>
      <c r="R82" s="675"/>
      <c r="S82" s="675"/>
      <c r="T82" s="675"/>
      <c r="U82" s="675"/>
      <c r="V82" s="675"/>
      <c r="W82" s="675"/>
      <c r="X82" s="675"/>
      <c r="Y82" s="675"/>
      <c r="Z82" s="675"/>
      <c r="AA82" s="676"/>
      <c r="AB82" s="884" t="s">
        <v>558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559</v>
      </c>
      <c r="H87" s="98"/>
      <c r="I87" s="98"/>
      <c r="J87" s="98"/>
      <c r="K87" s="98"/>
      <c r="L87" s="98"/>
      <c r="M87" s="98"/>
      <c r="N87" s="98"/>
      <c r="O87" s="99"/>
      <c r="P87" s="98" t="s">
        <v>560</v>
      </c>
      <c r="Q87" s="510"/>
      <c r="R87" s="510"/>
      <c r="S87" s="510"/>
      <c r="T87" s="510"/>
      <c r="U87" s="510"/>
      <c r="V87" s="510"/>
      <c r="W87" s="510"/>
      <c r="X87" s="511"/>
      <c r="Y87" s="557" t="s">
        <v>62</v>
      </c>
      <c r="Z87" s="558"/>
      <c r="AA87" s="559"/>
      <c r="AB87" s="457" t="s">
        <v>561</v>
      </c>
      <c r="AC87" s="457"/>
      <c r="AD87" s="457"/>
      <c r="AE87" s="211">
        <v>874</v>
      </c>
      <c r="AF87" s="212"/>
      <c r="AG87" s="212"/>
      <c r="AH87" s="212"/>
      <c r="AI87" s="211">
        <v>26</v>
      </c>
      <c r="AJ87" s="212"/>
      <c r="AK87" s="212"/>
      <c r="AL87" s="212"/>
      <c r="AM87" s="211">
        <v>19</v>
      </c>
      <c r="AN87" s="212"/>
      <c r="AO87" s="212"/>
      <c r="AP87" s="212"/>
      <c r="AQ87" s="333" t="s">
        <v>552</v>
      </c>
      <c r="AR87" s="200"/>
      <c r="AS87" s="200"/>
      <c r="AT87" s="334"/>
      <c r="AU87" s="212" t="s">
        <v>552</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552</v>
      </c>
      <c r="AC88" s="519"/>
      <c r="AD88" s="519"/>
      <c r="AE88" s="211" t="s">
        <v>552</v>
      </c>
      <c r="AF88" s="212"/>
      <c r="AG88" s="212"/>
      <c r="AH88" s="212"/>
      <c r="AI88" s="211" t="s">
        <v>552</v>
      </c>
      <c r="AJ88" s="212"/>
      <c r="AK88" s="212"/>
      <c r="AL88" s="212"/>
      <c r="AM88" s="211" t="s">
        <v>552</v>
      </c>
      <c r="AN88" s="212"/>
      <c r="AO88" s="212"/>
      <c r="AP88" s="212"/>
      <c r="AQ88" s="333" t="s">
        <v>552</v>
      </c>
      <c r="AR88" s="200"/>
      <c r="AS88" s="200"/>
      <c r="AT88" s="334"/>
      <c r="AU88" s="212" t="s">
        <v>552</v>
      </c>
      <c r="AV88" s="212"/>
      <c r="AW88" s="212"/>
      <c r="AX88" s="214"/>
      <c r="AY88" s="10"/>
      <c r="AZ88" s="10"/>
      <c r="BA88" s="10"/>
      <c r="BB88" s="10"/>
      <c r="BC88" s="10"/>
    </row>
    <row r="89" spans="1:60" ht="23.25"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552</v>
      </c>
      <c r="AF89" s="212"/>
      <c r="AG89" s="212"/>
      <c r="AH89" s="212"/>
      <c r="AI89" s="211" t="s">
        <v>552</v>
      </c>
      <c r="AJ89" s="212"/>
      <c r="AK89" s="212"/>
      <c r="AL89" s="212"/>
      <c r="AM89" s="211" t="s">
        <v>552</v>
      </c>
      <c r="AN89" s="212"/>
      <c r="AO89" s="212"/>
      <c r="AP89" s="212"/>
      <c r="AQ89" s="333" t="s">
        <v>552</v>
      </c>
      <c r="AR89" s="200"/>
      <c r="AS89" s="200"/>
      <c r="AT89" s="334"/>
      <c r="AU89" s="212" t="s">
        <v>552</v>
      </c>
      <c r="AV89" s="212"/>
      <c r="AW89" s="212"/>
      <c r="AX89" s="214"/>
      <c r="AY89" s="10"/>
      <c r="AZ89" s="10"/>
      <c r="BA89" s="10"/>
      <c r="BB89" s="10"/>
      <c r="BC89" s="10"/>
      <c r="BD89" s="10"/>
      <c r="BE89" s="10"/>
      <c r="BF89" s="10"/>
      <c r="BG89" s="10"/>
      <c r="BH89" s="10"/>
    </row>
    <row r="90" spans="1:60" ht="18.75"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565</v>
      </c>
      <c r="AR91" s="192"/>
      <c r="AS91" s="126" t="s">
        <v>356</v>
      </c>
      <c r="AT91" s="127"/>
      <c r="AU91" s="192">
        <v>30</v>
      </c>
      <c r="AV91" s="192"/>
      <c r="AW91" s="394" t="s">
        <v>300</v>
      </c>
      <c r="AX91" s="395"/>
      <c r="AY91" s="10"/>
      <c r="AZ91" s="10"/>
      <c r="BA91" s="10"/>
      <c r="BB91" s="10"/>
      <c r="BC91" s="10"/>
    </row>
    <row r="92" spans="1:60" ht="23.25" customHeight="1" x14ac:dyDescent="0.15">
      <c r="A92" s="865"/>
      <c r="B92" s="424"/>
      <c r="C92" s="424"/>
      <c r="D92" s="424"/>
      <c r="E92" s="424"/>
      <c r="F92" s="425"/>
      <c r="G92" s="97" t="s">
        <v>562</v>
      </c>
      <c r="H92" s="98"/>
      <c r="I92" s="98"/>
      <c r="J92" s="98"/>
      <c r="K92" s="98"/>
      <c r="L92" s="98"/>
      <c r="M92" s="98"/>
      <c r="N92" s="98"/>
      <c r="O92" s="99"/>
      <c r="P92" s="98" t="s">
        <v>563</v>
      </c>
      <c r="Q92" s="510"/>
      <c r="R92" s="510"/>
      <c r="S92" s="510"/>
      <c r="T92" s="510"/>
      <c r="U92" s="510"/>
      <c r="V92" s="510"/>
      <c r="W92" s="510"/>
      <c r="X92" s="511"/>
      <c r="Y92" s="557" t="s">
        <v>62</v>
      </c>
      <c r="Z92" s="558"/>
      <c r="AA92" s="559"/>
      <c r="AB92" s="457" t="s">
        <v>564</v>
      </c>
      <c r="AC92" s="457"/>
      <c r="AD92" s="457"/>
      <c r="AE92" s="211">
        <v>1040</v>
      </c>
      <c r="AF92" s="212"/>
      <c r="AG92" s="212"/>
      <c r="AH92" s="212"/>
      <c r="AI92" s="211">
        <v>826</v>
      </c>
      <c r="AJ92" s="212"/>
      <c r="AK92" s="212"/>
      <c r="AL92" s="212"/>
      <c r="AM92" s="211">
        <v>653</v>
      </c>
      <c r="AN92" s="212"/>
      <c r="AO92" s="212"/>
      <c r="AP92" s="212"/>
      <c r="AQ92" s="333" t="s">
        <v>552</v>
      </c>
      <c r="AR92" s="200"/>
      <c r="AS92" s="200"/>
      <c r="AT92" s="334"/>
      <c r="AU92" s="212" t="s">
        <v>552</v>
      </c>
      <c r="AV92" s="212"/>
      <c r="AW92" s="212"/>
      <c r="AX92" s="214"/>
      <c r="AY92" s="10"/>
      <c r="AZ92" s="10"/>
      <c r="BA92" s="10"/>
      <c r="BB92" s="10"/>
      <c r="BC92" s="10"/>
      <c r="BD92" s="10"/>
      <c r="BE92" s="10"/>
      <c r="BF92" s="10"/>
      <c r="BG92" s="10"/>
      <c r="BH92" s="10"/>
    </row>
    <row r="93" spans="1:60" ht="23.25"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552</v>
      </c>
      <c r="AC93" s="519"/>
      <c r="AD93" s="519"/>
      <c r="AE93" s="211" t="s">
        <v>552</v>
      </c>
      <c r="AF93" s="212"/>
      <c r="AG93" s="212"/>
      <c r="AH93" s="212"/>
      <c r="AI93" s="211" t="s">
        <v>552</v>
      </c>
      <c r="AJ93" s="212"/>
      <c r="AK93" s="212"/>
      <c r="AL93" s="212"/>
      <c r="AM93" s="211" t="s">
        <v>629</v>
      </c>
      <c r="AN93" s="212"/>
      <c r="AO93" s="212"/>
      <c r="AP93" s="212"/>
      <c r="AQ93" s="333" t="s">
        <v>552</v>
      </c>
      <c r="AR93" s="200"/>
      <c r="AS93" s="200"/>
      <c r="AT93" s="334"/>
      <c r="AU93" s="212" t="s">
        <v>552</v>
      </c>
      <c r="AV93" s="212"/>
      <c r="AW93" s="212"/>
      <c r="AX93" s="214"/>
    </row>
    <row r="94" spans="1:60" ht="23.25" customHeight="1" thickBo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t="s">
        <v>552</v>
      </c>
      <c r="AF94" s="212"/>
      <c r="AG94" s="212"/>
      <c r="AH94" s="212"/>
      <c r="AI94" s="211" t="s">
        <v>552</v>
      </c>
      <c r="AJ94" s="212"/>
      <c r="AK94" s="212"/>
      <c r="AL94" s="212"/>
      <c r="AM94" s="211" t="s">
        <v>629</v>
      </c>
      <c r="AN94" s="212"/>
      <c r="AO94" s="212"/>
      <c r="AP94" s="212"/>
      <c r="AQ94" s="333" t="s">
        <v>552</v>
      </c>
      <c r="AR94" s="200"/>
      <c r="AS94" s="200"/>
      <c r="AT94" s="334"/>
      <c r="AU94" s="212" t="s">
        <v>552</v>
      </c>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4</v>
      </c>
      <c r="AF101" s="212"/>
      <c r="AG101" s="212"/>
      <c r="AH101" s="213"/>
      <c r="AI101" s="211">
        <v>8</v>
      </c>
      <c r="AJ101" s="212"/>
      <c r="AK101" s="212"/>
      <c r="AL101" s="213"/>
      <c r="AM101" s="211">
        <v>11</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t="s">
        <v>552</v>
      </c>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1"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700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8122250</v>
      </c>
      <c r="AF116" s="414"/>
      <c r="AG116" s="414"/>
      <c r="AH116" s="414"/>
      <c r="AI116" s="414">
        <v>4061125</v>
      </c>
      <c r="AJ116" s="414"/>
      <c r="AK116" s="414"/>
      <c r="AL116" s="414"/>
      <c r="AM116" s="414">
        <v>2953545</v>
      </c>
      <c r="AN116" s="414"/>
      <c r="AO116" s="414"/>
      <c r="AP116" s="414"/>
      <c r="AQ116" s="211">
        <v>6497800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644</v>
      </c>
      <c r="AN117" s="547"/>
      <c r="AO117" s="547"/>
      <c r="AP117" s="547"/>
      <c r="AQ117" s="547" t="s">
        <v>645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874</v>
      </c>
      <c r="AF134" s="200"/>
      <c r="AG134" s="200"/>
      <c r="AH134" s="200"/>
      <c r="AI134" s="199">
        <v>26</v>
      </c>
      <c r="AJ134" s="200"/>
      <c r="AK134" s="200"/>
      <c r="AL134" s="200"/>
      <c r="AM134" s="199">
        <v>19</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552</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574</v>
      </c>
      <c r="H138" s="98"/>
      <c r="I138" s="98"/>
      <c r="J138" s="98"/>
      <c r="K138" s="98"/>
      <c r="L138" s="98"/>
      <c r="M138" s="98"/>
      <c r="N138" s="98"/>
      <c r="O138" s="98"/>
      <c r="P138" s="98"/>
      <c r="Q138" s="98"/>
      <c r="R138" s="98"/>
      <c r="S138" s="98"/>
      <c r="T138" s="98"/>
      <c r="U138" s="98"/>
      <c r="V138" s="98"/>
      <c r="W138" s="98"/>
      <c r="X138" s="99"/>
      <c r="Y138" s="194" t="s">
        <v>379</v>
      </c>
      <c r="Z138" s="195"/>
      <c r="AA138" s="196"/>
      <c r="AB138" s="197" t="s">
        <v>561</v>
      </c>
      <c r="AC138" s="198"/>
      <c r="AD138" s="198"/>
      <c r="AE138" s="199">
        <v>4</v>
      </c>
      <c r="AF138" s="200"/>
      <c r="AG138" s="200"/>
      <c r="AH138" s="200"/>
      <c r="AI138" s="199">
        <v>4</v>
      </c>
      <c r="AJ138" s="200"/>
      <c r="AK138" s="200"/>
      <c r="AL138" s="200"/>
      <c r="AM138" s="199">
        <v>8</v>
      </c>
      <c r="AN138" s="200"/>
      <c r="AO138" s="200"/>
      <c r="AP138" s="200"/>
      <c r="AQ138" s="199" t="s">
        <v>552</v>
      </c>
      <c r="AR138" s="200"/>
      <c r="AS138" s="200"/>
      <c r="AT138" s="200"/>
      <c r="AU138" s="199" t="s">
        <v>552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552</v>
      </c>
      <c r="AC139" s="206"/>
      <c r="AD139" s="206"/>
      <c r="AE139" s="199" t="s">
        <v>552</v>
      </c>
      <c r="AF139" s="200"/>
      <c r="AG139" s="200"/>
      <c r="AH139" s="200"/>
      <c r="AI139" s="199" t="s">
        <v>552</v>
      </c>
      <c r="AJ139" s="200"/>
      <c r="AK139" s="200"/>
      <c r="AL139" s="200"/>
      <c r="AM139" s="199" t="s">
        <v>552</v>
      </c>
      <c r="AN139" s="200"/>
      <c r="AO139" s="200"/>
      <c r="AP139" s="200"/>
      <c r="AQ139" s="199" t="s">
        <v>552</v>
      </c>
      <c r="AR139" s="200"/>
      <c r="AS139" s="200"/>
      <c r="AT139" s="200"/>
      <c r="AU139" s="199" t="s">
        <v>552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629</v>
      </c>
      <c r="H154" s="98"/>
      <c r="I154" s="98"/>
      <c r="J154" s="98"/>
      <c r="K154" s="98"/>
      <c r="L154" s="98"/>
      <c r="M154" s="98"/>
      <c r="N154" s="98"/>
      <c r="O154" s="98"/>
      <c r="P154" s="99"/>
      <c r="Q154" s="118" t="s">
        <v>629</v>
      </c>
      <c r="R154" s="98"/>
      <c r="S154" s="98"/>
      <c r="T154" s="98"/>
      <c r="U154" s="98"/>
      <c r="V154" s="98"/>
      <c r="W154" s="98"/>
      <c r="X154" s="98"/>
      <c r="Y154" s="98"/>
      <c r="Z154" s="98"/>
      <c r="AA154" s="286"/>
      <c r="AB154" s="134" t="s">
        <v>629</v>
      </c>
      <c r="AC154" s="135"/>
      <c r="AD154" s="135"/>
      <c r="AE154" s="140" t="s">
        <v>635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t="s">
        <v>552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356</v>
      </c>
      <c r="AH432" s="127"/>
      <c r="AI432" s="149"/>
      <c r="AJ432" s="149"/>
      <c r="AK432" s="149"/>
      <c r="AL432" s="147"/>
      <c r="AM432" s="149"/>
      <c r="AN432" s="149"/>
      <c r="AO432" s="149"/>
      <c r="AP432" s="147"/>
      <c r="AQ432" s="589" t="s">
        <v>552</v>
      </c>
      <c r="AR432" s="193"/>
      <c r="AS432" s="126" t="s">
        <v>356</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552</v>
      </c>
      <c r="AF457" s="193"/>
      <c r="AG457" s="126" t="s">
        <v>356</v>
      </c>
      <c r="AH457" s="127"/>
      <c r="AI457" s="149"/>
      <c r="AJ457" s="149"/>
      <c r="AK457" s="149"/>
      <c r="AL457" s="147"/>
      <c r="AM457" s="149"/>
      <c r="AN457" s="149"/>
      <c r="AO457" s="149"/>
      <c r="AP457" s="147"/>
      <c r="AQ457" s="589" t="s">
        <v>552</v>
      </c>
      <c r="AR457" s="193"/>
      <c r="AS457" s="126" t="s">
        <v>356</v>
      </c>
      <c r="AT457" s="127"/>
      <c r="AU457" s="193" t="s">
        <v>552</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552</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0.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548</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548</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587</v>
      </c>
      <c r="AE708" s="604"/>
      <c r="AF708" s="604"/>
      <c r="AG708" s="741" t="s">
        <v>552</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10" t="s">
        <v>552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587</v>
      </c>
      <c r="AE713" s="322"/>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57"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548</v>
      </c>
      <c r="AE714" s="808"/>
      <c r="AF714" s="809"/>
      <c r="AG714" s="735" t="s">
        <v>583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587</v>
      </c>
      <c r="AE715" s="604"/>
      <c r="AF715" s="655"/>
      <c r="AG715" s="741" t="s">
        <v>552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354.7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548</v>
      </c>
      <c r="AE719" s="604"/>
      <c r="AF719" s="604"/>
      <c r="AG719" s="118" t="s">
        <v>696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546</v>
      </c>
      <c r="D721" s="290"/>
      <c r="E721" s="290"/>
      <c r="F721" s="291"/>
      <c r="G721" s="280"/>
      <c r="H721" s="281"/>
      <c r="I721" s="83" t="str">
        <f>IF(OR(G721="　", G721=""), "", "-")</f>
        <v/>
      </c>
      <c r="J721" s="284">
        <v>361</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546</v>
      </c>
      <c r="D722" s="290"/>
      <c r="E722" s="290"/>
      <c r="F722" s="291"/>
      <c r="G722" s="280"/>
      <c r="H722" s="281"/>
      <c r="I722" s="83" t="str">
        <f t="shared" ref="I722:I725" si="4">IF(OR(G722="　", G722=""), "", "-")</f>
        <v/>
      </c>
      <c r="J722" s="284">
        <v>365</v>
      </c>
      <c r="K722" s="284"/>
      <c r="L722" s="83" t="str">
        <f t="shared" ref="L722:L725" si="5">IF(M722="","","-")</f>
        <v/>
      </c>
      <c r="M722" s="84"/>
      <c r="N722" s="297" t="s">
        <v>589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636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637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4.75" customHeight="1" thickBot="1" x14ac:dyDescent="0.2">
      <c r="A729" s="633" t="s">
        <v>694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4.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4.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4.75" customHeight="1" thickBot="1" x14ac:dyDescent="0.2">
      <c r="A735" s="789" t="s">
        <v>597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590</v>
      </c>
      <c r="F737" s="987"/>
      <c r="G737" s="987"/>
      <c r="H737" s="987"/>
      <c r="I737" s="987"/>
      <c r="J737" s="987"/>
      <c r="K737" s="987"/>
      <c r="L737" s="987"/>
      <c r="M737" s="987"/>
      <c r="N737" s="358" t="s">
        <v>358</v>
      </c>
      <c r="O737" s="358"/>
      <c r="P737" s="358"/>
      <c r="Q737" s="358"/>
      <c r="R737" s="987" t="s">
        <v>591</v>
      </c>
      <c r="S737" s="987"/>
      <c r="T737" s="987"/>
      <c r="U737" s="987"/>
      <c r="V737" s="987"/>
      <c r="W737" s="987"/>
      <c r="X737" s="987"/>
      <c r="Y737" s="987"/>
      <c r="Z737" s="987"/>
      <c r="AA737" s="358" t="s">
        <v>359</v>
      </c>
      <c r="AB737" s="358"/>
      <c r="AC737" s="358"/>
      <c r="AD737" s="358"/>
      <c r="AE737" s="987" t="s">
        <v>592</v>
      </c>
      <c r="AF737" s="987"/>
      <c r="AG737" s="987"/>
      <c r="AH737" s="987"/>
      <c r="AI737" s="987"/>
      <c r="AJ737" s="987"/>
      <c r="AK737" s="987"/>
      <c r="AL737" s="987"/>
      <c r="AM737" s="987"/>
      <c r="AN737" s="358" t="s">
        <v>360</v>
      </c>
      <c r="AO737" s="358"/>
      <c r="AP737" s="358"/>
      <c r="AQ737" s="358"/>
      <c r="AR737" s="988" t="s">
        <v>593</v>
      </c>
      <c r="AS737" s="989"/>
      <c r="AT737" s="989"/>
      <c r="AU737" s="989"/>
      <c r="AV737" s="989"/>
      <c r="AW737" s="989"/>
      <c r="AX737" s="990"/>
      <c r="AY737" s="89"/>
      <c r="AZ737" s="89"/>
    </row>
    <row r="738" spans="1:52" ht="24.75" customHeight="1" x14ac:dyDescent="0.15">
      <c r="A738" s="991" t="s">
        <v>361</v>
      </c>
      <c r="B738" s="203"/>
      <c r="C738" s="203"/>
      <c r="D738" s="204"/>
      <c r="E738" s="987" t="s">
        <v>594</v>
      </c>
      <c r="F738" s="987"/>
      <c r="G738" s="987"/>
      <c r="H738" s="987"/>
      <c r="I738" s="987"/>
      <c r="J738" s="987"/>
      <c r="K738" s="987"/>
      <c r="L738" s="987"/>
      <c r="M738" s="987"/>
      <c r="N738" s="358" t="s">
        <v>362</v>
      </c>
      <c r="O738" s="358"/>
      <c r="P738" s="358"/>
      <c r="Q738" s="358"/>
      <c r="R738" s="987" t="s">
        <v>595</v>
      </c>
      <c r="S738" s="987"/>
      <c r="T738" s="987"/>
      <c r="U738" s="987"/>
      <c r="V738" s="987"/>
      <c r="W738" s="987"/>
      <c r="X738" s="987"/>
      <c r="Y738" s="987"/>
      <c r="Z738" s="987"/>
      <c r="AA738" s="358" t="s">
        <v>479</v>
      </c>
      <c r="AB738" s="358"/>
      <c r="AC738" s="358"/>
      <c r="AD738" s="358"/>
      <c r="AE738" s="987" t="s">
        <v>596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546</v>
      </c>
      <c r="F739" s="999"/>
      <c r="G739" s="999"/>
      <c r="H739" s="91" t="str">
        <f>IF(E739="", "", "(")</f>
        <v>(</v>
      </c>
      <c r="I739" s="982"/>
      <c r="J739" s="982"/>
      <c r="K739" s="91" t="str">
        <f>IF(OR(I739="　", I739=""), "", "-")</f>
        <v/>
      </c>
      <c r="L739" s="983">
        <v>355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5" customHeight="1" x14ac:dyDescent="0.15">
      <c r="A779" s="627" t="s">
        <v>530</v>
      </c>
      <c r="B779" s="628"/>
      <c r="C779" s="628"/>
      <c r="D779" s="628"/>
      <c r="E779" s="628"/>
      <c r="F779" s="629"/>
      <c r="G779" s="594" t="s">
        <v>698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31.9</v>
      </c>
      <c r="Z781" s="385"/>
      <c r="AA781" s="385"/>
      <c r="AB781" s="805"/>
      <c r="AC781" s="669" t="s">
        <v>647</v>
      </c>
      <c r="AD781" s="670"/>
      <c r="AE781" s="670"/>
      <c r="AF781" s="670"/>
      <c r="AG781" s="671"/>
      <c r="AH781" s="663" t="s">
        <v>648</v>
      </c>
      <c r="AI781" s="664"/>
      <c r="AJ781" s="664"/>
      <c r="AK781" s="664"/>
      <c r="AL781" s="664"/>
      <c r="AM781" s="664"/>
      <c r="AN781" s="664"/>
      <c r="AO781" s="664"/>
      <c r="AP781" s="664"/>
      <c r="AQ781" s="664"/>
      <c r="AR781" s="664"/>
      <c r="AS781" s="664"/>
      <c r="AT781" s="665"/>
      <c r="AU781" s="384">
        <v>4.4000000000000004</v>
      </c>
      <c r="AV781" s="385"/>
      <c r="AW781" s="385"/>
      <c r="AX781" s="386"/>
    </row>
    <row r="782" spans="1:50" ht="24.75" customHeight="1" x14ac:dyDescent="0.15">
      <c r="A782" s="630"/>
      <c r="B782" s="631"/>
      <c r="C782" s="631"/>
      <c r="D782" s="631"/>
      <c r="E782" s="631"/>
      <c r="F782" s="632"/>
      <c r="G782" s="605" t="s">
        <v>196</v>
      </c>
      <c r="H782" s="606"/>
      <c r="I782" s="606"/>
      <c r="J782" s="606"/>
      <c r="K782" s="607"/>
      <c r="L782" s="597" t="s">
        <v>600</v>
      </c>
      <c r="M782" s="598"/>
      <c r="N782" s="598"/>
      <c r="O782" s="598"/>
      <c r="P782" s="598"/>
      <c r="Q782" s="598"/>
      <c r="R782" s="598"/>
      <c r="S782" s="598"/>
      <c r="T782" s="598"/>
      <c r="U782" s="598"/>
      <c r="V782" s="598"/>
      <c r="W782" s="598"/>
      <c r="X782" s="599"/>
      <c r="Y782" s="600">
        <v>0.6</v>
      </c>
      <c r="Z782" s="601"/>
      <c r="AA782" s="601"/>
      <c r="AB782" s="611"/>
      <c r="AC782" s="605" t="s">
        <v>649</v>
      </c>
      <c r="AD782" s="606"/>
      <c r="AE782" s="606"/>
      <c r="AF782" s="606"/>
      <c r="AG782" s="607"/>
      <c r="AH782" s="597" t="s">
        <v>650</v>
      </c>
      <c r="AI782" s="598"/>
      <c r="AJ782" s="598"/>
      <c r="AK782" s="598"/>
      <c r="AL782" s="598"/>
      <c r="AM782" s="598"/>
      <c r="AN782" s="598"/>
      <c r="AO782" s="598"/>
      <c r="AP782" s="598"/>
      <c r="AQ782" s="598"/>
      <c r="AR782" s="598"/>
      <c r="AS782" s="598"/>
      <c r="AT782" s="599"/>
      <c r="AU782" s="600">
        <v>2.8</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646</v>
      </c>
      <c r="AD783" s="606"/>
      <c r="AE783" s="606"/>
      <c r="AF783" s="606"/>
      <c r="AG783" s="607"/>
      <c r="AH783" s="597" t="s">
        <v>655</v>
      </c>
      <c r="AI783" s="598"/>
      <c r="AJ783" s="598"/>
      <c r="AK783" s="598"/>
      <c r="AL783" s="598"/>
      <c r="AM783" s="598"/>
      <c r="AN783" s="598"/>
      <c r="AO783" s="598"/>
      <c r="AP783" s="598"/>
      <c r="AQ783" s="598"/>
      <c r="AR783" s="598"/>
      <c r="AS783" s="598"/>
      <c r="AT783" s="599"/>
      <c r="AU783" s="600">
        <v>2.4</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651</v>
      </c>
      <c r="AD784" s="606"/>
      <c r="AE784" s="606"/>
      <c r="AF784" s="606"/>
      <c r="AG784" s="607"/>
      <c r="AH784" s="597" t="s">
        <v>652</v>
      </c>
      <c r="AI784" s="598"/>
      <c r="AJ784" s="598"/>
      <c r="AK784" s="598"/>
      <c r="AL784" s="598"/>
      <c r="AM784" s="598"/>
      <c r="AN784" s="598"/>
      <c r="AO784" s="598"/>
      <c r="AP784" s="598"/>
      <c r="AQ784" s="598"/>
      <c r="AR784" s="598"/>
      <c r="AS784" s="598"/>
      <c r="AT784" s="599"/>
      <c r="AU784" s="600">
        <v>2.2000000000000002</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653</v>
      </c>
      <c r="AD785" s="606"/>
      <c r="AE785" s="606"/>
      <c r="AF785" s="606"/>
      <c r="AG785" s="607"/>
      <c r="AH785" s="597" t="s">
        <v>654</v>
      </c>
      <c r="AI785" s="598"/>
      <c r="AJ785" s="598"/>
      <c r="AK785" s="598"/>
      <c r="AL785" s="598"/>
      <c r="AM785" s="598"/>
      <c r="AN785" s="598"/>
      <c r="AO785" s="598"/>
      <c r="AP785" s="598"/>
      <c r="AQ785" s="598"/>
      <c r="AR785" s="598"/>
      <c r="AS785" s="598"/>
      <c r="AT785" s="599"/>
      <c r="AU785" s="600">
        <v>1.8</v>
      </c>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13.600000000000001</v>
      </c>
      <c r="AV791" s="832"/>
      <c r="AW791" s="832"/>
      <c r="AX791" s="834"/>
    </row>
    <row r="792" spans="1:50" ht="24.75" customHeight="1" x14ac:dyDescent="0.15">
      <c r="A792" s="630"/>
      <c r="B792" s="631"/>
      <c r="C792" s="631"/>
      <c r="D792" s="631"/>
      <c r="E792" s="631"/>
      <c r="F792" s="632"/>
      <c r="G792" s="792" t="s">
        <v>604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697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605</v>
      </c>
      <c r="H794" s="670"/>
      <c r="I794" s="670"/>
      <c r="J794" s="670"/>
      <c r="K794" s="671"/>
      <c r="L794" s="663" t="s">
        <v>656</v>
      </c>
      <c r="M794" s="664"/>
      <c r="N794" s="664"/>
      <c r="O794" s="664"/>
      <c r="P794" s="664"/>
      <c r="Q794" s="664"/>
      <c r="R794" s="664"/>
      <c r="S794" s="664"/>
      <c r="T794" s="664"/>
      <c r="U794" s="664"/>
      <c r="V794" s="664"/>
      <c r="W794" s="664"/>
      <c r="X794" s="665"/>
      <c r="Y794" s="384">
        <v>31.1</v>
      </c>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598</v>
      </c>
      <c r="H795" s="606"/>
      <c r="I795" s="606"/>
      <c r="J795" s="606"/>
      <c r="K795" s="607"/>
      <c r="L795" s="597" t="s">
        <v>657</v>
      </c>
      <c r="M795" s="598"/>
      <c r="N795" s="598"/>
      <c r="O795" s="598"/>
      <c r="P795" s="598"/>
      <c r="Q795" s="598"/>
      <c r="R795" s="598"/>
      <c r="S795" s="598"/>
      <c r="T795" s="598"/>
      <c r="U795" s="598"/>
      <c r="V795" s="598"/>
      <c r="W795" s="598"/>
      <c r="X795" s="599"/>
      <c r="Y795" s="600">
        <v>19.100000000000001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658</v>
      </c>
      <c r="H796" s="606"/>
      <c r="I796" s="606"/>
      <c r="J796" s="606"/>
      <c r="K796" s="607"/>
      <c r="L796" s="597" t="s">
        <v>659</v>
      </c>
      <c r="M796" s="598"/>
      <c r="N796" s="598"/>
      <c r="O796" s="598"/>
      <c r="P796" s="598"/>
      <c r="Q796" s="598"/>
      <c r="R796" s="598"/>
      <c r="S796" s="598"/>
      <c r="T796" s="598"/>
      <c r="U796" s="598"/>
      <c r="V796" s="598"/>
      <c r="W796" s="598"/>
      <c r="X796" s="599"/>
      <c r="Y796" s="600">
        <v>12.7</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602</v>
      </c>
      <c r="H797" s="606"/>
      <c r="I797" s="606"/>
      <c r="J797" s="606"/>
      <c r="K797" s="607"/>
      <c r="L797" s="597" t="s">
        <v>603</v>
      </c>
      <c r="M797" s="598"/>
      <c r="N797" s="598"/>
      <c r="O797" s="598"/>
      <c r="P797" s="598"/>
      <c r="Q797" s="598"/>
      <c r="R797" s="598"/>
      <c r="S797" s="598"/>
      <c r="T797" s="598"/>
      <c r="U797" s="598"/>
      <c r="V797" s="598"/>
      <c r="W797" s="598"/>
      <c r="X797" s="599"/>
      <c r="Y797" s="600">
        <v>7.7</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660</v>
      </c>
      <c r="H798" s="606"/>
      <c r="I798" s="606"/>
      <c r="J798" s="606"/>
      <c r="K798" s="607"/>
      <c r="L798" s="597" t="s">
        <v>661</v>
      </c>
      <c r="M798" s="598"/>
      <c r="N798" s="598"/>
      <c r="O798" s="598"/>
      <c r="P798" s="598"/>
      <c r="Q798" s="598"/>
      <c r="R798" s="598"/>
      <c r="S798" s="598"/>
      <c r="T798" s="598"/>
      <c r="U798" s="598"/>
      <c r="V798" s="598"/>
      <c r="W798" s="598"/>
      <c r="X798" s="599"/>
      <c r="Y798" s="600">
        <v>7.5</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78.100000000000009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0"/>
      <c r="B805" s="631"/>
      <c r="C805" s="631"/>
      <c r="D805" s="631"/>
      <c r="E805" s="631"/>
      <c r="F805" s="632"/>
      <c r="G805" s="792" t="s">
        <v>606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602</v>
      </c>
      <c r="H807" s="670"/>
      <c r="I807" s="670"/>
      <c r="J807" s="670"/>
      <c r="K807" s="671"/>
      <c r="L807" s="663" t="s">
        <v>673</v>
      </c>
      <c r="M807" s="664"/>
      <c r="N807" s="664"/>
      <c r="O807" s="664"/>
      <c r="P807" s="664"/>
      <c r="Q807" s="664"/>
      <c r="R807" s="664"/>
      <c r="S807" s="664"/>
      <c r="T807" s="664"/>
      <c r="U807" s="664"/>
      <c r="V807" s="664"/>
      <c r="W807" s="664"/>
      <c r="X807" s="665"/>
      <c r="Y807" s="384">
        <v>4.5</v>
      </c>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4.5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40" t="s">
        <v>607</v>
      </c>
      <c r="D837" s="340"/>
      <c r="E837" s="340"/>
      <c r="F837" s="340"/>
      <c r="G837" s="340"/>
      <c r="H837" s="340"/>
      <c r="I837" s="340"/>
      <c r="J837" s="341">
        <v>6012705001563</v>
      </c>
      <c r="K837" s="342"/>
      <c r="L837" s="342"/>
      <c r="M837" s="342"/>
      <c r="N837" s="342"/>
      <c r="O837" s="342"/>
      <c r="P837" s="343" t="s">
        <v>608</v>
      </c>
      <c r="Q837" s="343"/>
      <c r="R837" s="343"/>
      <c r="S837" s="343"/>
      <c r="T837" s="343"/>
      <c r="U837" s="343"/>
      <c r="V837" s="343"/>
      <c r="W837" s="343"/>
      <c r="X837" s="343"/>
      <c r="Y837" s="344">
        <v>32.5</v>
      </c>
      <c r="Z837" s="345"/>
      <c r="AA837" s="345"/>
      <c r="AB837" s="346"/>
      <c r="AC837" s="356" t="s">
        <v>523</v>
      </c>
      <c r="AD837" s="364"/>
      <c r="AE837" s="364"/>
      <c r="AF837" s="364"/>
      <c r="AG837" s="364"/>
      <c r="AH837" s="365" t="s">
        <v>552</v>
      </c>
      <c r="AI837" s="366"/>
      <c r="AJ837" s="366"/>
      <c r="AK837" s="366"/>
      <c r="AL837" s="350" t="s">
        <v>672</v>
      </c>
      <c r="AM837" s="351"/>
      <c r="AN837" s="351"/>
      <c r="AO837" s="352"/>
      <c r="AP837" s="353" t="s">
        <v>552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609</v>
      </c>
      <c r="D870" s="340"/>
      <c r="E870" s="340"/>
      <c r="F870" s="340"/>
      <c r="G870" s="340"/>
      <c r="H870" s="340"/>
      <c r="I870" s="340"/>
      <c r="J870" s="341" t="s">
        <v>552</v>
      </c>
      <c r="K870" s="342"/>
      <c r="L870" s="342"/>
      <c r="M870" s="342"/>
      <c r="N870" s="342"/>
      <c r="O870" s="342"/>
      <c r="P870" s="343" t="s">
        <v>618</v>
      </c>
      <c r="Q870" s="343"/>
      <c r="R870" s="343"/>
      <c r="S870" s="343"/>
      <c r="T870" s="343"/>
      <c r="U870" s="343"/>
      <c r="V870" s="343"/>
      <c r="W870" s="343"/>
      <c r="X870" s="343"/>
      <c r="Y870" s="344">
        <v>13.6</v>
      </c>
      <c r="Z870" s="345"/>
      <c r="AA870" s="345"/>
      <c r="AB870" s="346"/>
      <c r="AC870" s="356" t="s">
        <v>196</v>
      </c>
      <c r="AD870" s="364"/>
      <c r="AE870" s="364"/>
      <c r="AF870" s="364"/>
      <c r="AG870" s="364"/>
      <c r="AH870" s="365" t="s">
        <v>552</v>
      </c>
      <c r="AI870" s="366"/>
      <c r="AJ870" s="366"/>
      <c r="AK870" s="366"/>
      <c r="AL870" s="350" t="s">
        <v>552</v>
      </c>
      <c r="AM870" s="351"/>
      <c r="AN870" s="351"/>
      <c r="AO870" s="352"/>
      <c r="AP870" s="353" t="s">
        <v>552</v>
      </c>
      <c r="AQ870" s="353"/>
      <c r="AR870" s="353"/>
      <c r="AS870" s="353"/>
      <c r="AT870" s="353"/>
      <c r="AU870" s="353"/>
      <c r="AV870" s="353"/>
      <c r="AW870" s="353"/>
      <c r="AX870" s="353"/>
    </row>
    <row r="871" spans="1:50" ht="30" customHeight="1" x14ac:dyDescent="0.15">
      <c r="A871" s="372">
        <v>2</v>
      </c>
      <c r="B871" s="372">
        <v>1</v>
      </c>
      <c r="C871" s="340" t="s">
        <v>610</v>
      </c>
      <c r="D871" s="340"/>
      <c r="E871" s="340"/>
      <c r="F871" s="340"/>
      <c r="G871" s="340"/>
      <c r="H871" s="340"/>
      <c r="I871" s="340"/>
      <c r="J871" s="341" t="s">
        <v>552</v>
      </c>
      <c r="K871" s="342"/>
      <c r="L871" s="342"/>
      <c r="M871" s="342"/>
      <c r="N871" s="342"/>
      <c r="O871" s="342"/>
      <c r="P871" s="343" t="s">
        <v>619</v>
      </c>
      <c r="Q871" s="343"/>
      <c r="R871" s="343"/>
      <c r="S871" s="343"/>
      <c r="T871" s="343"/>
      <c r="U871" s="343"/>
      <c r="V871" s="343"/>
      <c r="W871" s="343"/>
      <c r="X871" s="343"/>
      <c r="Y871" s="344">
        <v>6.99</v>
      </c>
      <c r="Z871" s="345"/>
      <c r="AA871" s="345"/>
      <c r="AB871" s="346"/>
      <c r="AC871" s="356" t="s">
        <v>196</v>
      </c>
      <c r="AD871" s="356"/>
      <c r="AE871" s="356"/>
      <c r="AF871" s="356"/>
      <c r="AG871" s="356"/>
      <c r="AH871" s="365" t="s">
        <v>552</v>
      </c>
      <c r="AI871" s="366"/>
      <c r="AJ871" s="366"/>
      <c r="AK871" s="366"/>
      <c r="AL871" s="350" t="s">
        <v>552</v>
      </c>
      <c r="AM871" s="351"/>
      <c r="AN871" s="351"/>
      <c r="AO871" s="352"/>
      <c r="AP871" s="353" t="s">
        <v>552</v>
      </c>
      <c r="AQ871" s="353"/>
      <c r="AR871" s="353"/>
      <c r="AS871" s="353"/>
      <c r="AT871" s="353"/>
      <c r="AU871" s="353"/>
      <c r="AV871" s="353"/>
      <c r="AW871" s="353"/>
      <c r="AX871" s="353"/>
    </row>
    <row r="872" spans="1:50" ht="30" customHeight="1" x14ac:dyDescent="0.15">
      <c r="A872" s="372">
        <v>3</v>
      </c>
      <c r="B872" s="372">
        <v>1</v>
      </c>
      <c r="C872" s="354" t="s">
        <v>612</v>
      </c>
      <c r="D872" s="340"/>
      <c r="E872" s="340"/>
      <c r="F872" s="340"/>
      <c r="G872" s="340"/>
      <c r="H872" s="340"/>
      <c r="I872" s="340"/>
      <c r="J872" s="341" t="s">
        <v>552</v>
      </c>
      <c r="K872" s="342"/>
      <c r="L872" s="342"/>
      <c r="M872" s="342"/>
      <c r="N872" s="342"/>
      <c r="O872" s="342"/>
      <c r="P872" s="355" t="s">
        <v>619</v>
      </c>
      <c r="Q872" s="343"/>
      <c r="R872" s="343"/>
      <c r="S872" s="343"/>
      <c r="T872" s="343"/>
      <c r="U872" s="343"/>
      <c r="V872" s="343"/>
      <c r="W872" s="343"/>
      <c r="X872" s="343"/>
      <c r="Y872" s="344">
        <v>2.99</v>
      </c>
      <c r="Z872" s="345"/>
      <c r="AA872" s="345"/>
      <c r="AB872" s="346"/>
      <c r="AC872" s="356" t="s">
        <v>196</v>
      </c>
      <c r="AD872" s="356"/>
      <c r="AE872" s="356"/>
      <c r="AF872" s="356"/>
      <c r="AG872" s="356"/>
      <c r="AH872" s="348" t="s">
        <v>552</v>
      </c>
      <c r="AI872" s="349"/>
      <c r="AJ872" s="349"/>
      <c r="AK872" s="349"/>
      <c r="AL872" s="350" t="s">
        <v>552</v>
      </c>
      <c r="AM872" s="351"/>
      <c r="AN872" s="351"/>
      <c r="AO872" s="352"/>
      <c r="AP872" s="353" t="s">
        <v>552</v>
      </c>
      <c r="AQ872" s="353"/>
      <c r="AR872" s="353"/>
      <c r="AS872" s="353"/>
      <c r="AT872" s="353"/>
      <c r="AU872" s="353"/>
      <c r="AV872" s="353"/>
      <c r="AW872" s="353"/>
      <c r="AX872" s="353"/>
    </row>
    <row r="873" spans="1:50" ht="30" customHeight="1" x14ac:dyDescent="0.15">
      <c r="A873" s="372">
        <v>4</v>
      </c>
      <c r="B873" s="372">
        <v>1</v>
      </c>
      <c r="C873" s="354" t="s">
        <v>611</v>
      </c>
      <c r="D873" s="340"/>
      <c r="E873" s="340"/>
      <c r="F873" s="340"/>
      <c r="G873" s="340"/>
      <c r="H873" s="340"/>
      <c r="I873" s="340"/>
      <c r="J873" s="341" t="s">
        <v>552</v>
      </c>
      <c r="K873" s="342"/>
      <c r="L873" s="342"/>
      <c r="M873" s="342"/>
      <c r="N873" s="342"/>
      <c r="O873" s="342"/>
      <c r="P873" s="355" t="s">
        <v>619</v>
      </c>
      <c r="Q873" s="343"/>
      <c r="R873" s="343"/>
      <c r="S873" s="343"/>
      <c r="T873" s="343"/>
      <c r="U873" s="343"/>
      <c r="V873" s="343"/>
      <c r="W873" s="343"/>
      <c r="X873" s="343"/>
      <c r="Y873" s="344">
        <v>2.39</v>
      </c>
      <c r="Z873" s="345"/>
      <c r="AA873" s="345"/>
      <c r="AB873" s="346"/>
      <c r="AC873" s="356" t="s">
        <v>196</v>
      </c>
      <c r="AD873" s="356"/>
      <c r="AE873" s="356"/>
      <c r="AF873" s="356"/>
      <c r="AG873" s="356"/>
      <c r="AH873" s="348" t="s">
        <v>552</v>
      </c>
      <c r="AI873" s="349"/>
      <c r="AJ873" s="349"/>
      <c r="AK873" s="349"/>
      <c r="AL873" s="350" t="s">
        <v>552</v>
      </c>
      <c r="AM873" s="351"/>
      <c r="AN873" s="351"/>
      <c r="AO873" s="352"/>
      <c r="AP873" s="353" t="s">
        <v>552</v>
      </c>
      <c r="AQ873" s="353"/>
      <c r="AR873" s="353"/>
      <c r="AS873" s="353"/>
      <c r="AT873" s="353"/>
      <c r="AU873" s="353"/>
      <c r="AV873" s="353"/>
      <c r="AW873" s="353"/>
      <c r="AX873" s="353"/>
    </row>
    <row r="874" spans="1:50" ht="30" customHeight="1" x14ac:dyDescent="0.15">
      <c r="A874" s="372">
        <v>5</v>
      </c>
      <c r="B874" s="372">
        <v>1</v>
      </c>
      <c r="C874" s="340" t="s">
        <v>616</v>
      </c>
      <c r="D874" s="340"/>
      <c r="E874" s="340"/>
      <c r="F874" s="340"/>
      <c r="G874" s="340"/>
      <c r="H874" s="340"/>
      <c r="I874" s="340"/>
      <c r="J874" s="341" t="s">
        <v>552</v>
      </c>
      <c r="K874" s="342"/>
      <c r="L874" s="342"/>
      <c r="M874" s="342"/>
      <c r="N874" s="342"/>
      <c r="O874" s="342"/>
      <c r="P874" s="343" t="s">
        <v>619</v>
      </c>
      <c r="Q874" s="343"/>
      <c r="R874" s="343"/>
      <c r="S874" s="343"/>
      <c r="T874" s="343"/>
      <c r="U874" s="343"/>
      <c r="V874" s="343"/>
      <c r="W874" s="343"/>
      <c r="X874" s="343"/>
      <c r="Y874" s="344">
        <v>1.9990000000000001</v>
      </c>
      <c r="Z874" s="345"/>
      <c r="AA874" s="345"/>
      <c r="AB874" s="346"/>
      <c r="AC874" s="347" t="s">
        <v>196</v>
      </c>
      <c r="AD874" s="347"/>
      <c r="AE874" s="347"/>
      <c r="AF874" s="347"/>
      <c r="AG874" s="347"/>
      <c r="AH874" s="348" t="s">
        <v>552</v>
      </c>
      <c r="AI874" s="349"/>
      <c r="AJ874" s="349"/>
      <c r="AK874" s="349"/>
      <c r="AL874" s="350" t="s">
        <v>552</v>
      </c>
      <c r="AM874" s="351"/>
      <c r="AN874" s="351"/>
      <c r="AO874" s="352"/>
      <c r="AP874" s="353" t="s">
        <v>552</v>
      </c>
      <c r="AQ874" s="353"/>
      <c r="AR874" s="353"/>
      <c r="AS874" s="353"/>
      <c r="AT874" s="353"/>
      <c r="AU874" s="353"/>
      <c r="AV874" s="353"/>
      <c r="AW874" s="353"/>
      <c r="AX874" s="353"/>
    </row>
    <row r="875" spans="1:50" ht="30" customHeight="1" x14ac:dyDescent="0.15">
      <c r="A875" s="372">
        <v>6</v>
      </c>
      <c r="B875" s="372">
        <v>1</v>
      </c>
      <c r="C875" s="340" t="s">
        <v>613</v>
      </c>
      <c r="D875" s="340"/>
      <c r="E875" s="340"/>
      <c r="F875" s="340"/>
      <c r="G875" s="340"/>
      <c r="H875" s="340"/>
      <c r="I875" s="340"/>
      <c r="J875" s="341" t="s">
        <v>552</v>
      </c>
      <c r="K875" s="342"/>
      <c r="L875" s="342"/>
      <c r="M875" s="342"/>
      <c r="N875" s="342"/>
      <c r="O875" s="342"/>
      <c r="P875" s="343" t="s">
        <v>619</v>
      </c>
      <c r="Q875" s="343"/>
      <c r="R875" s="343"/>
      <c r="S875" s="343"/>
      <c r="T875" s="343"/>
      <c r="U875" s="343"/>
      <c r="V875" s="343"/>
      <c r="W875" s="343"/>
      <c r="X875" s="343"/>
      <c r="Y875" s="344">
        <v>1.399</v>
      </c>
      <c r="Z875" s="345"/>
      <c r="AA875" s="345"/>
      <c r="AB875" s="346"/>
      <c r="AC875" s="347" t="s">
        <v>196</v>
      </c>
      <c r="AD875" s="347"/>
      <c r="AE875" s="347"/>
      <c r="AF875" s="347"/>
      <c r="AG875" s="347"/>
      <c r="AH875" s="348" t="s">
        <v>552</v>
      </c>
      <c r="AI875" s="349"/>
      <c r="AJ875" s="349"/>
      <c r="AK875" s="349"/>
      <c r="AL875" s="350" t="s">
        <v>552</v>
      </c>
      <c r="AM875" s="351"/>
      <c r="AN875" s="351"/>
      <c r="AO875" s="352"/>
      <c r="AP875" s="353" t="s">
        <v>552</v>
      </c>
      <c r="AQ875" s="353"/>
      <c r="AR875" s="353"/>
      <c r="AS875" s="353"/>
      <c r="AT875" s="353"/>
      <c r="AU875" s="353"/>
      <c r="AV875" s="353"/>
      <c r="AW875" s="353"/>
      <c r="AX875" s="353"/>
    </row>
    <row r="876" spans="1:50" ht="30" customHeight="1" x14ac:dyDescent="0.15">
      <c r="A876" s="372">
        <v>7</v>
      </c>
      <c r="B876" s="372">
        <v>1</v>
      </c>
      <c r="C876" s="340" t="s">
        <v>614</v>
      </c>
      <c r="D876" s="340"/>
      <c r="E876" s="340"/>
      <c r="F876" s="340"/>
      <c r="G876" s="340"/>
      <c r="H876" s="340"/>
      <c r="I876" s="340"/>
      <c r="J876" s="341" t="s">
        <v>552</v>
      </c>
      <c r="K876" s="342"/>
      <c r="L876" s="342"/>
      <c r="M876" s="342"/>
      <c r="N876" s="342"/>
      <c r="O876" s="342"/>
      <c r="P876" s="343" t="s">
        <v>619</v>
      </c>
      <c r="Q876" s="343"/>
      <c r="R876" s="343"/>
      <c r="S876" s="343"/>
      <c r="T876" s="343"/>
      <c r="U876" s="343"/>
      <c r="V876" s="343"/>
      <c r="W876" s="343"/>
      <c r="X876" s="343"/>
      <c r="Y876" s="344">
        <v>1.3979999999999999</v>
      </c>
      <c r="Z876" s="345"/>
      <c r="AA876" s="345"/>
      <c r="AB876" s="346"/>
      <c r="AC876" s="347" t="s">
        <v>196</v>
      </c>
      <c r="AD876" s="347"/>
      <c r="AE876" s="347"/>
      <c r="AF876" s="347"/>
      <c r="AG876" s="347"/>
      <c r="AH876" s="348" t="s">
        <v>552</v>
      </c>
      <c r="AI876" s="349"/>
      <c r="AJ876" s="349"/>
      <c r="AK876" s="349"/>
      <c r="AL876" s="350" t="s">
        <v>552</v>
      </c>
      <c r="AM876" s="351"/>
      <c r="AN876" s="351"/>
      <c r="AO876" s="352"/>
      <c r="AP876" s="353" t="s">
        <v>552</v>
      </c>
      <c r="AQ876" s="353"/>
      <c r="AR876" s="353"/>
      <c r="AS876" s="353"/>
      <c r="AT876" s="353"/>
      <c r="AU876" s="353"/>
      <c r="AV876" s="353"/>
      <c r="AW876" s="353"/>
      <c r="AX876" s="353"/>
    </row>
    <row r="877" spans="1:50" ht="30" customHeight="1" x14ac:dyDescent="0.15">
      <c r="A877" s="372">
        <v>8</v>
      </c>
      <c r="B877" s="372">
        <v>1</v>
      </c>
      <c r="C877" s="340" t="s">
        <v>615</v>
      </c>
      <c r="D877" s="340"/>
      <c r="E877" s="340"/>
      <c r="F877" s="340"/>
      <c r="G877" s="340"/>
      <c r="H877" s="340"/>
      <c r="I877" s="340"/>
      <c r="J877" s="341" t="s">
        <v>552</v>
      </c>
      <c r="K877" s="342"/>
      <c r="L877" s="342"/>
      <c r="M877" s="342"/>
      <c r="N877" s="342"/>
      <c r="O877" s="342"/>
      <c r="P877" s="343" t="s">
        <v>619</v>
      </c>
      <c r="Q877" s="343"/>
      <c r="R877" s="343"/>
      <c r="S877" s="343"/>
      <c r="T877" s="343"/>
      <c r="U877" s="343"/>
      <c r="V877" s="343"/>
      <c r="W877" s="343"/>
      <c r="X877" s="343"/>
      <c r="Y877" s="344">
        <v>1.3919999999999999</v>
      </c>
      <c r="Z877" s="345"/>
      <c r="AA877" s="345"/>
      <c r="AB877" s="346"/>
      <c r="AC877" s="347" t="s">
        <v>196</v>
      </c>
      <c r="AD877" s="347"/>
      <c r="AE877" s="347"/>
      <c r="AF877" s="347"/>
      <c r="AG877" s="347"/>
      <c r="AH877" s="348" t="s">
        <v>552</v>
      </c>
      <c r="AI877" s="349"/>
      <c r="AJ877" s="349"/>
      <c r="AK877" s="349"/>
      <c r="AL877" s="350" t="s">
        <v>552</v>
      </c>
      <c r="AM877" s="351"/>
      <c r="AN877" s="351"/>
      <c r="AO877" s="352"/>
      <c r="AP877" s="353" t="s">
        <v>552</v>
      </c>
      <c r="AQ877" s="353"/>
      <c r="AR877" s="353"/>
      <c r="AS877" s="353"/>
      <c r="AT877" s="353"/>
      <c r="AU877" s="353"/>
      <c r="AV877" s="353"/>
      <c r="AW877" s="353"/>
      <c r="AX877" s="353"/>
    </row>
    <row r="878" spans="1:50" ht="30" customHeight="1" x14ac:dyDescent="0.15">
      <c r="A878" s="372">
        <v>9</v>
      </c>
      <c r="B878" s="372">
        <v>1</v>
      </c>
      <c r="C878" s="340" t="s">
        <v>617</v>
      </c>
      <c r="D878" s="340"/>
      <c r="E878" s="340"/>
      <c r="F878" s="340"/>
      <c r="G878" s="340"/>
      <c r="H878" s="340"/>
      <c r="I878" s="340"/>
      <c r="J878" s="341" t="s">
        <v>552</v>
      </c>
      <c r="K878" s="342"/>
      <c r="L878" s="342"/>
      <c r="M878" s="342"/>
      <c r="N878" s="342"/>
      <c r="O878" s="342"/>
      <c r="P878" s="343" t="s">
        <v>619</v>
      </c>
      <c r="Q878" s="343"/>
      <c r="R878" s="343"/>
      <c r="S878" s="343"/>
      <c r="T878" s="343"/>
      <c r="U878" s="343"/>
      <c r="V878" s="343"/>
      <c r="W878" s="343"/>
      <c r="X878" s="343"/>
      <c r="Y878" s="344">
        <v>1.383</v>
      </c>
      <c r="Z878" s="345"/>
      <c r="AA878" s="345"/>
      <c r="AB878" s="346"/>
      <c r="AC878" s="347" t="s">
        <v>196</v>
      </c>
      <c r="AD878" s="347"/>
      <c r="AE878" s="347"/>
      <c r="AF878" s="347"/>
      <c r="AG878" s="347"/>
      <c r="AH878" s="348" t="s">
        <v>552</v>
      </c>
      <c r="AI878" s="349"/>
      <c r="AJ878" s="349"/>
      <c r="AK878" s="349"/>
      <c r="AL878" s="350" t="s">
        <v>552</v>
      </c>
      <c r="AM878" s="351"/>
      <c r="AN878" s="351"/>
      <c r="AO878" s="352"/>
      <c r="AP878" s="353" t="s">
        <v>552</v>
      </c>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8.5" customHeight="1" x14ac:dyDescent="0.15">
      <c r="A903" s="372">
        <v>1</v>
      </c>
      <c r="B903" s="372">
        <v>1</v>
      </c>
      <c r="C903" s="340" t="s">
        <v>620</v>
      </c>
      <c r="D903" s="340"/>
      <c r="E903" s="340"/>
      <c r="F903" s="340"/>
      <c r="G903" s="340"/>
      <c r="H903" s="340"/>
      <c r="I903" s="340"/>
      <c r="J903" s="341" t="s">
        <v>552</v>
      </c>
      <c r="K903" s="342"/>
      <c r="L903" s="342"/>
      <c r="M903" s="342"/>
      <c r="N903" s="342"/>
      <c r="O903" s="342"/>
      <c r="P903" s="355" t="s">
        <v>695</v>
      </c>
      <c r="Q903" s="343"/>
      <c r="R903" s="343"/>
      <c r="S903" s="343"/>
      <c r="T903" s="343"/>
      <c r="U903" s="343"/>
      <c r="V903" s="343"/>
      <c r="W903" s="343"/>
      <c r="X903" s="343"/>
      <c r="Y903" s="344">
        <v>78.099999999999994</v>
      </c>
      <c r="Z903" s="345"/>
      <c r="AA903" s="345"/>
      <c r="AB903" s="346"/>
      <c r="AC903" s="356" t="s">
        <v>196</v>
      </c>
      <c r="AD903" s="364"/>
      <c r="AE903" s="364"/>
      <c r="AF903" s="364"/>
      <c r="AG903" s="364"/>
      <c r="AH903" s="365" t="s">
        <v>552</v>
      </c>
      <c r="AI903" s="366"/>
      <c r="AJ903" s="366"/>
      <c r="AK903" s="366"/>
      <c r="AL903" s="350" t="s">
        <v>552</v>
      </c>
      <c r="AM903" s="351"/>
      <c r="AN903" s="351"/>
      <c r="AO903" s="352"/>
      <c r="AP903" s="353" t="s">
        <v>671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t="s">
        <v>622</v>
      </c>
      <c r="D936" s="340"/>
      <c r="E936" s="340"/>
      <c r="F936" s="340"/>
      <c r="G936" s="340"/>
      <c r="H936" s="340"/>
      <c r="I936" s="340"/>
      <c r="J936" s="341">
        <v>7000020340006</v>
      </c>
      <c r="K936" s="342"/>
      <c r="L936" s="342"/>
      <c r="M936" s="342"/>
      <c r="N936" s="342"/>
      <c r="O936" s="342"/>
      <c r="P936" s="343" t="s">
        <v>621</v>
      </c>
      <c r="Q936" s="343"/>
      <c r="R936" s="343"/>
      <c r="S936" s="343"/>
      <c r="T936" s="343"/>
      <c r="U936" s="343"/>
      <c r="V936" s="343"/>
      <c r="W936" s="343"/>
      <c r="X936" s="343"/>
      <c r="Y936" s="344">
        <v>0.1</v>
      </c>
      <c r="Z936" s="345"/>
      <c r="AA936" s="345"/>
      <c r="AB936" s="346"/>
      <c r="AC936" s="356" t="s">
        <v>196</v>
      </c>
      <c r="AD936" s="364"/>
      <c r="AE936" s="364"/>
      <c r="AF936" s="364"/>
      <c r="AG936" s="364"/>
      <c r="AH936" s="365" t="s">
        <v>552</v>
      </c>
      <c r="AI936" s="366"/>
      <c r="AJ936" s="366"/>
      <c r="AK936" s="366"/>
      <c r="AL936" s="350" t="s">
        <v>552</v>
      </c>
      <c r="AM936" s="351"/>
      <c r="AN936" s="351"/>
      <c r="AO936" s="352"/>
      <c r="AP936" s="353" t="s">
        <v>552</v>
      </c>
      <c r="AQ936" s="353"/>
      <c r="AR936" s="353"/>
      <c r="AS936" s="353"/>
      <c r="AT936" s="353"/>
      <c r="AU936" s="353"/>
      <c r="AV936" s="353"/>
      <c r="AW936" s="353"/>
      <c r="AX936" s="353"/>
    </row>
    <row r="937" spans="1:50" ht="30" customHeight="1" x14ac:dyDescent="0.15">
      <c r="A937" s="372">
        <v>2</v>
      </c>
      <c r="B937" s="372">
        <v>1</v>
      </c>
      <c r="C937" s="354" t="s">
        <v>662</v>
      </c>
      <c r="D937" s="340"/>
      <c r="E937" s="340"/>
      <c r="F937" s="340"/>
      <c r="G937" s="340"/>
      <c r="H937" s="340"/>
      <c r="I937" s="340"/>
      <c r="J937" s="341">
        <v>6000020400009</v>
      </c>
      <c r="K937" s="342"/>
      <c r="L937" s="342"/>
      <c r="M937" s="342"/>
      <c r="N937" s="342"/>
      <c r="O937" s="342"/>
      <c r="P937" s="343" t="s">
        <v>621</v>
      </c>
      <c r="Q937" s="343"/>
      <c r="R937" s="343"/>
      <c r="S937" s="343"/>
      <c r="T937" s="343"/>
      <c r="U937" s="343"/>
      <c r="V937" s="343"/>
      <c r="W937" s="343"/>
      <c r="X937" s="343"/>
      <c r="Y937" s="344">
        <v>0.1</v>
      </c>
      <c r="Z937" s="345"/>
      <c r="AA937" s="345"/>
      <c r="AB937" s="346"/>
      <c r="AC937" s="356" t="s">
        <v>196</v>
      </c>
      <c r="AD937" s="356"/>
      <c r="AE937" s="356"/>
      <c r="AF937" s="356"/>
      <c r="AG937" s="356"/>
      <c r="AH937" s="365" t="s">
        <v>552</v>
      </c>
      <c r="AI937" s="366"/>
      <c r="AJ937" s="366"/>
      <c r="AK937" s="366"/>
      <c r="AL937" s="350" t="s">
        <v>552</v>
      </c>
      <c r="AM937" s="351"/>
      <c r="AN937" s="351"/>
      <c r="AO937" s="352"/>
      <c r="AP937" s="353" t="s">
        <v>552</v>
      </c>
      <c r="AQ937" s="353"/>
      <c r="AR937" s="353"/>
      <c r="AS937" s="353"/>
      <c r="AT937" s="353"/>
      <c r="AU937" s="353"/>
      <c r="AV937" s="353"/>
      <c r="AW937" s="353"/>
      <c r="AX937" s="353"/>
    </row>
    <row r="938" spans="1:50" ht="30" customHeight="1" x14ac:dyDescent="0.15">
      <c r="A938" s="372">
        <v>3</v>
      </c>
      <c r="B938" s="372">
        <v>1</v>
      </c>
      <c r="C938" s="354" t="s">
        <v>663</v>
      </c>
      <c r="D938" s="340"/>
      <c r="E938" s="340"/>
      <c r="F938" s="340"/>
      <c r="G938" s="340"/>
      <c r="H938" s="340"/>
      <c r="I938" s="340"/>
      <c r="J938" s="341">
        <v>4000020330001</v>
      </c>
      <c r="K938" s="342"/>
      <c r="L938" s="342"/>
      <c r="M938" s="342"/>
      <c r="N938" s="342"/>
      <c r="O938" s="342"/>
      <c r="P938" s="355" t="s">
        <v>621</v>
      </c>
      <c r="Q938" s="343"/>
      <c r="R938" s="343"/>
      <c r="S938" s="343"/>
      <c r="T938" s="343"/>
      <c r="U938" s="343"/>
      <c r="V938" s="343"/>
      <c r="W938" s="343"/>
      <c r="X938" s="343"/>
      <c r="Y938" s="344">
        <v>0.1</v>
      </c>
      <c r="Z938" s="345"/>
      <c r="AA938" s="345"/>
      <c r="AB938" s="346"/>
      <c r="AC938" s="356" t="s">
        <v>196</v>
      </c>
      <c r="AD938" s="356"/>
      <c r="AE938" s="356"/>
      <c r="AF938" s="356"/>
      <c r="AG938" s="356"/>
      <c r="AH938" s="348" t="s">
        <v>552</v>
      </c>
      <c r="AI938" s="349"/>
      <c r="AJ938" s="349"/>
      <c r="AK938" s="349"/>
      <c r="AL938" s="350" t="s">
        <v>552</v>
      </c>
      <c r="AM938" s="351"/>
      <c r="AN938" s="351"/>
      <c r="AO938" s="352"/>
      <c r="AP938" s="353" t="s">
        <v>552</v>
      </c>
      <c r="AQ938" s="353"/>
      <c r="AR938" s="353"/>
      <c r="AS938" s="353"/>
      <c r="AT938" s="353"/>
      <c r="AU938" s="353"/>
      <c r="AV938" s="353"/>
      <c r="AW938" s="353"/>
      <c r="AX938" s="353"/>
    </row>
    <row r="939" spans="1:50" ht="30" customHeight="1" x14ac:dyDescent="0.15">
      <c r="A939" s="372">
        <v>4</v>
      </c>
      <c r="B939" s="372">
        <v>1</v>
      </c>
      <c r="C939" s="354" t="s">
        <v>664</v>
      </c>
      <c r="D939" s="340"/>
      <c r="E939" s="340"/>
      <c r="F939" s="340"/>
      <c r="G939" s="340"/>
      <c r="H939" s="340"/>
      <c r="I939" s="340"/>
      <c r="J939" s="341">
        <v>4000020300004</v>
      </c>
      <c r="K939" s="342"/>
      <c r="L939" s="342"/>
      <c r="M939" s="342"/>
      <c r="N939" s="342"/>
      <c r="O939" s="342"/>
      <c r="P939" s="355" t="s">
        <v>621</v>
      </c>
      <c r="Q939" s="343"/>
      <c r="R939" s="343"/>
      <c r="S939" s="343"/>
      <c r="T939" s="343"/>
      <c r="U939" s="343"/>
      <c r="V939" s="343"/>
      <c r="W939" s="343"/>
      <c r="X939" s="343"/>
      <c r="Y939" s="344">
        <v>0.1</v>
      </c>
      <c r="Z939" s="345"/>
      <c r="AA939" s="345"/>
      <c r="AB939" s="346"/>
      <c r="AC939" s="356" t="s">
        <v>196</v>
      </c>
      <c r="AD939" s="356"/>
      <c r="AE939" s="356"/>
      <c r="AF939" s="356"/>
      <c r="AG939" s="356"/>
      <c r="AH939" s="348" t="s">
        <v>552</v>
      </c>
      <c r="AI939" s="349"/>
      <c r="AJ939" s="349"/>
      <c r="AK939" s="349"/>
      <c r="AL939" s="350" t="s">
        <v>552</v>
      </c>
      <c r="AM939" s="351"/>
      <c r="AN939" s="351"/>
      <c r="AO939" s="352"/>
      <c r="AP939" s="353" t="s">
        <v>552</v>
      </c>
      <c r="AQ939" s="353"/>
      <c r="AR939" s="353"/>
      <c r="AS939" s="353"/>
      <c r="AT939" s="353"/>
      <c r="AU939" s="353"/>
      <c r="AV939" s="353"/>
      <c r="AW939" s="353"/>
      <c r="AX939" s="353"/>
    </row>
    <row r="940" spans="1:50" ht="30" customHeight="1" x14ac:dyDescent="0.15">
      <c r="A940" s="372">
        <v>5</v>
      </c>
      <c r="B940" s="372">
        <v>1</v>
      </c>
      <c r="C940" s="354" t="s">
        <v>665</v>
      </c>
      <c r="D940" s="340"/>
      <c r="E940" s="340"/>
      <c r="F940" s="340"/>
      <c r="G940" s="340"/>
      <c r="H940" s="340"/>
      <c r="I940" s="340"/>
      <c r="J940" s="341">
        <v>1000020320005</v>
      </c>
      <c r="K940" s="342"/>
      <c r="L940" s="342"/>
      <c r="M940" s="342"/>
      <c r="N940" s="342"/>
      <c r="O940" s="342"/>
      <c r="P940" s="343" t="s">
        <v>621</v>
      </c>
      <c r="Q940" s="343"/>
      <c r="R940" s="343"/>
      <c r="S940" s="343"/>
      <c r="T940" s="343"/>
      <c r="U940" s="343"/>
      <c r="V940" s="343"/>
      <c r="W940" s="343"/>
      <c r="X940" s="343"/>
      <c r="Y940" s="344">
        <v>0.1</v>
      </c>
      <c r="Z940" s="345"/>
      <c r="AA940" s="345"/>
      <c r="AB940" s="346"/>
      <c r="AC940" s="347" t="s">
        <v>196</v>
      </c>
      <c r="AD940" s="347"/>
      <c r="AE940" s="347"/>
      <c r="AF940" s="347"/>
      <c r="AG940" s="347"/>
      <c r="AH940" s="348" t="s">
        <v>552</v>
      </c>
      <c r="AI940" s="349"/>
      <c r="AJ940" s="349"/>
      <c r="AK940" s="349"/>
      <c r="AL940" s="350" t="s">
        <v>552</v>
      </c>
      <c r="AM940" s="351"/>
      <c r="AN940" s="351"/>
      <c r="AO940" s="352"/>
      <c r="AP940" s="353" t="s">
        <v>552</v>
      </c>
      <c r="AQ940" s="353"/>
      <c r="AR940" s="353"/>
      <c r="AS940" s="353"/>
      <c r="AT940" s="353"/>
      <c r="AU940" s="353"/>
      <c r="AV940" s="353"/>
      <c r="AW940" s="353"/>
      <c r="AX940" s="353"/>
    </row>
    <row r="941" spans="1:50" ht="30" customHeight="1" x14ac:dyDescent="0.15">
      <c r="A941" s="372">
        <v>6</v>
      </c>
      <c r="B941" s="372">
        <v>1</v>
      </c>
      <c r="C941" s="354" t="s">
        <v>666</v>
      </c>
      <c r="D941" s="340"/>
      <c r="E941" s="340"/>
      <c r="F941" s="340"/>
      <c r="G941" s="340"/>
      <c r="H941" s="340"/>
      <c r="I941" s="340"/>
      <c r="J941" s="341">
        <v>4000020450006</v>
      </c>
      <c r="K941" s="342"/>
      <c r="L941" s="342"/>
      <c r="M941" s="342"/>
      <c r="N941" s="342"/>
      <c r="O941" s="342"/>
      <c r="P941" s="343" t="s">
        <v>621</v>
      </c>
      <c r="Q941" s="343"/>
      <c r="R941" s="343"/>
      <c r="S941" s="343"/>
      <c r="T941" s="343"/>
      <c r="U941" s="343"/>
      <c r="V941" s="343"/>
      <c r="W941" s="343"/>
      <c r="X941" s="343"/>
      <c r="Y941" s="344">
        <v>0.1</v>
      </c>
      <c r="Z941" s="345"/>
      <c r="AA941" s="345"/>
      <c r="AB941" s="346"/>
      <c r="AC941" s="347" t="s">
        <v>196</v>
      </c>
      <c r="AD941" s="347"/>
      <c r="AE941" s="347"/>
      <c r="AF941" s="347"/>
      <c r="AG941" s="347"/>
      <c r="AH941" s="348" t="s">
        <v>552</v>
      </c>
      <c r="AI941" s="349"/>
      <c r="AJ941" s="349"/>
      <c r="AK941" s="349"/>
      <c r="AL941" s="350" t="s">
        <v>552</v>
      </c>
      <c r="AM941" s="351"/>
      <c r="AN941" s="351"/>
      <c r="AO941" s="352"/>
      <c r="AP941" s="353" t="s">
        <v>552</v>
      </c>
      <c r="AQ941" s="353"/>
      <c r="AR941" s="353"/>
      <c r="AS941" s="353"/>
      <c r="AT941" s="353"/>
      <c r="AU941" s="353"/>
      <c r="AV941" s="353"/>
      <c r="AW941" s="353"/>
      <c r="AX941" s="353"/>
    </row>
    <row r="942" spans="1:50" ht="30" customHeight="1" x14ac:dyDescent="0.15">
      <c r="A942" s="372">
        <v>7</v>
      </c>
      <c r="B942" s="372">
        <v>1</v>
      </c>
      <c r="C942" s="354" t="s">
        <v>667</v>
      </c>
      <c r="D942" s="340"/>
      <c r="E942" s="340"/>
      <c r="F942" s="340"/>
      <c r="G942" s="340"/>
      <c r="H942" s="340"/>
      <c r="I942" s="340"/>
      <c r="J942" s="341">
        <v>5000020390003</v>
      </c>
      <c r="K942" s="342"/>
      <c r="L942" s="342"/>
      <c r="M942" s="342"/>
      <c r="N942" s="342"/>
      <c r="O942" s="342"/>
      <c r="P942" s="343" t="s">
        <v>621</v>
      </c>
      <c r="Q942" s="343"/>
      <c r="R942" s="343"/>
      <c r="S942" s="343"/>
      <c r="T942" s="343"/>
      <c r="U942" s="343"/>
      <c r="V942" s="343"/>
      <c r="W942" s="343"/>
      <c r="X942" s="343"/>
      <c r="Y942" s="344">
        <v>0.1</v>
      </c>
      <c r="Z942" s="345"/>
      <c r="AA942" s="345"/>
      <c r="AB942" s="346"/>
      <c r="AC942" s="347" t="s">
        <v>196</v>
      </c>
      <c r="AD942" s="347"/>
      <c r="AE942" s="347"/>
      <c r="AF942" s="347"/>
      <c r="AG942" s="347"/>
      <c r="AH942" s="348" t="s">
        <v>552</v>
      </c>
      <c r="AI942" s="349"/>
      <c r="AJ942" s="349"/>
      <c r="AK942" s="349"/>
      <c r="AL942" s="350" t="s">
        <v>552</v>
      </c>
      <c r="AM942" s="351"/>
      <c r="AN942" s="351"/>
      <c r="AO942" s="352"/>
      <c r="AP942" s="353" t="s">
        <v>552</v>
      </c>
      <c r="AQ942" s="353"/>
      <c r="AR942" s="353"/>
      <c r="AS942" s="353"/>
      <c r="AT942" s="353"/>
      <c r="AU942" s="353"/>
      <c r="AV942" s="353"/>
      <c r="AW942" s="353"/>
      <c r="AX942" s="353"/>
    </row>
    <row r="943" spans="1:50" ht="30" customHeight="1" x14ac:dyDescent="0.15">
      <c r="A943" s="372">
        <v>8</v>
      </c>
      <c r="B943" s="372">
        <v>1</v>
      </c>
      <c r="C943" s="354" t="s">
        <v>668</v>
      </c>
      <c r="D943" s="340"/>
      <c r="E943" s="340"/>
      <c r="F943" s="340"/>
      <c r="G943" s="340"/>
      <c r="H943" s="340"/>
      <c r="I943" s="340"/>
      <c r="J943" s="341">
        <v>1000020380008</v>
      </c>
      <c r="K943" s="342"/>
      <c r="L943" s="342"/>
      <c r="M943" s="342"/>
      <c r="N943" s="342"/>
      <c r="O943" s="342"/>
      <c r="P943" s="343" t="s">
        <v>621</v>
      </c>
      <c r="Q943" s="343"/>
      <c r="R943" s="343"/>
      <c r="S943" s="343"/>
      <c r="T943" s="343"/>
      <c r="U943" s="343"/>
      <c r="V943" s="343"/>
      <c r="W943" s="343"/>
      <c r="X943" s="343"/>
      <c r="Y943" s="344">
        <v>0.1</v>
      </c>
      <c r="Z943" s="345"/>
      <c r="AA943" s="345"/>
      <c r="AB943" s="346"/>
      <c r="AC943" s="347" t="s">
        <v>196</v>
      </c>
      <c r="AD943" s="347"/>
      <c r="AE943" s="347"/>
      <c r="AF943" s="347"/>
      <c r="AG943" s="347"/>
      <c r="AH943" s="348" t="s">
        <v>552</v>
      </c>
      <c r="AI943" s="349"/>
      <c r="AJ943" s="349"/>
      <c r="AK943" s="349"/>
      <c r="AL943" s="350" t="s">
        <v>552</v>
      </c>
      <c r="AM943" s="351"/>
      <c r="AN943" s="351"/>
      <c r="AO943" s="352"/>
      <c r="AP943" s="353" t="s">
        <v>552</v>
      </c>
      <c r="AQ943" s="353"/>
      <c r="AR943" s="353"/>
      <c r="AS943" s="353"/>
      <c r="AT943" s="353"/>
      <c r="AU943" s="353"/>
      <c r="AV943" s="353"/>
      <c r="AW943" s="353"/>
      <c r="AX943" s="353"/>
    </row>
    <row r="944" spans="1:50" ht="30" customHeight="1" x14ac:dyDescent="0.15">
      <c r="A944" s="372">
        <v>9</v>
      </c>
      <c r="B944" s="372">
        <v>1</v>
      </c>
      <c r="C944" s="354" t="s">
        <v>669</v>
      </c>
      <c r="D944" s="340"/>
      <c r="E944" s="340"/>
      <c r="F944" s="340"/>
      <c r="G944" s="340"/>
      <c r="H944" s="340"/>
      <c r="I944" s="340"/>
      <c r="J944" s="341">
        <v>2000020260002</v>
      </c>
      <c r="K944" s="342"/>
      <c r="L944" s="342"/>
      <c r="M944" s="342"/>
      <c r="N944" s="342"/>
      <c r="O944" s="342"/>
      <c r="P944" s="343" t="s">
        <v>621</v>
      </c>
      <c r="Q944" s="343"/>
      <c r="R944" s="343"/>
      <c r="S944" s="343"/>
      <c r="T944" s="343"/>
      <c r="U944" s="343"/>
      <c r="V944" s="343"/>
      <c r="W944" s="343"/>
      <c r="X944" s="343"/>
      <c r="Y944" s="344">
        <v>0.1</v>
      </c>
      <c r="Z944" s="345"/>
      <c r="AA944" s="345"/>
      <c r="AB944" s="346"/>
      <c r="AC944" s="347" t="s">
        <v>196</v>
      </c>
      <c r="AD944" s="347"/>
      <c r="AE944" s="347"/>
      <c r="AF944" s="347"/>
      <c r="AG944" s="347"/>
      <c r="AH944" s="348" t="s">
        <v>552</v>
      </c>
      <c r="AI944" s="349"/>
      <c r="AJ944" s="349"/>
      <c r="AK944" s="349"/>
      <c r="AL944" s="350" t="s">
        <v>552</v>
      </c>
      <c r="AM944" s="351"/>
      <c r="AN944" s="351"/>
      <c r="AO944" s="352"/>
      <c r="AP944" s="353" t="s">
        <v>552</v>
      </c>
      <c r="AQ944" s="353"/>
      <c r="AR944" s="353"/>
      <c r="AS944" s="353"/>
      <c r="AT944" s="353"/>
      <c r="AU944" s="353"/>
      <c r="AV944" s="353"/>
      <c r="AW944" s="353"/>
      <c r="AX944" s="353"/>
    </row>
    <row r="945" spans="1:50" ht="30" customHeight="1" x14ac:dyDescent="0.15">
      <c r="A945" s="372">
        <v>10</v>
      </c>
      <c r="B945" s="372">
        <v>1</v>
      </c>
      <c r="C945" s="354" t="s">
        <v>670</v>
      </c>
      <c r="D945" s="340"/>
      <c r="E945" s="340"/>
      <c r="F945" s="340"/>
      <c r="G945" s="340"/>
      <c r="H945" s="340"/>
      <c r="I945" s="340"/>
      <c r="J945" s="341">
        <v>7000020430005</v>
      </c>
      <c r="K945" s="342"/>
      <c r="L945" s="342"/>
      <c r="M945" s="342"/>
      <c r="N945" s="342"/>
      <c r="O945" s="342"/>
      <c r="P945" s="343" t="s">
        <v>621</v>
      </c>
      <c r="Q945" s="343"/>
      <c r="R945" s="343"/>
      <c r="S945" s="343"/>
      <c r="T945" s="343"/>
      <c r="U945" s="343"/>
      <c r="V945" s="343"/>
      <c r="W945" s="343"/>
      <c r="X945" s="343"/>
      <c r="Y945" s="344">
        <v>0.1</v>
      </c>
      <c r="Z945" s="345"/>
      <c r="AA945" s="345"/>
      <c r="AB945" s="346"/>
      <c r="AC945" s="347" t="s">
        <v>196</v>
      </c>
      <c r="AD945" s="347"/>
      <c r="AE945" s="347"/>
      <c r="AF945" s="347"/>
      <c r="AG945" s="347"/>
      <c r="AH945" s="348" t="s">
        <v>552</v>
      </c>
      <c r="AI945" s="349"/>
      <c r="AJ945" s="349"/>
      <c r="AK945" s="349"/>
      <c r="AL945" s="350" t="s">
        <v>552</v>
      </c>
      <c r="AM945" s="351"/>
      <c r="AN945" s="351"/>
      <c r="AO945" s="352"/>
      <c r="AP945" s="353" t="s">
        <v>552</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674</v>
      </c>
      <c r="D969" s="340"/>
      <c r="E969" s="340"/>
      <c r="F969" s="340"/>
      <c r="G969" s="340"/>
      <c r="H969" s="340"/>
      <c r="I969" s="340"/>
      <c r="J969" s="341" t="s">
        <v>675</v>
      </c>
      <c r="K969" s="342"/>
      <c r="L969" s="342"/>
      <c r="M969" s="342"/>
      <c r="N969" s="342"/>
      <c r="O969" s="342"/>
      <c r="P969" s="355" t="s">
        <v>673</v>
      </c>
      <c r="Q969" s="343"/>
      <c r="R969" s="343"/>
      <c r="S969" s="343"/>
      <c r="T969" s="343"/>
      <c r="U969" s="343"/>
      <c r="V969" s="343"/>
      <c r="W969" s="343"/>
      <c r="X969" s="343"/>
      <c r="Y969" s="344">
        <v>4.5</v>
      </c>
      <c r="Z969" s="345"/>
      <c r="AA969" s="345"/>
      <c r="AB969" s="346"/>
      <c r="AC969" s="356" t="s">
        <v>196</v>
      </c>
      <c r="AD969" s="364"/>
      <c r="AE969" s="364"/>
      <c r="AF969" s="364"/>
      <c r="AG969" s="364"/>
      <c r="AH969" s="365" t="s">
        <v>675</v>
      </c>
      <c r="AI969" s="366"/>
      <c r="AJ969" s="366"/>
      <c r="AK969" s="366"/>
      <c r="AL969" s="350" t="s">
        <v>675</v>
      </c>
      <c r="AM969" s="351"/>
      <c r="AN969" s="351"/>
      <c r="AO969" s="352"/>
      <c r="AP969" s="353" t="s">
        <v>675</v>
      </c>
      <c r="AQ969" s="353"/>
      <c r="AR969" s="353"/>
      <c r="AS969" s="353"/>
      <c r="AT969" s="353"/>
      <c r="AU969" s="353"/>
      <c r="AV969" s="353"/>
      <c r="AW969" s="353"/>
      <c r="AX969" s="353"/>
    </row>
    <row r="970" spans="1:50" ht="30" customHeight="1" x14ac:dyDescent="0.15">
      <c r="A970" s="372">
        <v>2</v>
      </c>
      <c r="B970" s="372">
        <v>1</v>
      </c>
      <c r="C970" s="354" t="s">
        <v>688</v>
      </c>
      <c r="D970" s="340"/>
      <c r="E970" s="340"/>
      <c r="F970" s="340"/>
      <c r="G970" s="340"/>
      <c r="H970" s="340"/>
      <c r="I970" s="340"/>
      <c r="J970" s="341">
        <v>3010401084786</v>
      </c>
      <c r="K970" s="342"/>
      <c r="L970" s="342"/>
      <c r="M970" s="342"/>
      <c r="N970" s="342"/>
      <c r="O970" s="342"/>
      <c r="P970" s="355" t="s">
        <v>676</v>
      </c>
      <c r="Q970" s="343"/>
      <c r="R970" s="343"/>
      <c r="S970" s="343"/>
      <c r="T970" s="343"/>
      <c r="U970" s="343"/>
      <c r="V970" s="343"/>
      <c r="W970" s="343"/>
      <c r="X970" s="343"/>
      <c r="Y970" s="344">
        <v>1.8</v>
      </c>
      <c r="Z970" s="345"/>
      <c r="AA970" s="345"/>
      <c r="AB970" s="346"/>
      <c r="AC970" s="356" t="s">
        <v>522</v>
      </c>
      <c r="AD970" s="356"/>
      <c r="AE970" s="356"/>
      <c r="AF970" s="356"/>
      <c r="AG970" s="356"/>
      <c r="AH970" s="365" t="s">
        <v>552</v>
      </c>
      <c r="AI970" s="366"/>
      <c r="AJ970" s="366"/>
      <c r="AK970" s="366"/>
      <c r="AL970" s="367" t="s">
        <v>552</v>
      </c>
      <c r="AM970" s="368"/>
      <c r="AN970" s="368"/>
      <c r="AO970" s="369"/>
      <c r="AP970" s="353" t="s">
        <v>552</v>
      </c>
      <c r="AQ970" s="353"/>
      <c r="AR970" s="353"/>
      <c r="AS970" s="353"/>
      <c r="AT970" s="353"/>
      <c r="AU970" s="353"/>
      <c r="AV970" s="353"/>
      <c r="AW970" s="353"/>
      <c r="AX970" s="353"/>
    </row>
    <row r="971" spans="1:50" ht="30" customHeight="1" x14ac:dyDescent="0.15">
      <c r="A971" s="372">
        <v>3</v>
      </c>
      <c r="B971" s="372">
        <v>1</v>
      </c>
      <c r="C971" s="354" t="s">
        <v>677</v>
      </c>
      <c r="D971" s="340"/>
      <c r="E971" s="340"/>
      <c r="F971" s="340"/>
      <c r="G971" s="340"/>
      <c r="H971" s="340"/>
      <c r="I971" s="340"/>
      <c r="J971" s="341">
        <v>4120001126778</v>
      </c>
      <c r="K971" s="342"/>
      <c r="L971" s="342"/>
      <c r="M971" s="342"/>
      <c r="N971" s="342"/>
      <c r="O971" s="342"/>
      <c r="P971" s="355" t="s">
        <v>678</v>
      </c>
      <c r="Q971" s="343"/>
      <c r="R971" s="343"/>
      <c r="S971" s="343"/>
      <c r="T971" s="343"/>
      <c r="U971" s="343"/>
      <c r="V971" s="343"/>
      <c r="W971" s="343"/>
      <c r="X971" s="343"/>
      <c r="Y971" s="344">
        <v>1.3</v>
      </c>
      <c r="Z971" s="345"/>
      <c r="AA971" s="345"/>
      <c r="AB971" s="346"/>
      <c r="AC971" s="356" t="s">
        <v>522</v>
      </c>
      <c r="AD971" s="356"/>
      <c r="AE971" s="356"/>
      <c r="AF971" s="356"/>
      <c r="AG971" s="356"/>
      <c r="AH971" s="348" t="s">
        <v>552</v>
      </c>
      <c r="AI971" s="349"/>
      <c r="AJ971" s="349"/>
      <c r="AK971" s="349"/>
      <c r="AL971" s="350" t="s">
        <v>552</v>
      </c>
      <c r="AM971" s="351"/>
      <c r="AN971" s="351"/>
      <c r="AO971" s="352"/>
      <c r="AP971" s="353" t="s">
        <v>552</v>
      </c>
      <c r="AQ971" s="353"/>
      <c r="AR971" s="353"/>
      <c r="AS971" s="353"/>
      <c r="AT971" s="353"/>
      <c r="AU971" s="353"/>
      <c r="AV971" s="353"/>
      <c r="AW971" s="353"/>
      <c r="AX971" s="353"/>
    </row>
    <row r="972" spans="1:50" ht="30" customHeight="1" x14ac:dyDescent="0.15">
      <c r="A972" s="372">
        <v>4</v>
      </c>
      <c r="B972" s="372">
        <v>1</v>
      </c>
      <c r="C972" s="354" t="s">
        <v>679</v>
      </c>
      <c r="D972" s="340"/>
      <c r="E972" s="340"/>
      <c r="F972" s="340"/>
      <c r="G972" s="340"/>
      <c r="H972" s="340"/>
      <c r="I972" s="340"/>
      <c r="J972" s="341" t="s">
        <v>691</v>
      </c>
      <c r="K972" s="342"/>
      <c r="L972" s="342"/>
      <c r="M972" s="342"/>
      <c r="N972" s="342"/>
      <c r="O972" s="342"/>
      <c r="P972" s="355" t="s">
        <v>680</v>
      </c>
      <c r="Q972" s="343"/>
      <c r="R972" s="343"/>
      <c r="S972" s="343"/>
      <c r="T972" s="343"/>
      <c r="U972" s="343"/>
      <c r="V972" s="343"/>
      <c r="W972" s="343"/>
      <c r="X972" s="343"/>
      <c r="Y972" s="344">
        <v>0.9</v>
      </c>
      <c r="Z972" s="345"/>
      <c r="AA972" s="345"/>
      <c r="AB972" s="346"/>
      <c r="AC972" s="356" t="s">
        <v>196</v>
      </c>
      <c r="AD972" s="356"/>
      <c r="AE972" s="356"/>
      <c r="AF972" s="356"/>
      <c r="AG972" s="356"/>
      <c r="AH972" s="348" t="s">
        <v>552</v>
      </c>
      <c r="AI972" s="349"/>
      <c r="AJ972" s="349"/>
      <c r="AK972" s="349"/>
      <c r="AL972" s="350" t="s">
        <v>552</v>
      </c>
      <c r="AM972" s="351"/>
      <c r="AN972" s="351"/>
      <c r="AO972" s="352"/>
      <c r="AP972" s="353" t="s">
        <v>552</v>
      </c>
      <c r="AQ972" s="353"/>
      <c r="AR972" s="353"/>
      <c r="AS972" s="353"/>
      <c r="AT972" s="353"/>
      <c r="AU972" s="353"/>
      <c r="AV972" s="353"/>
      <c r="AW972" s="353"/>
      <c r="AX972" s="353"/>
    </row>
    <row r="973" spans="1:50" ht="30" customHeight="1" x14ac:dyDescent="0.15">
      <c r="A973" s="372">
        <v>5</v>
      </c>
      <c r="B973" s="372">
        <v>1</v>
      </c>
      <c r="C973" s="354" t="s">
        <v>681</v>
      </c>
      <c r="D973" s="340"/>
      <c r="E973" s="340"/>
      <c r="F973" s="340"/>
      <c r="G973" s="340"/>
      <c r="H973" s="340"/>
      <c r="I973" s="340"/>
      <c r="J973" s="341" t="s">
        <v>692</v>
      </c>
      <c r="K973" s="342"/>
      <c r="L973" s="342"/>
      <c r="M973" s="342"/>
      <c r="N973" s="342"/>
      <c r="O973" s="342"/>
      <c r="P973" s="355" t="s">
        <v>680</v>
      </c>
      <c r="Q973" s="343"/>
      <c r="R973" s="343"/>
      <c r="S973" s="343"/>
      <c r="T973" s="343"/>
      <c r="U973" s="343"/>
      <c r="V973" s="343"/>
      <c r="W973" s="343"/>
      <c r="X973" s="343"/>
      <c r="Y973" s="344">
        <v>0.9</v>
      </c>
      <c r="Z973" s="345"/>
      <c r="AA973" s="345"/>
      <c r="AB973" s="346"/>
      <c r="AC973" s="347" t="s">
        <v>196</v>
      </c>
      <c r="AD973" s="347"/>
      <c r="AE973" s="347"/>
      <c r="AF973" s="347"/>
      <c r="AG973" s="347"/>
      <c r="AH973" s="348" t="s">
        <v>552</v>
      </c>
      <c r="AI973" s="349"/>
      <c r="AJ973" s="349"/>
      <c r="AK973" s="349"/>
      <c r="AL973" s="350" t="s">
        <v>552</v>
      </c>
      <c r="AM973" s="351"/>
      <c r="AN973" s="351"/>
      <c r="AO973" s="352"/>
      <c r="AP973" s="353" t="s">
        <v>552</v>
      </c>
      <c r="AQ973" s="353"/>
      <c r="AR973" s="353"/>
      <c r="AS973" s="353"/>
      <c r="AT973" s="353"/>
      <c r="AU973" s="353"/>
      <c r="AV973" s="353"/>
      <c r="AW973" s="353"/>
      <c r="AX973" s="353"/>
    </row>
    <row r="974" spans="1:50" ht="30" customHeight="1" x14ac:dyDescent="0.15">
      <c r="A974" s="372">
        <v>6</v>
      </c>
      <c r="B974" s="372">
        <v>1</v>
      </c>
      <c r="C974" s="354" t="s">
        <v>689</v>
      </c>
      <c r="D974" s="340"/>
      <c r="E974" s="340"/>
      <c r="F974" s="340"/>
      <c r="G974" s="340"/>
      <c r="H974" s="340"/>
      <c r="I974" s="340"/>
      <c r="J974" s="341">
        <v>6011205000217</v>
      </c>
      <c r="K974" s="342"/>
      <c r="L974" s="342"/>
      <c r="M974" s="342"/>
      <c r="N974" s="342"/>
      <c r="O974" s="342"/>
      <c r="P974" s="355" t="s">
        <v>682</v>
      </c>
      <c r="Q974" s="343"/>
      <c r="R974" s="343"/>
      <c r="S974" s="343"/>
      <c r="T974" s="343"/>
      <c r="U974" s="343"/>
      <c r="V974" s="343"/>
      <c r="W974" s="343"/>
      <c r="X974" s="343"/>
      <c r="Y974" s="344">
        <v>0.8</v>
      </c>
      <c r="Z974" s="345"/>
      <c r="AA974" s="345"/>
      <c r="AB974" s="346"/>
      <c r="AC974" s="347" t="s">
        <v>522</v>
      </c>
      <c r="AD974" s="347"/>
      <c r="AE974" s="347"/>
      <c r="AF974" s="347"/>
      <c r="AG974" s="347"/>
      <c r="AH974" s="348" t="s">
        <v>552</v>
      </c>
      <c r="AI974" s="349"/>
      <c r="AJ974" s="349"/>
      <c r="AK974" s="349"/>
      <c r="AL974" s="350" t="s">
        <v>552</v>
      </c>
      <c r="AM974" s="351"/>
      <c r="AN974" s="351"/>
      <c r="AO974" s="352"/>
      <c r="AP974" s="353" t="s">
        <v>552</v>
      </c>
      <c r="AQ974" s="353"/>
      <c r="AR974" s="353"/>
      <c r="AS974" s="353"/>
      <c r="AT974" s="353"/>
      <c r="AU974" s="353"/>
      <c r="AV974" s="353"/>
      <c r="AW974" s="353"/>
      <c r="AX974" s="353"/>
    </row>
    <row r="975" spans="1:50" ht="30" customHeight="1" x14ac:dyDescent="0.15">
      <c r="A975" s="372">
        <v>7</v>
      </c>
      <c r="B975" s="372">
        <v>1</v>
      </c>
      <c r="C975" s="354" t="s">
        <v>690</v>
      </c>
      <c r="D975" s="340"/>
      <c r="E975" s="340"/>
      <c r="F975" s="340"/>
      <c r="G975" s="340"/>
      <c r="H975" s="340"/>
      <c r="I975" s="340"/>
      <c r="J975" s="341">
        <v>5010601000566</v>
      </c>
      <c r="K975" s="342"/>
      <c r="L975" s="342"/>
      <c r="M975" s="342"/>
      <c r="N975" s="342"/>
      <c r="O975" s="342"/>
      <c r="P975" s="355" t="s">
        <v>683</v>
      </c>
      <c r="Q975" s="343"/>
      <c r="R975" s="343"/>
      <c r="S975" s="343"/>
      <c r="T975" s="343"/>
      <c r="U975" s="343"/>
      <c r="V975" s="343"/>
      <c r="W975" s="343"/>
      <c r="X975" s="343"/>
      <c r="Y975" s="344">
        <v>0.2</v>
      </c>
      <c r="Z975" s="345"/>
      <c r="AA975" s="345"/>
      <c r="AB975" s="346"/>
      <c r="AC975" s="347" t="s">
        <v>522</v>
      </c>
      <c r="AD975" s="347"/>
      <c r="AE975" s="347"/>
      <c r="AF975" s="347"/>
      <c r="AG975" s="347"/>
      <c r="AH975" s="348" t="s">
        <v>552</v>
      </c>
      <c r="AI975" s="349"/>
      <c r="AJ975" s="349"/>
      <c r="AK975" s="349"/>
      <c r="AL975" s="350" t="s">
        <v>552</v>
      </c>
      <c r="AM975" s="351"/>
      <c r="AN975" s="351"/>
      <c r="AO975" s="352"/>
      <c r="AP975" s="353" t="s">
        <v>552</v>
      </c>
      <c r="AQ975" s="353"/>
      <c r="AR975" s="353"/>
      <c r="AS975" s="353"/>
      <c r="AT975" s="353"/>
      <c r="AU975" s="353"/>
      <c r="AV975" s="353"/>
      <c r="AW975" s="353"/>
      <c r="AX975" s="353"/>
    </row>
    <row r="976" spans="1:50" ht="30" customHeight="1" x14ac:dyDescent="0.15">
      <c r="A976" s="372">
        <v>8</v>
      </c>
      <c r="B976" s="372">
        <v>1</v>
      </c>
      <c r="C976" s="354" t="s">
        <v>684</v>
      </c>
      <c r="D976" s="340"/>
      <c r="E976" s="340"/>
      <c r="F976" s="340"/>
      <c r="G976" s="340"/>
      <c r="H976" s="340"/>
      <c r="I976" s="340"/>
      <c r="J976" s="341" t="s">
        <v>692</v>
      </c>
      <c r="K976" s="342"/>
      <c r="L976" s="342"/>
      <c r="M976" s="342"/>
      <c r="N976" s="342"/>
      <c r="O976" s="342"/>
      <c r="P976" s="355" t="s">
        <v>680</v>
      </c>
      <c r="Q976" s="343"/>
      <c r="R976" s="343"/>
      <c r="S976" s="343"/>
      <c r="T976" s="343"/>
      <c r="U976" s="343"/>
      <c r="V976" s="343"/>
      <c r="W976" s="343"/>
      <c r="X976" s="343"/>
      <c r="Y976" s="344">
        <v>0.2</v>
      </c>
      <c r="Z976" s="345"/>
      <c r="AA976" s="345"/>
      <c r="AB976" s="346"/>
      <c r="AC976" s="347" t="s">
        <v>196</v>
      </c>
      <c r="AD976" s="347"/>
      <c r="AE976" s="347"/>
      <c r="AF976" s="347"/>
      <c r="AG976" s="347"/>
      <c r="AH976" s="348" t="s">
        <v>552</v>
      </c>
      <c r="AI976" s="349"/>
      <c r="AJ976" s="349"/>
      <c r="AK976" s="349"/>
      <c r="AL976" s="350" t="s">
        <v>552</v>
      </c>
      <c r="AM976" s="351"/>
      <c r="AN976" s="351"/>
      <c r="AO976" s="352"/>
      <c r="AP976" s="353" t="s">
        <v>552</v>
      </c>
      <c r="AQ976" s="353"/>
      <c r="AR976" s="353"/>
      <c r="AS976" s="353"/>
      <c r="AT976" s="353"/>
      <c r="AU976" s="353"/>
      <c r="AV976" s="353"/>
      <c r="AW976" s="353"/>
      <c r="AX976" s="353"/>
    </row>
    <row r="977" spans="1:50" ht="30" customHeight="1" x14ac:dyDescent="0.15">
      <c r="A977" s="372">
        <v>9</v>
      </c>
      <c r="B977" s="372">
        <v>1</v>
      </c>
      <c r="C977" s="354" t="s">
        <v>687</v>
      </c>
      <c r="D977" s="340"/>
      <c r="E977" s="340"/>
      <c r="F977" s="340"/>
      <c r="G977" s="340"/>
      <c r="H977" s="340"/>
      <c r="I977" s="340"/>
      <c r="J977" s="341" t="s">
        <v>693</v>
      </c>
      <c r="K977" s="342"/>
      <c r="L977" s="342"/>
      <c r="M977" s="342"/>
      <c r="N977" s="342"/>
      <c r="O977" s="342"/>
      <c r="P977" s="355" t="s">
        <v>680</v>
      </c>
      <c r="Q977" s="343"/>
      <c r="R977" s="343"/>
      <c r="S977" s="343"/>
      <c r="T977" s="343"/>
      <c r="U977" s="343"/>
      <c r="V977" s="343"/>
      <c r="W977" s="343"/>
      <c r="X977" s="343"/>
      <c r="Y977" s="344">
        <v>0.1</v>
      </c>
      <c r="Z977" s="345"/>
      <c r="AA977" s="345"/>
      <c r="AB977" s="346"/>
      <c r="AC977" s="347" t="s">
        <v>196</v>
      </c>
      <c r="AD977" s="347"/>
      <c r="AE977" s="347"/>
      <c r="AF977" s="347"/>
      <c r="AG977" s="347"/>
      <c r="AH977" s="348" t="s">
        <v>552</v>
      </c>
      <c r="AI977" s="349"/>
      <c r="AJ977" s="349"/>
      <c r="AK977" s="349"/>
      <c r="AL977" s="350" t="s">
        <v>552</v>
      </c>
      <c r="AM977" s="351"/>
      <c r="AN977" s="351"/>
      <c r="AO977" s="352"/>
      <c r="AP977" s="353" t="s">
        <v>552</v>
      </c>
      <c r="AQ977" s="353"/>
      <c r="AR977" s="353"/>
      <c r="AS977" s="353"/>
      <c r="AT977" s="353"/>
      <c r="AU977" s="353"/>
      <c r="AV977" s="353"/>
      <c r="AW977" s="353"/>
      <c r="AX977" s="353"/>
    </row>
    <row r="978" spans="1:50" ht="30" hidden="1" customHeight="1" x14ac:dyDescent="0.15">
      <c r="A978" s="372">
        <v>10</v>
      </c>
      <c r="B978" s="372">
        <v>1</v>
      </c>
      <c r="C978" s="340" t="s">
        <v>685</v>
      </c>
      <c r="D978" s="340"/>
      <c r="E978" s="340"/>
      <c r="F978" s="340"/>
      <c r="G978" s="340"/>
      <c r="H978" s="340"/>
      <c r="I978" s="340"/>
      <c r="J978" s="341"/>
      <c r="K978" s="342"/>
      <c r="L978" s="342"/>
      <c r="M978" s="342"/>
      <c r="N978" s="342"/>
      <c r="O978" s="342"/>
      <c r="P978" s="343" t="s">
        <v>686</v>
      </c>
      <c r="Q978" s="343"/>
      <c r="R978" s="343"/>
      <c r="S978" s="343"/>
      <c r="T978" s="343"/>
      <c r="U978" s="343"/>
      <c r="V978" s="343"/>
      <c r="W978" s="343"/>
      <c r="X978" s="343"/>
      <c r="Y978" s="344">
        <v>0.1</v>
      </c>
      <c r="Z978" s="345"/>
      <c r="AA978" s="345"/>
      <c r="AB978" s="346"/>
      <c r="AC978" s="347" t="s">
        <v>522</v>
      </c>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638</v>
      </c>
      <c r="F1102" s="371"/>
      <c r="G1102" s="371"/>
      <c r="H1102" s="371"/>
      <c r="I1102" s="371"/>
      <c r="J1102" s="341" t="s">
        <v>639</v>
      </c>
      <c r="K1102" s="342"/>
      <c r="L1102" s="342"/>
      <c r="M1102" s="342"/>
      <c r="N1102" s="342"/>
      <c r="O1102" s="342"/>
      <c r="P1102" s="355" t="s">
        <v>638</v>
      </c>
      <c r="Q1102" s="343"/>
      <c r="R1102" s="343"/>
      <c r="S1102" s="343"/>
      <c r="T1102" s="343"/>
      <c r="U1102" s="343"/>
      <c r="V1102" s="343"/>
      <c r="W1102" s="343"/>
      <c r="X1102" s="343"/>
      <c r="Y1102" s="344" t="s">
        <v>640</v>
      </c>
      <c r="Z1102" s="345"/>
      <c r="AA1102" s="345"/>
      <c r="AB1102" s="346"/>
      <c r="AC1102" s="347"/>
      <c r="AD1102" s="347"/>
      <c r="AE1102" s="347"/>
      <c r="AF1102" s="347"/>
      <c r="AG1102" s="347"/>
      <c r="AH1102" s="348" t="s">
        <v>640</v>
      </c>
      <c r="AI1102" s="349"/>
      <c r="AJ1102" s="349"/>
      <c r="AK1102" s="349"/>
      <c r="AL1102" s="350" t="s">
        <v>641</v>
      </c>
      <c r="AM1102" s="351"/>
      <c r="AN1102" s="351"/>
      <c r="AO1102" s="352"/>
      <c r="AP1102" s="353" t="s">
        <v>642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P18:AX18">
    <cfRule type="expression" dxfId="2809" priority="13913">
      <formula>IF(RIGHT(TEXT(P18,"0.#"),1)=".",FALSE,TRUE)</formula>
    </cfRule>
    <cfRule type="expression" dxfId="2808" priority="13914">
      <formula>IF(RIGHT(TEXT(P18,"0.#"),1)=".",TRUE,FALSE)</formula>
    </cfRule>
  </conditionalFormatting>
  <conditionalFormatting sqref="Y782">
    <cfRule type="expression" dxfId="2807" priority="13909">
      <formula>IF(RIGHT(TEXT(Y782,"0.#"),1)=".",FALSE,TRUE)</formula>
    </cfRule>
    <cfRule type="expression" dxfId="2806" priority="13910">
      <formula>IF(RIGHT(TEXT(Y782,"0.#"),1)=".",TRUE,FALSE)</formula>
    </cfRule>
  </conditionalFormatting>
  <conditionalFormatting sqref="Y791">
    <cfRule type="expression" dxfId="2805" priority="13905">
      <formula>IF(RIGHT(TEXT(Y791,"0.#"),1)=".",FALSE,TRUE)</formula>
    </cfRule>
    <cfRule type="expression" dxfId="2804" priority="13906">
      <formula>IF(RIGHT(TEXT(Y791,"0.#"),1)=".",TRUE,FALSE)</formula>
    </cfRule>
  </conditionalFormatting>
  <conditionalFormatting sqref="Y822:Y829 Y820 Y809:Y816 Y807 Y796:Y803 Y794">
    <cfRule type="expression" dxfId="2803" priority="13687">
      <formula>IF(RIGHT(TEXT(Y794,"0.#"),1)=".",FALSE,TRUE)</formula>
    </cfRule>
    <cfRule type="expression" dxfId="2802" priority="13688">
      <formula>IF(RIGHT(TEXT(Y794,"0.#"),1)=".",TRUE,FALSE)</formula>
    </cfRule>
  </conditionalFormatting>
  <conditionalFormatting sqref="P16:AQ17 P15:AX15 P13:AX13">
    <cfRule type="expression" dxfId="2801" priority="13735">
      <formula>IF(RIGHT(TEXT(P13,"0.#"),1)=".",FALSE,TRUE)</formula>
    </cfRule>
    <cfRule type="expression" dxfId="2800" priority="13736">
      <formula>IF(RIGHT(TEXT(P13,"0.#"),1)=".",TRUE,FALSE)</formula>
    </cfRule>
  </conditionalFormatting>
  <conditionalFormatting sqref="P19:AJ19">
    <cfRule type="expression" dxfId="2799" priority="13733">
      <formula>IF(RIGHT(TEXT(P19,"0.#"),1)=".",FALSE,TRUE)</formula>
    </cfRule>
    <cfRule type="expression" dxfId="2798" priority="13734">
      <formula>IF(RIGHT(TEXT(P19,"0.#"),1)=".",TRUE,FALSE)</formula>
    </cfRule>
  </conditionalFormatting>
  <conditionalFormatting sqref="AE101 AQ101">
    <cfRule type="expression" dxfId="2797" priority="13725">
      <formula>IF(RIGHT(TEXT(AE101,"0.#"),1)=".",FALSE,TRUE)</formula>
    </cfRule>
    <cfRule type="expression" dxfId="2796" priority="13726">
      <formula>IF(RIGHT(TEXT(AE101,"0.#"),1)=".",TRUE,FALSE)</formula>
    </cfRule>
  </conditionalFormatting>
  <conditionalFormatting sqref="Y783:Y790 Y781">
    <cfRule type="expression" dxfId="2795" priority="13711">
      <formula>IF(RIGHT(TEXT(Y781,"0.#"),1)=".",FALSE,TRUE)</formula>
    </cfRule>
    <cfRule type="expression" dxfId="2794" priority="13712">
      <formula>IF(RIGHT(TEXT(Y781,"0.#"),1)=".",TRUE,FALSE)</formula>
    </cfRule>
  </conditionalFormatting>
  <conditionalFormatting sqref="AU782">
    <cfRule type="expression" dxfId="2793" priority="13709">
      <formula>IF(RIGHT(TEXT(AU782,"0.#"),1)=".",FALSE,TRUE)</formula>
    </cfRule>
    <cfRule type="expression" dxfId="2792" priority="13710">
      <formula>IF(RIGHT(TEXT(AU782,"0.#"),1)=".",TRUE,FALSE)</formula>
    </cfRule>
  </conditionalFormatting>
  <conditionalFormatting sqref="AU791">
    <cfRule type="expression" dxfId="2791" priority="13707">
      <formula>IF(RIGHT(TEXT(AU791,"0.#"),1)=".",FALSE,TRUE)</formula>
    </cfRule>
    <cfRule type="expression" dxfId="2790" priority="13708">
      <formula>IF(RIGHT(TEXT(AU791,"0.#"),1)=".",TRUE,FALSE)</formula>
    </cfRule>
  </conditionalFormatting>
  <conditionalFormatting sqref="AU783:AU790 AU781">
    <cfRule type="expression" dxfId="2789" priority="13705">
      <formula>IF(RIGHT(TEXT(AU781,"0.#"),1)=".",FALSE,TRUE)</formula>
    </cfRule>
    <cfRule type="expression" dxfId="2788" priority="13706">
      <formula>IF(RIGHT(TEXT(AU781,"0.#"),1)=".",TRUE,FALSE)</formula>
    </cfRule>
  </conditionalFormatting>
  <conditionalFormatting sqref="Y821 Y808 Y795">
    <cfRule type="expression" dxfId="2787" priority="13691">
      <formula>IF(RIGHT(TEXT(Y795,"0.#"),1)=".",FALSE,TRUE)</formula>
    </cfRule>
    <cfRule type="expression" dxfId="2786" priority="13692">
      <formula>IF(RIGHT(TEXT(Y795,"0.#"),1)=".",TRUE,FALSE)</formula>
    </cfRule>
  </conditionalFormatting>
  <conditionalFormatting sqref="Y830 Y817 Y804">
    <cfRule type="expression" dxfId="2785" priority="13689">
      <formula>IF(RIGHT(TEXT(Y804,"0.#"),1)=".",FALSE,TRUE)</formula>
    </cfRule>
    <cfRule type="expression" dxfId="2784" priority="13690">
      <formula>IF(RIGHT(TEXT(Y804,"0.#"),1)=".",TRUE,FALSE)</formula>
    </cfRule>
  </conditionalFormatting>
  <conditionalFormatting sqref="AU821 AU808 AU795">
    <cfRule type="expression" dxfId="2783" priority="13685">
      <formula>IF(RIGHT(TEXT(AU795,"0.#"),1)=".",FALSE,TRUE)</formula>
    </cfRule>
    <cfRule type="expression" dxfId="2782" priority="13686">
      <formula>IF(RIGHT(TEXT(AU795,"0.#"),1)=".",TRUE,FALSE)</formula>
    </cfRule>
  </conditionalFormatting>
  <conditionalFormatting sqref="AU830 AU817 AU804">
    <cfRule type="expression" dxfId="2781" priority="13683">
      <formula>IF(RIGHT(TEXT(AU804,"0.#"),1)=".",FALSE,TRUE)</formula>
    </cfRule>
    <cfRule type="expression" dxfId="2780" priority="13684">
      <formula>IF(RIGHT(TEXT(AU804,"0.#"),1)=".",TRUE,FALSE)</formula>
    </cfRule>
  </conditionalFormatting>
  <conditionalFormatting sqref="AU822:AU829 AU820 AU809:AU816 AU807 AU796:AU803 AU794">
    <cfRule type="expression" dxfId="2779" priority="13681">
      <formula>IF(RIGHT(TEXT(AU794,"0.#"),1)=".",FALSE,TRUE)</formula>
    </cfRule>
    <cfRule type="expression" dxfId="2778" priority="13682">
      <formula>IF(RIGHT(TEXT(AU794,"0.#"),1)=".",TRUE,FALSE)</formula>
    </cfRule>
  </conditionalFormatting>
  <conditionalFormatting sqref="AM87">
    <cfRule type="expression" dxfId="2777" priority="13335">
      <formula>IF(RIGHT(TEXT(AM87,"0.#"),1)=".",FALSE,TRUE)</formula>
    </cfRule>
    <cfRule type="expression" dxfId="2776" priority="13336">
      <formula>IF(RIGHT(TEXT(AM87,"0.#"),1)=".",TRUE,FALSE)</formula>
    </cfRule>
  </conditionalFormatting>
  <conditionalFormatting sqref="AE55">
    <cfRule type="expression" dxfId="2775" priority="13403">
      <formula>IF(RIGHT(TEXT(AE55,"0.#"),1)=".",FALSE,TRUE)</formula>
    </cfRule>
    <cfRule type="expression" dxfId="2774" priority="13404">
      <formula>IF(RIGHT(TEXT(AE55,"0.#"),1)=".",TRUE,FALSE)</formula>
    </cfRule>
  </conditionalFormatting>
  <conditionalFormatting sqref="AI55">
    <cfRule type="expression" dxfId="2773" priority="13401">
      <formula>IF(RIGHT(TEXT(AI55,"0.#"),1)=".",FALSE,TRUE)</formula>
    </cfRule>
    <cfRule type="expression" dxfId="2772" priority="13402">
      <formula>IF(RIGHT(TEXT(AI55,"0.#"),1)=".",TRUE,FALSE)</formula>
    </cfRule>
  </conditionalFormatting>
  <conditionalFormatting sqref="AU32:AU34">
    <cfRule type="expression" dxfId="2771" priority="13473">
      <formula>IF(RIGHT(TEXT(AU32,"0.#"),1)=".",FALSE,TRUE)</formula>
    </cfRule>
    <cfRule type="expression" dxfId="2770" priority="13474">
      <formula>IF(RIGHT(TEXT(AU32,"0.#"),1)=".",TRUE,FALSE)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84 Y886: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0">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3">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6">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2:AQ33">
    <cfRule type="expression" dxfId="723" priority="23">
      <formula>IF(RIGHT(TEXT(AQ32,"0.#"),1)=".",FALSE,TRUE)</formula>
    </cfRule>
    <cfRule type="expression" dxfId="722" priority="24">
      <formula>IF(RIGHT(TEXT(AQ32,"0.#"),1)=".",TRUE,FALSE)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Q34">
    <cfRule type="expression" dxfId="715" priority="15">
      <formula>IF(RIGHT(TEXT(AQ34,"0.#"),1)=".",FALSE,TRUE)</formula>
    </cfRule>
    <cfRule type="expression" dxfId="714" priority="16">
      <formula>IF(RIGHT(TEXT(AQ34,"0.#"),1)=".",TRUE,FALSE)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Y885">
    <cfRule type="expression" dxfId="701" priority="1">
      <formula>IF(RIGHT(TEXT(Y885,"0.#"),1)=".",FALSE,TRUE)</formula>
    </cfRule>
    <cfRule type="expression" dxfId="700" priority="2">
      <formula>IF(RIGHT(TEXT(Y885,"0.#"),1)=".",TRUE,FALSE)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9" max="49" man="1"/>
    <brk id="699" max="49" man="1"/>
    <brk id="72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548</v>
      </c>
      <c r="R6" s="13" t="str">
        <f t="shared" si="3"/>
        <v>交付</v>
      </c>
      <c r="S6" s="13" t="str">
        <f t="shared" si="4"/>
        <v>直接実施、委託・請負、交付</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469</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469</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469</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469</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469</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469</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469</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469</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469</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469</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510</v>
      </c>
      <c r="H2" s="595"/>
      <c r="I2" s="595"/>
      <c r="J2" s="595"/>
      <c r="K2" s="595"/>
      <c r="L2" s="595"/>
      <c r="M2" s="595"/>
      <c r="N2" s="595"/>
      <c r="O2" s="595"/>
      <c r="P2" s="595"/>
      <c r="Q2" s="595"/>
      <c r="R2" s="595"/>
      <c r="S2" s="595"/>
      <c r="T2" s="595"/>
      <c r="U2" s="595"/>
      <c r="V2" s="595"/>
      <c r="W2" s="595"/>
      <c r="X2" s="595"/>
      <c r="Y2" s="595"/>
      <c r="Z2" s="595"/>
      <c r="AA2" s="595"/>
      <c r="AB2" s="596"/>
      <c r="AC2" s="792"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2018-06-01T10:28:14Z</cp:lastPrinted>
  <dcterms:created xsi:type="dcterms:W3CDTF">2012-03-13T00:50:25Z</dcterms:created>
  <dcterms:modified xsi:type="dcterms:W3CDTF">2018-07-05T04:09:03Z</dcterms:modified>
</cp:coreProperties>
</file>