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880" yWindow="-45" windowWidth="10200" windowHeight="8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<sst xmlns="http://schemas.openxmlformats.org/spreadsheetml/2006/main" count="3256" uniqueCount="716">
  <si>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</si>
  <si>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</si>
  <si>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</si>
  <si>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</si>
  <si>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</si>
  <si>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</si>
  <si>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</si>
  <si>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</si>
  <si>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</si>
  <si>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</si>
  <si>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</si>
  <si>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</si>
  <si>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</si>
  <si>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</si>
  <si>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</si>
  <si>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</si>
  <si>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</si>
  <si>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</si>
  <si>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</si>
  <si>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</si>
  <si>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</si>
  <si>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</si>
  <si>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</si>
  <si>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</si>
  <si>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</si>
  <si>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</si>
  <si>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</si>
  <si>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</si>
  <si>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</si>
  <si>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</si>
  <si>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</si>
  <si>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</si>
  <si>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</si>
  <si>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</si>
  <si>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</si>
  <si>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</si>
  <si>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</si>
  <si>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</si>
  <si>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</si>
  <si>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</si>
  <si>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</si>
  <si>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</si>
  <si>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</si>
  <si>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</si>
  <si>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</si>
  <si>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</si>
  <si>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</si>
  <si>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</si>
  <si>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</si>
  <si>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</si>
  <si>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</si>
  <si>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</si>
  <si>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</si>
  <si>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</si>
  <si>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</si>
  <si>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</si>
  <si>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</si>
  <si>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</si>
  <si>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</si>
  <si>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</si>
  <si>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</si>
  <si>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</si>
  <si>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</si>
  <si>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</si>
  <si>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</si>
  <si>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</si>
  <si>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</si>
  <si>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</si>
  <si>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</si>
  <si>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</si>
  <si>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</si>
  <si>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</si>
  <si>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</si>
  <si>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</si>
  <si>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</si>
  <si>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</si>
  <si>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</si>
  <si>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</si>
  <si>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</si>
  <si>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</si>
  <si>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</si>
  <si>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</si>
  <si>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</si>
  <si>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</si>
  <si>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</si>
  <si>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</si>
  <si>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</si>
  <si>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</si>
  <si>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</si>
  <si>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</si>
  <si>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</si>
  <si>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</si>
  <si>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</si>
  <si>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</si>
  <si>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</si>
  <si>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</si>
  <si>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</si>
  <si>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</si>
  <si>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</si>
  <si>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</si>
  <si>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</si>
  <si>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</si>
  <si>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</si>
  <si>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</si>
  <si>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</si>
  <si>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</si>
  <si>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</si>
  <si>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</si>
  <si>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</si>
  <si>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</si>
  <si>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</si>
  <si>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</si>
  <si>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</si>
  <si>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</si>
  <si>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</si>
  <si>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</si>
  <si>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</si>
  <si>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</si>
  <si>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</si>
  <si>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</si>
  <si>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</si>
  <si>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</si>
  <si>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</si>
  <si>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</si>
  <si>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</si>
  <si>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</si>
  <si>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</si>
  <si>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</si>
  <si>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</si>
  <si>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</si>
  <si>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</si>
  <si>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</si>
  <si>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</si>
  <si>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</si>
  <si>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</si>
  <si>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</si>
  <si>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</si>
  <si>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</si>
  <si>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</si>
  <si>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</si>
  <si>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</si>
  <si>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</si>
  <si>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</si>
  <si>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</si>
  <si>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</si>
  <si>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</si>
  <si>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</si>
  <si>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</si>
  <si>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</si>
  <si>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</si>
  <si>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</si>
  <si>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</si>
  <si>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</si>
  <si>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</si>
  <si>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</si>
  <si>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</si>
  <si>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</si>
  <si>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</si>
  <si>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</si>
  <si>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</si>
  <si>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</si>
  <si>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</si>
  <si>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</si>
  <si>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</si>
  <si>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</si>
  <si>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</si>
  <si>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</si>
  <si>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</si>
  <si>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</si>
  <si>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</si>
  <si>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</si>
  <si>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</si>
  <si>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</si>
  <si>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</si>
  <si>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</si>
  <si>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</si>
  <si>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</si>
  <si>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</si>
  <si>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</si>
  <si>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</si>
  <si>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</si>
  <si>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</si>
  <si>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</si>
  <si>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</si>
  <si>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</si>
  <si>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</si>
  <si>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</si>
  <si>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</si>
  <si>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</si>
  <si>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</si>
  <si>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</si>
  <si>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</si>
  <si>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</si>
  <si>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</si>
  <si>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</si>
  <si>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</si>
  <si>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</si>
  <si>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</si>
  <si>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</si>
  <si>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</si>
  <si>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</si>
  <si>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</si>
  <si>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</si>
  <si>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</si>
  <si>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</si>
  <si>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</si>
  <si>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</si>
  <si>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</si>
  <si>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</si>
  <si>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</si>
  <si>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</si>
  <si>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</si>
  <si>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</si>
  <si>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</si>
  <si>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</si>
  <si>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</si>
  <si>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</si>
  <si>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</si>
  <si>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</si>
  <si>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</si>
  <si>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</si>
  <si>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</si>
  <si>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</si>
  <si>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</si>
  <si>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</si>
  <si>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</si>
  <si>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</si>
  <si>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</si>
  <si>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</si>
  <si>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</si>
  <si>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</si>
  <si>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</si>
  <si>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</si>
  <si>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</si>
  <si>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</si>
  <si>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</si>
  <si>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</si>
  <si>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</si>
  <si>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</si>
  <si>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</si>
  <si>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</si>
  <si>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</si>
  <si>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</si>
  <si>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</si>
  <si>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</si>
  <si>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</si>
  <si>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</si>
  <si>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</si>
  <si>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</si>
  <si>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</si>
  <si>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</si>
  <si>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</si>
  <si>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</si>
  <si>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</si>
  <si>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</si>
  <si>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</si>
  <si>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</si>
  <si>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</si>
  <si>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</si>
  <si>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</si>
  <si>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</si>
  <si>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</si>
  <si>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</si>
  <si>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</si>
  <si>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</si>
  <si>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</si>
  <si>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</si>
  <si>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</si>
  <si>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</si>
  <si>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</si>
  <si>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</si>
  <si>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</si>
  <si>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</si>
  <si>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</si>
  <si>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</si>
  <si>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</si>
  <si>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</si>
  <si>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</si>
  <si>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</si>
  <si>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</si>
  <si>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</si>
  <si>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</si>
  <si>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</si>
  <si>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</si>
  <si>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</si>
  <si>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</si>
  <si>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</si>
  <si>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</si>
  <si>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</si>
  <si>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</si>
  <si>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</si>
  <si>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</si>
  <si>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</si>
  <si>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</si>
  <si>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</si>
  <si>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</si>
  <si>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</si>
  <si>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</si>
  <si>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</si>
  <si>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</si>
  <si>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</si>
  <si>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</si>
  <si>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</si>
  <si>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</si>
  <si>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</si>
  <si>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</si>
  <si>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</si>
  <si>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</si>
  <si>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</si>
  <si>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</si>
  <si>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</si>
  <si>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</si>
  <si>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</si>
  <si>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</si>
  <si>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</si>
  <si>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</si>
  <si>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</si>
  <si>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</si>
  <si>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</si>
  <si>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</si>
  <si>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</si>
  <si>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</si>
  <si>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</si>
  <si>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</si>
  <si>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</si>
  <si>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</si>
  <si>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</si>
  <si>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</si>
  <si>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</si>
  <si>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</si>
  <si>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</si>
  <si>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</si>
  <si>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</si>
  <si>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</si>
  <si>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</si>
  <si>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</si>
  <si>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</si>
  <si>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</si>
  <si>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</si>
  <si>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</si>
  <si>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</si>
  <si>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</si>
  <si>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</si>
  <si>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</si>
  <si>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</si>
  <si>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</si>
  <si>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</si>
  <si>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</si>
  <si>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</si>
  <si>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</si>
  <si>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</si>
  <si>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</si>
  <si>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</si>
  <si>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</si>
  <si>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</si>
  <si>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</si>
  <si>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</si>
  <si>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</si>
  <si>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</si>
  <si>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</si>
  <si>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</si>
  <si>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</si>
  <si>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</si>
  <si>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</si>
  <si>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</si>
  <si>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</si>
  <si>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</si>
  <si>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</si>
  <si>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</si>
  <si>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</si>
  <si>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</si>
  <si>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</si>
  <si>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</si>
  <si>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</si>
  <si>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</si>
  <si>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</si>
  <si>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</si>
  <si>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</si>
  <si>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</si>
  <si>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</si>
  <si>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</si>
  <si>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</si>
  <si>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</si>
  <si>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</si>
  <si>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</si>
  <si>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</si>
  <si>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</si>
  <si>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</si>
  <si>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</si>
  <si>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</si>
  <si>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</si>
  <si>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</si>
  <si>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</si>
  <si>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</si>
  <si>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</si>
  <si>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</si>
  <si>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</si>
  <si>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</si>
  <si>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</si>
  <si>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</si>
  <si>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</si>
  <si>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</si>
  <si>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</si>
  <si>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</si>
  <si>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</si>
  <si>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</si>
  <si>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</si>
  <si>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</si>
  <si>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</si>
  <si>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</si>
  <si>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</si>
  <si>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</si>
  <si>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</si>
  <si>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</si>
  <si>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</si>
  <si>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</si>
  <si>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</si>
  <si>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</si>
  <si>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</si>
  <si>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</si>
  <si>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</si>
  <si>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</si>
  <si>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</si>
  <si>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</si>
  <si>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</si>
  <si>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</si>
  <si>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</si>
  <si>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</si>
  <si>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</si>
  <si>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</si>
  <si>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</si>
  <si>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</si>
  <si>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</si>
  <si>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</si>
  <si>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</si>
  <si>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</si>
  <si>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</si>
  <si>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</si>
  <si>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</si>
  <si>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</si>
  <si>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</si>
  <si>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</si>
  <si>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</si>
  <si>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</si>
  <si>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</si>
  <si>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</si>
  <si>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</si>
  <si>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</si>
  <si>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</si>
  <si>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</si>
  <si>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</si>
  <si>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</si>
  <si>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</si>
  <si>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</si>
  <si>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</si>
  <si>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</si>
  <si>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</si>
  <si>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</si>
  <si>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</si>
  <si>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</si>
  <si>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</si>
  <si>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</si>
  <si>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</si>
  <si>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</si>
  <si>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</si>
  <si>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</si>
  <si>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</si>
  <si>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</si>
  <si>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</si>
  <si>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</si>
  <si>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</si>
  <si>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</si>
  <si>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</si>
  <si>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</si>
  <si>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</si>
  <si>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</si>
  <si>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</si>
  <si>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</si>
  <si>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</si>
  <si>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</si>
  <si>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</si>
  <si>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</si>
  <si>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</si>
  <si>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</si>
  <si>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</si>
  <si>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</si>
  <si>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</si>
  <si>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</si>
  <si>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</si>
  <si>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</si>
  <si>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</si>
  <si>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</si>
  <si>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</si>
  <si>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</si>
  <si>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</si>
  <si>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</si>
  <si>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</si>
  <si>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</si>
  <si>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</si>
  <si>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</si>
  <si>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</si>
  <si>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</si>
  <si>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</si>
  <si>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</si>
  <si>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</si>
  <si>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</si>
  <si>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</si>
  <si>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</si>
  <si>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</si>
  <si>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</si>
  <si>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</si>
  <si>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</si>
  <si>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</si>
  <si>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</si>
  <si>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</si>
  <si>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</si>
  <si>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</si>
  <si>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</si>
  <si>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</si>
  <si>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</si>
  <si>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</si>
  <si>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</si>
  <si>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</si>
  <si>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</si>
  <si>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</si>
  <si>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</si>
  <si>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</si>
  <si>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</si>
  <si>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</si>
  <si>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</si>
  <si>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</si>
  <si>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</si>
  <si>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</si>
  <si>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</si>
  <si>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</si>
  <si>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</si>
  <si>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</si>
  <si>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</si>
  <si>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</si>
  <si>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</si>
  <si>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</si>
  <si>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医薬・生活衛生局</t>
    <rPh sb="0" eb="2">
      <t>イヤク</t>
    </rPh>
    <rPh sb="3" eb="5">
      <t>セイカツ</t>
    </rPh>
    <rPh sb="5" eb="8">
      <t>エイセイキョク</t>
    </rPh>
    <phoneticPr fontId="5"/>
  </si>
  <si>
    <t>監視指導・麻薬対策課</t>
    <rPh sb="0" eb="10">
      <t>カンシ</t>
    </rPh>
    <phoneticPr fontId="5"/>
  </si>
  <si>
    <t>課長　磯部　総一郎</t>
    <rPh sb="0" eb="2">
      <t>カチョウ</t>
    </rPh>
    <rPh sb="3" eb="5">
      <t>イソベ</t>
    </rPh>
    <rPh sb="6" eb="9">
      <t>ソウイチロウ</t>
    </rPh>
    <phoneticPr fontId="5"/>
  </si>
  <si>
    <t>厚生労働省</t>
  </si>
  <si>
    <t>○</t>
  </si>
  <si>
    <t>厚生労働省組織令第５４条</t>
  </si>
  <si>
    <t>第４次薬物乱用防止５カ年戦略
不正大麻・けし撲滅運動実施要綱
麻薬・覚醒剤乱用防止運動実施要綱
「世界一安全な日本」創造戦略</t>
  </si>
  <si>
    <t>麻薬・覚醒剤等の危害を国民に周知するとともに、その撲滅を図る。</t>
  </si>
  <si>
    <t>-</t>
  </si>
  <si>
    <t>報償費</t>
    <rPh sb="0" eb="3">
      <t>ホウショウヒ</t>
    </rPh>
    <phoneticPr fontId="5"/>
  </si>
  <si>
    <t>委員等旅費</t>
    <rPh sb="0" eb="2">
      <t>イイン</t>
    </rPh>
    <rPh sb="2" eb="3">
      <t>トウ</t>
    </rPh>
    <rPh sb="3" eb="5">
      <t>リョヒ</t>
    </rPh>
    <phoneticPr fontId="5"/>
  </si>
  <si>
    <t>職員旅費</t>
    <rPh sb="0" eb="2">
      <t>ショクイン</t>
    </rPh>
    <rPh sb="2" eb="4">
      <t>リョヒ</t>
    </rPh>
    <phoneticPr fontId="5"/>
  </si>
  <si>
    <t>医薬品審査等業務庁費</t>
    <rPh sb="0" eb="3">
      <t>イヤクヒン</t>
    </rPh>
    <rPh sb="3" eb="5">
      <t>シンサ</t>
    </rPh>
    <rPh sb="5" eb="6">
      <t>トウ</t>
    </rPh>
    <rPh sb="6" eb="8">
      <t>ギョウム</t>
    </rPh>
    <rPh sb="8" eb="10">
      <t>チョウヒ</t>
    </rPh>
    <phoneticPr fontId="5"/>
  </si>
  <si>
    <t>庁費</t>
    <rPh sb="0" eb="2">
      <t>チョウヒ</t>
    </rPh>
    <phoneticPr fontId="5"/>
  </si>
  <si>
    <t>-</t>
    <phoneticPr fontId="5"/>
  </si>
  <si>
    <t>本事業は、麻薬・覚醒剤・危険ドラッグ等の危害の周知、再乱用防止対策、麻薬・覚醒剤・危険ドラッグ等の乱用撲滅を図ることを目的としており、成果について定量的に示すことは困難である。</t>
  </si>
  <si>
    <t>麻薬取締職員研修、麻薬取締協議会等を通じ、麻薬取締職員、薬物取締捜査機関の連携を強化することにより、捜査現場における合同捜査の実施等円滑な取締り活動を行うことを目標とし、麻薬取締職員研修、麻薬取締協議会の開催等を実施した。</t>
  </si>
  <si>
    <t>Kg</t>
  </si>
  <si>
    <t>-</t>
    <phoneticPr fontId="5"/>
  </si>
  <si>
    <t>①麻薬取締協議会・職員会議への出席</t>
    <rPh sb="1" eb="3">
      <t>マヤク</t>
    </rPh>
    <rPh sb="3" eb="5">
      <t>トリシマリ</t>
    </rPh>
    <rPh sb="5" eb="8">
      <t>キョウギカイ</t>
    </rPh>
    <rPh sb="9" eb="11">
      <t>ショクイン</t>
    </rPh>
    <rPh sb="11" eb="13">
      <t>カイギ</t>
    </rPh>
    <rPh sb="15" eb="17">
      <t>シュッセキ</t>
    </rPh>
    <phoneticPr fontId="5"/>
  </si>
  <si>
    <t>回</t>
    <rPh sb="0" eb="1">
      <t>カイ</t>
    </rPh>
    <phoneticPr fontId="5"/>
  </si>
  <si>
    <t>②不正大麻・けし除去作業</t>
    <rPh sb="1" eb="3">
      <t>フセイ</t>
    </rPh>
    <rPh sb="3" eb="5">
      <t>タイマ</t>
    </rPh>
    <rPh sb="8" eb="10">
      <t>ジョキョ</t>
    </rPh>
    <rPh sb="10" eb="12">
      <t>サギョウ</t>
    </rPh>
    <phoneticPr fontId="5"/>
  </si>
  <si>
    <t>本</t>
    <rPh sb="0" eb="1">
      <t>ホン</t>
    </rPh>
    <phoneticPr fontId="5"/>
  </si>
  <si>
    <t>③薬物中毒対策連絡会議・再乱用防止対策講習会の開催</t>
    <rPh sb="1" eb="3">
      <t>ヤクブツ</t>
    </rPh>
    <rPh sb="3" eb="5">
      <t>チュウドク</t>
    </rPh>
    <rPh sb="5" eb="7">
      <t>タイサク</t>
    </rPh>
    <rPh sb="7" eb="9">
      <t>レンラク</t>
    </rPh>
    <rPh sb="9" eb="11">
      <t>カイギ</t>
    </rPh>
    <rPh sb="12" eb="13">
      <t>サイ</t>
    </rPh>
    <rPh sb="13" eb="15">
      <t>ランヨウ</t>
    </rPh>
    <rPh sb="15" eb="17">
      <t>ボウシ</t>
    </rPh>
    <rPh sb="17" eb="19">
      <t>タイサク</t>
    </rPh>
    <rPh sb="19" eb="22">
      <t>コウシュウカイ</t>
    </rPh>
    <rPh sb="23" eb="25">
      <t>カイサイ</t>
    </rPh>
    <phoneticPr fontId="5"/>
  </si>
  <si>
    <t>④不正大麻・けし撲滅運動用パンフレット等の配布</t>
    <rPh sb="1" eb="3">
      <t>フセイ</t>
    </rPh>
    <rPh sb="3" eb="5">
      <t>タイマ</t>
    </rPh>
    <rPh sb="8" eb="10">
      <t>ボクメツ</t>
    </rPh>
    <rPh sb="10" eb="12">
      <t>ウンドウ</t>
    </rPh>
    <rPh sb="12" eb="13">
      <t>ヨウ</t>
    </rPh>
    <rPh sb="19" eb="20">
      <t>トウ</t>
    </rPh>
    <rPh sb="21" eb="23">
      <t>ハイフ</t>
    </rPh>
    <phoneticPr fontId="5"/>
  </si>
  <si>
    <t>万部</t>
    <rPh sb="0" eb="1">
      <t>マン</t>
    </rPh>
    <rPh sb="1" eb="2">
      <t>ブ</t>
    </rPh>
    <phoneticPr fontId="5"/>
  </si>
  <si>
    <t>①X:「当該年度の執行額」（円）／
Y:「当該年度の出席箇所数」　　　　　　　　　　　　　　　</t>
  </si>
  <si>
    <t>円</t>
    <rPh sb="0" eb="1">
      <t>エン</t>
    </rPh>
    <phoneticPr fontId="5"/>
  </si>
  <si>
    <t>　　X/Y</t>
  </si>
  <si>
    <t>805,042/7</t>
  </si>
  <si>
    <t>867,308/7</t>
  </si>
  <si>
    <t>1,452,000/2,121,245</t>
  </si>
  <si>
    <t>1,664,316/1,781,345</t>
  </si>
  <si>
    <t>③X:「当該年度の執行額」（円）／
Y:「当該年度の開催箇所数」　　　　　　　　　　　　　　</t>
  </si>
  <si>
    <t>④X:「当該年度の執行額」（円）／
     Y:「当該年度の配布箇所数」　　　　　　　　　　　　　　</t>
  </si>
  <si>
    <t>1,462,863/6</t>
  </si>
  <si>
    <t>1,663,412/11</t>
  </si>
  <si>
    <t>1,276,852/6</t>
  </si>
  <si>
    <t>1,664,316/11</t>
  </si>
  <si>
    <t>麻薬・覚醒剤等の乱用を防止すること（施策大目標Ⅱ－３）</t>
  </si>
  <si>
    <t>規制されている乱用薬物について、不正流通の遮断及び乱用防止を推進すること（施策目標Ⅱ－３－１）</t>
  </si>
  <si>
    <t>麻薬・覚醒剤・危険ドラッグ等の乱用を防止するための取組は、広く国民のニーズがあり、優先度の高い事業である。当該取組は、麻薬や覚醒剤等の規制法を所管する国が主導して行う必要があり、国費を投入しなければ事業目的が達成できない。</t>
    <rPh sb="0" eb="2">
      <t>マヤク</t>
    </rPh>
    <rPh sb="3" eb="6">
      <t>カクセイザイ</t>
    </rPh>
    <rPh sb="7" eb="9">
      <t>キケン</t>
    </rPh>
    <rPh sb="13" eb="14">
      <t>トウ</t>
    </rPh>
    <rPh sb="15" eb="17">
      <t>ランヨウ</t>
    </rPh>
    <rPh sb="18" eb="20">
      <t>ボウシ</t>
    </rPh>
    <rPh sb="25" eb="27">
      <t>トリクミ</t>
    </rPh>
    <rPh sb="29" eb="30">
      <t>ヒロ</t>
    </rPh>
    <rPh sb="31" eb="33">
      <t>コクミン</t>
    </rPh>
    <rPh sb="41" eb="44">
      <t>ユウセンド</t>
    </rPh>
    <rPh sb="45" eb="46">
      <t>タカ</t>
    </rPh>
    <rPh sb="47" eb="49">
      <t>ジギョウ</t>
    </rPh>
    <rPh sb="53" eb="55">
      <t>トウガイ</t>
    </rPh>
    <rPh sb="55" eb="57">
      <t>トリクミ</t>
    </rPh>
    <rPh sb="59" eb="61">
      <t>マヤク</t>
    </rPh>
    <rPh sb="62" eb="65">
      <t>カクセイザイ</t>
    </rPh>
    <rPh sb="65" eb="66">
      <t>トウ</t>
    </rPh>
    <rPh sb="67" eb="70">
      <t>キセイホウ</t>
    </rPh>
    <rPh sb="71" eb="73">
      <t>ショカン</t>
    </rPh>
    <rPh sb="75" eb="76">
      <t>クニ</t>
    </rPh>
    <rPh sb="77" eb="79">
      <t>シュドウ</t>
    </rPh>
    <rPh sb="81" eb="82">
      <t>オコナ</t>
    </rPh>
    <rPh sb="83" eb="85">
      <t>ヒツヨウ</t>
    </rPh>
    <rPh sb="89" eb="91">
      <t>コクヒ</t>
    </rPh>
    <rPh sb="92" eb="94">
      <t>トウニュウ</t>
    </rPh>
    <rPh sb="99" eb="101">
      <t>ジギョウ</t>
    </rPh>
    <rPh sb="101" eb="103">
      <t>モクテキ</t>
    </rPh>
    <rPh sb="104" eb="106">
      <t>タッセイ</t>
    </rPh>
    <phoneticPr fontId="9"/>
  </si>
  <si>
    <t>麻薬・覚醒剤・危険ドラッグ等の乱用を防止するための取組は、国・都道府県、状況によっては民間とも連携して実施すべき事業である。</t>
    <rPh sb="0" eb="2">
      <t>マヤク</t>
    </rPh>
    <rPh sb="3" eb="6">
      <t>カクセイザイ</t>
    </rPh>
    <rPh sb="7" eb="9">
      <t>キケン</t>
    </rPh>
    <rPh sb="13" eb="14">
      <t>トウ</t>
    </rPh>
    <rPh sb="15" eb="17">
      <t>ランヨウ</t>
    </rPh>
    <rPh sb="18" eb="20">
      <t>ボウシ</t>
    </rPh>
    <rPh sb="25" eb="27">
      <t>トリクミ</t>
    </rPh>
    <rPh sb="29" eb="30">
      <t>クニ</t>
    </rPh>
    <rPh sb="31" eb="35">
      <t>トドウフケン</t>
    </rPh>
    <rPh sb="36" eb="38">
      <t>ジョウキョウ</t>
    </rPh>
    <rPh sb="43" eb="45">
      <t>ミンカン</t>
    </rPh>
    <rPh sb="47" eb="49">
      <t>レンケイ</t>
    </rPh>
    <rPh sb="51" eb="53">
      <t>ジッシ</t>
    </rPh>
    <rPh sb="56" eb="58">
      <t>ジギョウ</t>
    </rPh>
    <phoneticPr fontId="9"/>
  </si>
  <si>
    <t>麻薬・覚醒剤・危険ドラッグ等の乱用を防止するための取組は、国民の安全を確保することに繋がる優先度の高い事業である。</t>
    <rPh sb="0" eb="2">
      <t>マヤク</t>
    </rPh>
    <rPh sb="3" eb="6">
      <t>カクセイザイ</t>
    </rPh>
    <rPh sb="7" eb="9">
      <t>キケン</t>
    </rPh>
    <rPh sb="13" eb="14">
      <t>トウ</t>
    </rPh>
    <rPh sb="15" eb="17">
      <t>ランヨウ</t>
    </rPh>
    <rPh sb="18" eb="20">
      <t>ボウシ</t>
    </rPh>
    <rPh sb="25" eb="27">
      <t>トリクミ</t>
    </rPh>
    <rPh sb="29" eb="31">
      <t>コクミン</t>
    </rPh>
    <rPh sb="32" eb="34">
      <t>アンゼン</t>
    </rPh>
    <rPh sb="35" eb="37">
      <t>カクホ</t>
    </rPh>
    <rPh sb="42" eb="43">
      <t>ツナ</t>
    </rPh>
    <rPh sb="45" eb="48">
      <t>ユウセンド</t>
    </rPh>
    <rPh sb="49" eb="50">
      <t>タカ</t>
    </rPh>
    <rPh sb="51" eb="53">
      <t>ジギョウ</t>
    </rPh>
    <phoneticPr fontId="9"/>
  </si>
  <si>
    <t>無</t>
  </si>
  <si>
    <t>活動実績は高水準で推移している中で、コスト水準は妥当と考える。</t>
  </si>
  <si>
    <t>ポスター・パンフレット等の配布物は、都道府県等の希望を聴取した上で必要最小限の枚数を作成している。</t>
    <rPh sb="11" eb="12">
      <t>トウ</t>
    </rPh>
    <rPh sb="13" eb="16">
      <t>ハイフブツ</t>
    </rPh>
    <rPh sb="18" eb="22">
      <t>トドウフケン</t>
    </rPh>
    <rPh sb="22" eb="23">
      <t>トウ</t>
    </rPh>
    <rPh sb="24" eb="26">
      <t>キボウ</t>
    </rPh>
    <rPh sb="27" eb="29">
      <t>チョウシュ</t>
    </rPh>
    <rPh sb="31" eb="32">
      <t>ウエ</t>
    </rPh>
    <rPh sb="33" eb="35">
      <t>ヒツヨウ</t>
    </rPh>
    <rPh sb="35" eb="38">
      <t>サイショウゲン</t>
    </rPh>
    <rPh sb="39" eb="41">
      <t>マイスウ</t>
    </rPh>
    <rPh sb="42" eb="44">
      <t>サクセイ</t>
    </rPh>
    <phoneticPr fontId="9"/>
  </si>
  <si>
    <t>研修参加者からのアンケートを基により効率的・効果的な研修会の実施に努めている</t>
    <rPh sb="0" eb="2">
      <t>ケンシュウ</t>
    </rPh>
    <rPh sb="2" eb="5">
      <t>サンカシャ</t>
    </rPh>
    <rPh sb="14" eb="15">
      <t>モト</t>
    </rPh>
    <rPh sb="18" eb="21">
      <t>コウリツテキ</t>
    </rPh>
    <rPh sb="22" eb="25">
      <t>コウカテキ</t>
    </rPh>
    <rPh sb="26" eb="29">
      <t>ケンシュウカイ</t>
    </rPh>
    <rPh sb="30" eb="32">
      <t>ジッシ</t>
    </rPh>
    <rPh sb="33" eb="34">
      <t>ツト</t>
    </rPh>
    <phoneticPr fontId="5"/>
  </si>
  <si>
    <t>点検結果に記載したとおりの成果を上げることができた。</t>
  </si>
  <si>
    <t>見込みに見合った実績を上げている。</t>
  </si>
  <si>
    <t>各種成果物は、薬物乱用防止の取組、危険ドラッグの取締り等に十分に活用され、麻薬・覚醒剤・危険ドラッグ等対策を推進するために必要なものである。</t>
  </si>
  <si>
    <t>‐</t>
  </si>
  <si>
    <t>危険ドラッグ対策費</t>
  </si>
  <si>
    <t>麻薬等対策推進費（広報経費）</t>
  </si>
  <si>
    <t>346</t>
    <phoneticPr fontId="5"/>
  </si>
  <si>
    <t>314</t>
    <phoneticPr fontId="5"/>
  </si>
  <si>
    <t>273</t>
    <phoneticPr fontId="5"/>
  </si>
  <si>
    <t>326</t>
    <phoneticPr fontId="5"/>
  </si>
  <si>
    <t>337</t>
    <phoneticPr fontId="5"/>
  </si>
  <si>
    <t>348</t>
    <phoneticPr fontId="5"/>
  </si>
  <si>
    <t>344</t>
    <phoneticPr fontId="5"/>
  </si>
  <si>
    <t>雑役務費</t>
    <rPh sb="0" eb="1">
      <t>ザツ</t>
    </rPh>
    <rPh sb="1" eb="3">
      <t>エキム</t>
    </rPh>
    <rPh sb="3" eb="4">
      <t>ヒ</t>
    </rPh>
    <phoneticPr fontId="5"/>
  </si>
  <si>
    <t>麻薬・覚醒剤乱用防止国民運動地区大会</t>
    <rPh sb="0" eb="2">
      <t>マヤク</t>
    </rPh>
    <rPh sb="3" eb="6">
      <t>カクセイザイ</t>
    </rPh>
    <rPh sb="6" eb="8">
      <t>ランヨウ</t>
    </rPh>
    <rPh sb="8" eb="10">
      <t>ボウシ</t>
    </rPh>
    <rPh sb="10" eb="12">
      <t>コクミン</t>
    </rPh>
    <rPh sb="12" eb="14">
      <t>ウンドウ</t>
    </rPh>
    <rPh sb="14" eb="16">
      <t>チク</t>
    </rPh>
    <rPh sb="16" eb="18">
      <t>タイカイ</t>
    </rPh>
    <phoneticPr fontId="5"/>
  </si>
  <si>
    <t>（株）小学館集英社プロダクション</t>
    <rPh sb="0" eb="3">
      <t>カブ</t>
    </rPh>
    <rPh sb="3" eb="6">
      <t>ショウガッカン</t>
    </rPh>
    <rPh sb="6" eb="9">
      <t>シュウエイシャ</t>
    </rPh>
    <phoneticPr fontId="5"/>
  </si>
  <si>
    <t>東北厚生局</t>
    <rPh sb="0" eb="2">
      <t>トウホク</t>
    </rPh>
    <rPh sb="2" eb="5">
      <t>コウセイキョク</t>
    </rPh>
    <phoneticPr fontId="5"/>
  </si>
  <si>
    <t>中国厚生局</t>
    <rPh sb="0" eb="2">
      <t>チュウゴク</t>
    </rPh>
    <rPh sb="2" eb="5">
      <t>コウセイキョク</t>
    </rPh>
    <phoneticPr fontId="5"/>
  </si>
  <si>
    <t>近畿厚生局</t>
    <rPh sb="0" eb="2">
      <t>キンキ</t>
    </rPh>
    <rPh sb="2" eb="5">
      <t>コウセイキョク</t>
    </rPh>
    <phoneticPr fontId="5"/>
  </si>
  <si>
    <t>大麻・けしの除去業務（支出委任）</t>
    <rPh sb="0" eb="2">
      <t>タイマ</t>
    </rPh>
    <rPh sb="6" eb="8">
      <t>ジョキョ</t>
    </rPh>
    <rPh sb="8" eb="10">
      <t>ギョウム</t>
    </rPh>
    <phoneticPr fontId="5"/>
  </si>
  <si>
    <t>東海厚生局</t>
    <rPh sb="0" eb="2">
      <t>トウカイ</t>
    </rPh>
    <rPh sb="2" eb="5">
      <t>コウセイキョク</t>
    </rPh>
    <phoneticPr fontId="5"/>
  </si>
  <si>
    <t>九州厚生局</t>
    <rPh sb="0" eb="2">
      <t>キュウシュウ</t>
    </rPh>
    <rPh sb="2" eb="5">
      <t>コウセイキョク</t>
    </rPh>
    <phoneticPr fontId="5"/>
  </si>
  <si>
    <t>麻薬・覚醒剤乱用防止国民運動地区大会（支出委任）</t>
    <rPh sb="0" eb="2">
      <t>マヤク</t>
    </rPh>
    <rPh sb="3" eb="6">
      <t>カクセイザイ</t>
    </rPh>
    <rPh sb="6" eb="8">
      <t>ランヨウ</t>
    </rPh>
    <rPh sb="8" eb="10">
      <t>ボウシ</t>
    </rPh>
    <rPh sb="10" eb="12">
      <t>コクミン</t>
    </rPh>
    <rPh sb="12" eb="14">
      <t>ウンドウ</t>
    </rPh>
    <rPh sb="14" eb="16">
      <t>チク</t>
    </rPh>
    <rPh sb="16" eb="18">
      <t>タイカイ</t>
    </rPh>
    <phoneticPr fontId="5"/>
  </si>
  <si>
    <t>国立医薬品食品衛生研究所</t>
    <rPh sb="0" eb="2">
      <t>コクリツ</t>
    </rPh>
    <rPh sb="2" eb="5">
      <t>イヤクヒン</t>
    </rPh>
    <rPh sb="5" eb="7">
      <t>ショクヒン</t>
    </rPh>
    <rPh sb="7" eb="9">
      <t>エイセイ</t>
    </rPh>
    <rPh sb="9" eb="12">
      <t>ケンキュウジョ</t>
    </rPh>
    <phoneticPr fontId="5"/>
  </si>
  <si>
    <t>麻薬及び向精神薬取締法に基づく薬物鑑定法策定・標準品整備（支出委任）</t>
  </si>
  <si>
    <t>兵庫県</t>
    <rPh sb="0" eb="3">
      <t>ヒョウゴケン</t>
    </rPh>
    <phoneticPr fontId="5"/>
  </si>
  <si>
    <t>新潟県</t>
    <rPh sb="0" eb="3">
      <t>ニイガタケン</t>
    </rPh>
    <phoneticPr fontId="5"/>
  </si>
  <si>
    <t>広島県</t>
    <rPh sb="0" eb="3">
      <t>ヒロシマケン</t>
    </rPh>
    <phoneticPr fontId="5"/>
  </si>
  <si>
    <t>大麻・けし不正栽培等対策（委託契約）</t>
  </si>
  <si>
    <t>麻薬・覚せい剤等対策費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</si>
  <si>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</si>
  <si>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</si>
  <si>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</si>
  <si>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</si>
  <si>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</si>
  <si>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</si>
  <si>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</si>
  <si>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</si>
  <si>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</si>
  <si>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</si>
  <si>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方厚生局麻薬取締部及び都道府県における麻薬取締行政職員に対する研修を実施、不正大麻・けし撲滅運動用パンフレット及び通報を促すポスターを作成・配布、不正・自生大麻・けしの除去、薬物乱用防止に関する啓発活動、再乱用防止対策に関する会議・講習会等を実施することにより、麻薬・覚醒剤等の乱用防止に寄与するものである。
（平成29年度における不正・自生大麻・けしの除去本数　1,599,942本　不正大麻・けし撲滅運動用パンフレット等の配布数　11万部　薬物中毒対策連絡会議・再乱用防止対策講習会の開催数　6回)</t>
    <rPh sb="35" eb="37">
      <t>ジッシ</t>
    </rPh>
    <rPh sb="68" eb="70">
      <t>サクセイ</t>
    </rPh>
    <rPh sb="77" eb="79">
      <t>ジセイ</t>
    </rPh>
    <rPh sb="145" eb="147">
      <t>キヨ</t>
    </rPh>
    <rPh sb="157" eb="159">
      <t>ヘイセイ</t>
    </rPh>
    <rPh sb="161" eb="163">
      <t>ネンド</t>
    </rPh>
    <rPh sb="167" eb="169">
      <t>フセイ</t>
    </rPh>
    <rPh sb="170" eb="172">
      <t>ジセイ</t>
    </rPh>
    <rPh sb="172" eb="174">
      <t>タイマ</t>
    </rPh>
    <rPh sb="178" eb="180">
      <t>ジョキョ</t>
    </rPh>
    <rPh sb="192" eb="193">
      <t>ホン</t>
    </rPh>
    <rPh sb="216" eb="217">
      <t>スウ</t>
    </rPh>
    <rPh sb="220" eb="221">
      <t>マン</t>
    </rPh>
    <rPh sb="221" eb="222">
      <t>ブ</t>
    </rPh>
    <rPh sb="247" eb="248">
      <t>スウ</t>
    </rPh>
    <rPh sb="250" eb="251">
      <t>カイ</t>
    </rPh>
    <phoneticPr fontId="5"/>
  </si>
  <si>
    <t>936,394/7</t>
    <phoneticPr fontId="5"/>
  </si>
  <si>
    <t>952,000/7</t>
    <phoneticPr fontId="5"/>
  </si>
  <si>
    <t>1,912,816/1,599,942</t>
    <phoneticPr fontId="5"/>
  </si>
  <si>
    <t>②X:「当該年度の執行額」（円）／
Y:「当該年度の本数」　　　　　　　　　　　　　　</t>
    <phoneticPr fontId="5"/>
  </si>
  <si>
    <t>1,834,103/6</t>
    <phoneticPr fontId="5"/>
  </si>
  <si>
    <t>1,126,000/6</t>
    <phoneticPr fontId="5"/>
  </si>
  <si>
    <t>1,679,979/11</t>
    <phoneticPr fontId="5"/>
  </si>
  <si>
    <t>1,523,000/11</t>
    <phoneticPr fontId="5"/>
  </si>
  <si>
    <t>A.（株）小学館集英社プロダクション</t>
    <phoneticPr fontId="5"/>
  </si>
  <si>
    <t>麻薬・覚醒剤乱用防止運動千葉大会企画・運営等</t>
    <phoneticPr fontId="5"/>
  </si>
  <si>
    <t>麻薬・覚醒剤乱用防止運動千葉大会企画・運営等</t>
    <phoneticPr fontId="5"/>
  </si>
  <si>
    <t>東北厚生局</t>
    <rPh sb="0" eb="2">
      <t>トウホク</t>
    </rPh>
    <rPh sb="2" eb="5">
      <t>コウセイキョク</t>
    </rPh>
    <phoneticPr fontId="5"/>
  </si>
  <si>
    <t>近畿厚生局</t>
    <rPh sb="0" eb="2">
      <t>キンキ</t>
    </rPh>
    <rPh sb="2" eb="5">
      <t>コウセイキョク</t>
    </rPh>
    <phoneticPr fontId="5"/>
  </si>
  <si>
    <t>北海道厚生局</t>
    <rPh sb="0" eb="3">
      <t>ホッカイドウ</t>
    </rPh>
    <rPh sb="3" eb="6">
      <t>コウセイキョク</t>
    </rPh>
    <phoneticPr fontId="5"/>
  </si>
  <si>
    <t>-</t>
    <phoneticPr fontId="5"/>
  </si>
  <si>
    <t>-</t>
    <phoneticPr fontId="5"/>
  </si>
  <si>
    <t>-</t>
    <phoneticPr fontId="5"/>
  </si>
  <si>
    <t>-</t>
    <phoneticPr fontId="5"/>
  </si>
  <si>
    <t>-</t>
    <phoneticPr fontId="5"/>
  </si>
  <si>
    <t>C.近畿厚生局</t>
    <rPh sb="2" eb="4">
      <t>キンキ</t>
    </rPh>
    <phoneticPr fontId="5"/>
  </si>
  <si>
    <t>その他</t>
    <rPh sb="2" eb="3">
      <t>タ</t>
    </rPh>
    <phoneticPr fontId="5"/>
  </si>
  <si>
    <t>D.関東信越厚生局</t>
    <rPh sb="2" eb="4">
      <t>カントウ</t>
    </rPh>
    <rPh sb="4" eb="6">
      <t>シンエツ</t>
    </rPh>
    <rPh sb="6" eb="8">
      <t>コウセイ</t>
    </rPh>
    <rPh sb="8" eb="9">
      <t>キョク</t>
    </rPh>
    <phoneticPr fontId="5"/>
  </si>
  <si>
    <t>薬物取締総合対策国際会議及び会食会場借り上げ費用</t>
    <phoneticPr fontId="5"/>
  </si>
  <si>
    <t>関東信越厚生局</t>
    <rPh sb="0" eb="2">
      <t>カントウ</t>
    </rPh>
    <rPh sb="2" eb="4">
      <t>シンエツ</t>
    </rPh>
    <rPh sb="4" eb="7">
      <t>コウセイキョク</t>
    </rPh>
    <phoneticPr fontId="5"/>
  </si>
  <si>
    <t>-</t>
    <phoneticPr fontId="5"/>
  </si>
  <si>
    <t>徳島県</t>
    <rPh sb="0" eb="3">
      <t>トクシマケン</t>
    </rPh>
    <phoneticPr fontId="5"/>
  </si>
  <si>
    <t>神奈川県　</t>
    <rPh sb="0" eb="4">
      <t>カナガワケン</t>
    </rPh>
    <phoneticPr fontId="5"/>
  </si>
  <si>
    <t>埼玉県</t>
    <rPh sb="0" eb="3">
      <t>サイタマケン</t>
    </rPh>
    <phoneticPr fontId="5"/>
  </si>
  <si>
    <t>福島県</t>
    <rPh sb="0" eb="3">
      <t>フクシマケン</t>
    </rPh>
    <phoneticPr fontId="5"/>
  </si>
  <si>
    <t>奈良県</t>
    <rPh sb="0" eb="3">
      <t>ナラケン</t>
    </rPh>
    <phoneticPr fontId="5"/>
  </si>
  <si>
    <t>茨城県</t>
    <rPh sb="0" eb="3">
      <t>イバラキケン</t>
    </rPh>
    <phoneticPr fontId="5"/>
  </si>
  <si>
    <t>千葉県</t>
    <rPh sb="0" eb="3">
      <t>チバケン</t>
    </rPh>
    <phoneticPr fontId="5"/>
  </si>
  <si>
    <t>H.事務費</t>
    <phoneticPr fontId="5"/>
  </si>
  <si>
    <t>東京センチュリー(株)</t>
    <rPh sb="8" eb="11">
      <t>カブ</t>
    </rPh>
    <phoneticPr fontId="5"/>
  </si>
  <si>
    <t>麻薬製造等免許・許可電子台帳システムのバージョンアップ及び機器提供等業務</t>
    <phoneticPr fontId="5"/>
  </si>
  <si>
    <t>麻薬製造等免許・許可電子台帳システムのバージョンアップ及び機器提供等業務</t>
    <phoneticPr fontId="5"/>
  </si>
  <si>
    <t>国庫債務負担行為等</t>
  </si>
  <si>
    <t>-</t>
    <phoneticPr fontId="5"/>
  </si>
  <si>
    <t>印刷</t>
    <rPh sb="0" eb="2">
      <t>インサツ</t>
    </rPh>
    <phoneticPr fontId="5"/>
  </si>
  <si>
    <t>印刷等</t>
    <rPh sb="0" eb="2">
      <t>インサツ</t>
    </rPh>
    <rPh sb="2" eb="3">
      <t>トウ</t>
    </rPh>
    <phoneticPr fontId="5"/>
  </si>
  <si>
    <t>旅費</t>
    <rPh sb="0" eb="2">
      <t>リョヒ</t>
    </rPh>
    <phoneticPr fontId="5"/>
  </si>
  <si>
    <t>取締、会議出席等</t>
    <rPh sb="0" eb="2">
      <t>トリシマリ</t>
    </rPh>
    <rPh sb="3" eb="5">
      <t>カイギ</t>
    </rPh>
    <rPh sb="5" eb="7">
      <t>シュッセキ</t>
    </rPh>
    <rPh sb="7" eb="8">
      <t>トウ</t>
    </rPh>
    <phoneticPr fontId="5"/>
  </si>
  <si>
    <t>委員等旅費</t>
    <rPh sb="0" eb="2">
      <t>イイン</t>
    </rPh>
    <rPh sb="2" eb="3">
      <t>トウ</t>
    </rPh>
    <rPh sb="3" eb="5">
      <t>リョヒ</t>
    </rPh>
    <phoneticPr fontId="5"/>
  </si>
  <si>
    <t>会議出席等</t>
    <rPh sb="0" eb="2">
      <t>カイギ</t>
    </rPh>
    <rPh sb="2" eb="4">
      <t>シュッセキ</t>
    </rPh>
    <rPh sb="4" eb="5">
      <t>トウ</t>
    </rPh>
    <phoneticPr fontId="5"/>
  </si>
  <si>
    <t>謝金等</t>
    <rPh sb="0" eb="2">
      <t>シャキン</t>
    </rPh>
    <rPh sb="2" eb="3">
      <t>トウ</t>
    </rPh>
    <phoneticPr fontId="5"/>
  </si>
  <si>
    <t>職員A</t>
    <rPh sb="0" eb="2">
      <t>ショクイン</t>
    </rPh>
    <phoneticPr fontId="5"/>
  </si>
  <si>
    <t>委員等Ａ</t>
    <rPh sb="0" eb="2">
      <t>イイン</t>
    </rPh>
    <rPh sb="2" eb="3">
      <t>トウ</t>
    </rPh>
    <phoneticPr fontId="5"/>
  </si>
  <si>
    <t>職員Ｂ</t>
    <rPh sb="0" eb="2">
      <t>ショクイン</t>
    </rPh>
    <phoneticPr fontId="5"/>
  </si>
  <si>
    <t>職員Ｃ</t>
    <rPh sb="0" eb="2">
      <t>ショクイン</t>
    </rPh>
    <phoneticPr fontId="5"/>
  </si>
  <si>
    <t>証紙印刷等</t>
    <rPh sb="2" eb="4">
      <t>インサツ</t>
    </rPh>
    <rPh sb="4" eb="5">
      <t>トウ</t>
    </rPh>
    <phoneticPr fontId="5"/>
  </si>
  <si>
    <t>旅券手配等</t>
    <rPh sb="0" eb="2">
      <t>リョケン</t>
    </rPh>
    <rPh sb="2" eb="4">
      <t>テハイ</t>
    </rPh>
    <rPh sb="4" eb="5">
      <t>トウ</t>
    </rPh>
    <phoneticPr fontId="5"/>
  </si>
  <si>
    <t>会場等借上</t>
    <phoneticPr fontId="5"/>
  </si>
  <si>
    <t>消耗品購入</t>
    <rPh sb="0" eb="3">
      <t>ショウモウヒン</t>
    </rPh>
    <rPh sb="3" eb="5">
      <t>コウニュウ</t>
    </rPh>
    <phoneticPr fontId="5"/>
  </si>
  <si>
    <t>株式会社阪急阪神ビジネストラベル</t>
    <phoneticPr fontId="5"/>
  </si>
  <si>
    <t>特定非営利活動法人　日本セルプセンター</t>
    <phoneticPr fontId="5"/>
  </si>
  <si>
    <t>独立行政法人　国立青少年教育振興機構</t>
    <phoneticPr fontId="5"/>
  </si>
  <si>
    <t>大和綜合印刷（株）</t>
    <phoneticPr fontId="5"/>
  </si>
  <si>
    <t>（有限）正陽印刷</t>
    <phoneticPr fontId="5"/>
  </si>
  <si>
    <t>-</t>
    <phoneticPr fontId="5"/>
  </si>
  <si>
    <t>独立行政法人国立印刷局</t>
    <phoneticPr fontId="5"/>
  </si>
  <si>
    <t>薬物乱用総合対策国際会議</t>
    <phoneticPr fontId="5"/>
  </si>
  <si>
    <t>○危険ドラッグ対策費(362)
１．危険ドラッグの分析、乱用薬物の鑑定法整備等
　新たな成分の指定薬物への指定に必要な分析等を行う。
２．薬物対策国際情報収集
　職員を香港に派遣し、海外の捜査機関と歩調を合わせながら連携して薬物犯罪壊滅に向けた情報収集活動を図る。
○麻薬等対策推進費（広報経費）（365）
１．薬物乱用防止啓発訪問事業
　啓発資材を作成し、訪問要請のあった小中高等学校等へ専門の講師を派遣し、薬物乱用防止に関する正しい知識の普及を図る。
２．薬物乱用防止指導員養成事業
　小中高等学校等における薬物乱用防止啓発活動の一環として、薬物乱用防止教室の講師等を担える薬物乱用防止指導員を養成するための効果的な研修を開催する。
３．覚醒剤乱用防止特別対策費
　毎年、全国各地で実施している「ダメ。ゼッタイ。」普及運動及び毎年、各ブロック単位で地区大会を開催している麻薬・覚醒剤乱用防止運動に必要なポスター、パンフレット等の啓発資材を作成して配布する。
４．薬物乱用防止普及啓発推進事業費
　啓発読本の作成・印刷を行い、教育機関等に配布する。
５．再乱用防止対策事業
　薬物依存症についての正しい知識や、薬物中毒者の家族による自助活動及び中毒者の家族が頼れる相談窓口や、中毒者の治療・支援施設等を網羅的に紹介されたパンフレットを作成し、関係機関に配布する。</t>
    <rPh sb="1" eb="3">
      <t>キケン</t>
    </rPh>
    <rPh sb="7" eb="9">
      <t>タイサク</t>
    </rPh>
    <rPh sb="187" eb="189">
      <t>ショウチュウ</t>
    </rPh>
    <rPh sb="189" eb="191">
      <t>コウトウ</t>
    </rPh>
    <rPh sb="191" eb="193">
      <t>ガッコウ</t>
    </rPh>
    <rPh sb="198" eb="200">
      <t>コウシ</t>
    </rPh>
    <rPh sb="245" eb="247">
      <t>ショウチュウ</t>
    </rPh>
    <rPh sb="247" eb="249">
      <t>コウトウ</t>
    </rPh>
    <rPh sb="249" eb="251">
      <t>ガッコウ</t>
    </rPh>
    <rPh sb="256" eb="258">
      <t>ヤクブツ</t>
    </rPh>
    <rPh sb="258" eb="260">
      <t>ランヨウ</t>
    </rPh>
    <rPh sb="260" eb="262">
      <t>ボウシ</t>
    </rPh>
    <rPh sb="262" eb="264">
      <t>ケイハツ</t>
    </rPh>
    <rPh sb="286" eb="287">
      <t>ニナ</t>
    </rPh>
    <rPh sb="464" eb="466">
      <t>キョウイク</t>
    </rPh>
    <rPh sb="466" eb="468">
      <t>キカン</t>
    </rPh>
    <phoneticPr fontId="5"/>
  </si>
  <si>
    <t>点検対象外</t>
    <rPh sb="0" eb="2">
      <t>テンケン</t>
    </rPh>
    <rPh sb="2" eb="5">
      <t>タイショウガイ</t>
    </rPh>
    <phoneticPr fontId="5"/>
  </si>
  <si>
    <t>B.-</t>
    <phoneticPr fontId="5"/>
  </si>
  <si>
    <t>-</t>
    <phoneticPr fontId="5"/>
  </si>
  <si>
    <t>-</t>
    <phoneticPr fontId="5"/>
  </si>
  <si>
    <t>-</t>
    <phoneticPr fontId="5"/>
  </si>
  <si>
    <t>E.-</t>
    <phoneticPr fontId="5"/>
  </si>
  <si>
    <t>-</t>
    <phoneticPr fontId="5"/>
  </si>
  <si>
    <t>-</t>
    <phoneticPr fontId="5"/>
  </si>
  <si>
    <t>F. -</t>
    <phoneticPr fontId="5"/>
  </si>
  <si>
    <t>-</t>
    <phoneticPr fontId="5"/>
  </si>
  <si>
    <t>G.東京センチュリー(株)</t>
    <phoneticPr fontId="5"/>
  </si>
  <si>
    <t>有</t>
  </si>
  <si>
    <t>１．地方厚生局麻薬取締部及び都道府県における麻薬取締行政職員に対する研修
２．野生大麻・けしの除去
３．国民運動として開催する麻薬・覚醒剤乱用防止運動の地区大会開催
４．再乱用防止対策講習会の開催等</t>
    <phoneticPr fontId="5"/>
  </si>
  <si>
    <t>研修満足度</t>
    <rPh sb="0" eb="2">
      <t>ケンシュウ</t>
    </rPh>
    <rPh sb="2" eb="5">
      <t>マンゾクド</t>
    </rPh>
    <phoneticPr fontId="5"/>
  </si>
  <si>
    <t>覚醒剤押収量</t>
    <phoneticPr fontId="5"/>
  </si>
  <si>
    <t>間接的な指標として、合同捜査により押収した覚醒剤の押収量を成果実績評価に活用する</t>
    <phoneticPr fontId="5"/>
  </si>
  <si>
    <t>-</t>
    <phoneticPr fontId="5"/>
  </si>
  <si>
    <t>（参考）合同捜査により押収した覚醒剤の押収量</t>
    <rPh sb="1" eb="3">
      <t>サンコウ</t>
    </rPh>
    <phoneticPr fontId="5"/>
  </si>
  <si>
    <t>少額随意契約で調達できるもの以外のものについては、一般競争入札を実施し、競争性を確保している。なお、一者応札となっている案件については必要に応じて仕様の見直し等を行っている。</t>
    <rPh sb="0" eb="2">
      <t>ショウガク</t>
    </rPh>
    <rPh sb="2" eb="4">
      <t>ズイイ</t>
    </rPh>
    <rPh sb="4" eb="6">
      <t>ケイヤク</t>
    </rPh>
    <rPh sb="7" eb="9">
      <t>チョウタツ</t>
    </rPh>
    <rPh sb="14" eb="16">
      <t>イガイ</t>
    </rPh>
    <rPh sb="79" eb="80">
      <t>トウ</t>
    </rPh>
    <phoneticPr fontId="5"/>
  </si>
  <si>
    <t>麻薬取引捜査の見せ金（取引経費）を不要として国庫返納したこと、事件協力者に対しての謝礼（報償費）の支出が想定より少なかったこによるものであり妥当である。</t>
    <rPh sb="11" eb="13">
      <t>トリヒキ</t>
    </rPh>
    <rPh sb="13" eb="15">
      <t>ケイヒ</t>
    </rPh>
    <rPh sb="17" eb="19">
      <t>フヨウ</t>
    </rPh>
    <rPh sb="22" eb="24">
      <t>コッコ</t>
    </rPh>
    <rPh sb="24" eb="26">
      <t>ヘンノウ</t>
    </rPh>
    <rPh sb="44" eb="47">
      <t>ホウショウヒ</t>
    </rPh>
    <rPh sb="49" eb="51">
      <t>シシュツ</t>
    </rPh>
    <rPh sb="52" eb="54">
      <t>ソウテイ</t>
    </rPh>
    <rPh sb="56" eb="57">
      <t>スク</t>
    </rPh>
    <rPh sb="70" eb="72">
      <t>ダトウ</t>
    </rPh>
    <phoneticPr fontId="5"/>
  </si>
  <si>
    <t xml:space="preserve">・「麻薬取締職員研修」に関して、受講生から講義内容に関するアンケートをとる等、効果的な研究科目の実施に努めていく。
・「麻薬取締協議会」及び「麻薬取締職員会議」に関して、適切な予算執行に努めていく。
</t>
    <rPh sb="12" eb="13">
      <t>カン</t>
    </rPh>
    <rPh sb="16" eb="19">
      <t>ジュコウセイ</t>
    </rPh>
    <rPh sb="21" eb="23">
      <t>コウギ</t>
    </rPh>
    <rPh sb="23" eb="25">
      <t>ナイヨウ</t>
    </rPh>
    <rPh sb="26" eb="27">
      <t>カン</t>
    </rPh>
    <rPh sb="37" eb="38">
      <t>トウ</t>
    </rPh>
    <rPh sb="39" eb="42">
      <t>コウカテキ</t>
    </rPh>
    <rPh sb="43" eb="45">
      <t>ケンキュウ</t>
    </rPh>
    <rPh sb="45" eb="47">
      <t>カモク</t>
    </rPh>
    <rPh sb="48" eb="50">
      <t>ジッシ</t>
    </rPh>
    <rPh sb="51" eb="52">
      <t>ツト</t>
    </rPh>
    <rPh sb="60" eb="62">
      <t>マヤク</t>
    </rPh>
    <rPh sb="62" eb="64">
      <t>トリシマリ</t>
    </rPh>
    <rPh sb="64" eb="67">
      <t>キョウギカイ</t>
    </rPh>
    <rPh sb="68" eb="69">
      <t>オヨ</t>
    </rPh>
    <rPh sb="71" eb="73">
      <t>マヤク</t>
    </rPh>
    <rPh sb="73" eb="75">
      <t>トリシマリ</t>
    </rPh>
    <rPh sb="75" eb="77">
      <t>ショクイン</t>
    </rPh>
    <rPh sb="77" eb="79">
      <t>カイギ</t>
    </rPh>
    <rPh sb="81" eb="82">
      <t>カン</t>
    </rPh>
    <rPh sb="85" eb="87">
      <t>テキセツ</t>
    </rPh>
    <rPh sb="88" eb="90">
      <t>ヨサン</t>
    </rPh>
    <rPh sb="90" eb="92">
      <t>シッコウ</t>
    </rPh>
    <rPh sb="93" eb="94">
      <t>ツト</t>
    </rPh>
    <phoneticPr fontId="5"/>
  </si>
  <si>
    <t>・「麻薬取締職員研修」（３週間、麻薬取締職員・都道府県麻薬取締職員・聴講生７６名が参加）を開催し、麻薬取締職員として必要な知識・技術の習得及び相互協力強化を図った。また「麻薬取締協議会」及び「麻薬取締職員会議」（全国７ブロック、関係省庁・取締機関等が参加）に出席し、取締関係機関相互の協力関係強化及び情報共有を図った。
・毎年、５月１日～６月３０日を不正大麻・けし撲滅運動期間とし、運動に必要なポスター及び大麻・けしの見分け方のパンフレットを印刷し、都道府県等に送付している。平成２９年度においては、不正栽培及び自生している大麻・けしを約160万本発見除去し、大麻等の不正流通を防止した。
・「麻薬・覚醒剤乱用防止運動地区大会」については、麻薬、覚醒剤、大麻、危険ドラッグ等の薬物乱用防止に関する啓発活動を強力に推進するため、全国６都市において実施した。大会開催については、一般競争入札（総合評価落札方式）によりコスト削減及び効率化を図った。
・「再乱用防止対策講習会」及び「薬物中毒対策連絡会議」（全国６ブロック、麻薬取締官、都道府県麻薬取締職員、麻薬中毒者相談員、関係職員等が参加（講習会は一般市民も参加））を開催し、薬物中毒・依存症に関する正しい知識と理解の普及、相談窓口の周知等を図るとともに、社会復帰支援に携わる関係機関間の連携を強化した。
・麻薬取引捜査の見せ金（取引経費）を不要として国庫返納したこと、事件協力者に対しての謝礼（報償費）の支出が想定より少なかったことにより不用が生じているが、次年度以降の予想が困難であり、不足は検挙研修の減少につながる可能性もあり次年度以降も必要な経費である。</t>
    <rPh sb="250" eb="252">
      <t>フセイ</t>
    </rPh>
    <rPh sb="252" eb="254">
      <t>サイバイ</t>
    </rPh>
    <rPh sb="254" eb="255">
      <t>オヨ</t>
    </rPh>
    <rPh sb="330" eb="332">
      <t>キケン</t>
    </rPh>
    <rPh sb="353" eb="355">
      <t>キョウリョク</t>
    </rPh>
    <rPh sb="396" eb="398">
      <t>ヒョウカ</t>
    </rPh>
    <rPh sb="643" eb="645">
      <t>フヨウ</t>
    </rPh>
    <rPh sb="646" eb="647">
      <t>ショウ</t>
    </rPh>
    <rPh sb="653" eb="656">
      <t>ジネンド</t>
    </rPh>
    <rPh sb="656" eb="658">
      <t>イコウ</t>
    </rPh>
    <rPh sb="659" eb="661">
      <t>ヨソウ</t>
    </rPh>
    <rPh sb="662" eb="664">
      <t>コンナン</t>
    </rPh>
    <rPh sb="668" eb="670">
      <t>フソク</t>
    </rPh>
    <rPh sb="671" eb="673">
      <t>ケンキョ</t>
    </rPh>
    <rPh sb="673" eb="675">
      <t>ケンシュウ</t>
    </rPh>
    <rPh sb="676" eb="678">
      <t>ゲンショウ</t>
    </rPh>
    <rPh sb="683" eb="686">
      <t>カノウセイ</t>
    </rPh>
    <rPh sb="689" eb="692">
      <t>ジネンド</t>
    </rPh>
    <rPh sb="692" eb="694">
      <t>イコウ</t>
    </rPh>
    <rPh sb="695" eb="697">
      <t>ヒツヨウ</t>
    </rPh>
    <rPh sb="698" eb="700">
      <t>ケイヒ</t>
    </rPh>
    <phoneticPr fontId="5"/>
  </si>
  <si>
    <t>麻薬取締行政職員に対する研修の質の向上を図るため研修満足度を８５％以上とする。</t>
    <rPh sb="15" eb="16">
      <t>シツ</t>
    </rPh>
    <rPh sb="17" eb="19">
      <t>コウジョウ</t>
    </rPh>
    <rPh sb="20" eb="21">
      <t>ハカ</t>
    </rPh>
    <rPh sb="24" eb="26">
      <t>ケンシュウ</t>
    </rPh>
    <rPh sb="26" eb="29">
      <t>マンゾクド</t>
    </rPh>
    <rPh sb="33" eb="35">
      <t>イジョウ</t>
    </rPh>
    <phoneticPr fontId="5"/>
  </si>
  <si>
    <t>研修参加者へのアンケート</t>
    <rPh sb="0" eb="2">
      <t>ケンシュウ</t>
    </rPh>
    <rPh sb="2" eb="5">
      <t>サンカシャ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</si>
</sst>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742</xdr:row>
      <xdr:rowOff>0</xdr:rowOff>
    </xdr:from>
    <xdr:to>
      <xdr:col>30</xdr:col>
      <xdr:colOff>159782</xdr:colOff>
      <xdr:row>744</xdr:row>
      <xdr:rowOff>128973</xdr:rowOff>
    </xdr:to>
    <xdr:sp macro="" textlink="">
      <xdr:nvSpPr>
        <xdr:cNvPr id="2" name="正方形/長方形 1"/>
        <xdr:cNvSpPr/>
      </xdr:nvSpPr>
      <xdr:spPr>
        <a:xfrm>
          <a:off x="4898571" y="234927321"/>
          <a:ext cx="1384425" cy="8365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900"/>
            <a:t>厚生労働省</a:t>
          </a:r>
          <a:endParaRPr kumimoji="1" lang="en-US" altLang="ja-JP" sz="900"/>
        </a:p>
        <a:p>
          <a:pPr algn="ctr">
            <a:lnSpc>
              <a:spcPts val="1100"/>
            </a:lnSpc>
          </a:pPr>
          <a:r>
            <a:rPr kumimoji="1" lang="ja-JP" altLang="en-US" sz="900"/>
            <a:t>　２４．８百万円</a:t>
          </a:r>
        </a:p>
      </xdr:txBody>
    </xdr:sp>
    <xdr:clientData/>
  </xdr:twoCellAnchor>
  <xdr:twoCellAnchor>
    <xdr:from>
      <xdr:col>27</xdr:col>
      <xdr:colOff>13607</xdr:colOff>
      <xdr:row>744</xdr:row>
      <xdr:rowOff>108857</xdr:rowOff>
    </xdr:from>
    <xdr:to>
      <xdr:col>27</xdr:col>
      <xdr:colOff>29172</xdr:colOff>
      <xdr:row>745</xdr:row>
      <xdr:rowOff>250303</xdr:rowOff>
    </xdr:to>
    <xdr:cxnSp macro="">
      <xdr:nvCxnSpPr>
        <xdr:cNvPr id="4" name="直線コネクタ 3"/>
        <xdr:cNvCxnSpPr/>
      </xdr:nvCxnSpPr>
      <xdr:spPr>
        <a:xfrm flipH="1">
          <a:off x="5524500" y="235743750"/>
          <a:ext cx="15565" cy="4952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40822</xdr:colOff>
      <xdr:row>745</xdr:row>
      <xdr:rowOff>231321</xdr:rowOff>
    </xdr:from>
    <xdr:to>
      <xdr:col>49</xdr:col>
      <xdr:colOff>230769</xdr:colOff>
      <xdr:row>745</xdr:row>
      <xdr:rowOff>243507</xdr:rowOff>
    </xdr:to>
    <xdr:cxnSp macro="">
      <xdr:nvCxnSpPr>
        <xdr:cNvPr id="5" name="直線コネクタ 4"/>
        <xdr:cNvCxnSpPr/>
      </xdr:nvCxnSpPr>
      <xdr:spPr>
        <a:xfrm>
          <a:off x="1877786" y="236220000"/>
          <a:ext cx="8354233" cy="121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13608</xdr:colOff>
      <xdr:row>745</xdr:row>
      <xdr:rowOff>217714</xdr:rowOff>
    </xdr:from>
    <xdr:to>
      <xdr:col>9</xdr:col>
      <xdr:colOff>47625</xdr:colOff>
      <xdr:row>767</xdr:row>
      <xdr:rowOff>293687</xdr:rowOff>
    </xdr:to>
    <xdr:cxnSp macro="">
      <xdr:nvCxnSpPr>
        <xdr:cNvPr id="6" name="直線コネクタ 5"/>
        <xdr:cNvCxnSpPr/>
      </xdr:nvCxnSpPr>
      <xdr:spPr>
        <a:xfrm>
          <a:off x="1799546" y="56867652"/>
          <a:ext cx="34017" cy="86167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40821</xdr:colOff>
      <xdr:row>745</xdr:row>
      <xdr:rowOff>231321</xdr:rowOff>
    </xdr:from>
    <xdr:to>
      <xdr:col>21</xdr:col>
      <xdr:colOff>55761</xdr:colOff>
      <xdr:row>746</xdr:row>
      <xdr:rowOff>329452</xdr:rowOff>
    </xdr:to>
    <xdr:cxnSp macro="">
      <xdr:nvCxnSpPr>
        <xdr:cNvPr id="8" name="直線コネクタ 7"/>
        <xdr:cNvCxnSpPr/>
      </xdr:nvCxnSpPr>
      <xdr:spPr>
        <a:xfrm flipH="1">
          <a:off x="4327071" y="236220000"/>
          <a:ext cx="14940" cy="4519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182095</xdr:colOff>
      <xdr:row>745</xdr:row>
      <xdr:rowOff>252132</xdr:rowOff>
    </xdr:from>
    <xdr:to>
      <xdr:col>33</xdr:col>
      <xdr:colOff>10807</xdr:colOff>
      <xdr:row>746</xdr:row>
      <xdr:rowOff>325049</xdr:rowOff>
    </xdr:to>
    <xdr:cxnSp macro="">
      <xdr:nvCxnSpPr>
        <xdr:cNvPr id="9" name="直線コネクタ 8"/>
        <xdr:cNvCxnSpPr/>
      </xdr:nvCxnSpPr>
      <xdr:spPr>
        <a:xfrm>
          <a:off x="6681507" y="56883860"/>
          <a:ext cx="31818" cy="4231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204108</xdr:colOff>
      <xdr:row>745</xdr:row>
      <xdr:rowOff>217714</xdr:rowOff>
    </xdr:from>
    <xdr:to>
      <xdr:col>49</xdr:col>
      <xdr:colOff>219048</xdr:colOff>
      <xdr:row>746</xdr:row>
      <xdr:rowOff>315845</xdr:rowOff>
    </xdr:to>
    <xdr:cxnSp macro="">
      <xdr:nvCxnSpPr>
        <xdr:cNvPr id="10" name="直線コネクタ 9"/>
        <xdr:cNvCxnSpPr/>
      </xdr:nvCxnSpPr>
      <xdr:spPr>
        <a:xfrm flipH="1">
          <a:off x="10205358" y="236206393"/>
          <a:ext cx="14940" cy="4519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163286</xdr:colOff>
      <xdr:row>743</xdr:row>
      <xdr:rowOff>0</xdr:rowOff>
    </xdr:from>
    <xdr:to>
      <xdr:col>37</xdr:col>
      <xdr:colOff>52722</xdr:colOff>
      <xdr:row>743</xdr:row>
      <xdr:rowOff>10584</xdr:rowOff>
    </xdr:to>
    <xdr:cxnSp macro="">
      <xdr:nvCxnSpPr>
        <xdr:cNvPr id="11" name="直線コネクタ 10"/>
        <xdr:cNvCxnSpPr/>
      </xdr:nvCxnSpPr>
      <xdr:spPr>
        <a:xfrm flipV="1">
          <a:off x="6286500" y="235281107"/>
          <a:ext cx="1318186" cy="105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68035</xdr:colOff>
      <xdr:row>741</xdr:row>
      <xdr:rowOff>272142</xdr:rowOff>
    </xdr:from>
    <xdr:to>
      <xdr:col>47</xdr:col>
      <xdr:colOff>33440</xdr:colOff>
      <xdr:row>743</xdr:row>
      <xdr:rowOff>314636</xdr:rowOff>
    </xdr:to>
    <xdr:sp macro="" textlink="">
      <xdr:nvSpPr>
        <xdr:cNvPr id="13" name="正方形/長方形 12"/>
        <xdr:cNvSpPr/>
      </xdr:nvSpPr>
      <xdr:spPr>
        <a:xfrm>
          <a:off x="7619999" y="234845678"/>
          <a:ext cx="2006477" cy="7500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H.</a:t>
          </a:r>
          <a:r>
            <a:rPr kumimoji="1" lang="ja-JP" altLang="en-US" sz="1100"/>
            <a:t>事務費</a:t>
          </a:r>
          <a:endParaRPr kumimoji="1" lang="en-US" altLang="ja-JP" sz="1100"/>
        </a:p>
        <a:p>
          <a:pPr algn="ctr"/>
          <a:r>
            <a:rPr kumimoji="1" lang="en-US" altLang="ja-JP" sz="1100"/>
            <a:t>6</a:t>
          </a:r>
          <a:r>
            <a:rPr kumimoji="1" lang="ja-JP" altLang="en-US" sz="1100"/>
            <a:t>．</a:t>
          </a:r>
          <a:r>
            <a:rPr kumimoji="1" lang="en-US" altLang="ja-JP" sz="1100"/>
            <a:t>3</a:t>
          </a:r>
          <a:r>
            <a:rPr kumimoji="1" lang="ja-JP" altLang="en-US" sz="1100"/>
            <a:t>百万円</a:t>
          </a:r>
          <a:endParaRPr kumimoji="1" lang="en-US" altLang="ja-JP" sz="1100"/>
        </a:p>
      </xdr:txBody>
    </xdr:sp>
    <xdr:clientData/>
  </xdr:twoCellAnchor>
  <xdr:twoCellAnchor>
    <xdr:from>
      <xdr:col>37</xdr:col>
      <xdr:colOff>40822</xdr:colOff>
      <xdr:row>744</xdr:row>
      <xdr:rowOff>0</xdr:rowOff>
    </xdr:from>
    <xdr:to>
      <xdr:col>47</xdr:col>
      <xdr:colOff>54428</xdr:colOff>
      <xdr:row>745</xdr:row>
      <xdr:rowOff>60405</xdr:rowOff>
    </xdr:to>
    <xdr:sp macro="" textlink="">
      <xdr:nvSpPr>
        <xdr:cNvPr id="14" name="大かっこ 13"/>
        <xdr:cNvSpPr/>
      </xdr:nvSpPr>
      <xdr:spPr>
        <a:xfrm>
          <a:off x="7592786" y="235634893"/>
          <a:ext cx="2054678" cy="41419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雑役務費、</a:t>
          </a:r>
          <a:r>
            <a:rPr kumimoji="1" lang="ja-JP" altLang="ja-JP" sz="900">
              <a:solidFill>
                <a:schemeClr val="tx1"/>
              </a:solidFill>
              <a:effectLst/>
              <a:latin typeface="+mn-lt"/>
              <a:ea typeface="+mn-ea"/>
              <a:cs typeface="+mn-cs"/>
            </a:rPr>
            <a:t>消耗品費、旅費</a:t>
          </a:r>
          <a:endParaRPr lang="ja-JP" altLang="ja-JP" sz="900">
            <a:effectLst/>
          </a:endParaRPr>
        </a:p>
      </xdr:txBody>
    </xdr:sp>
    <xdr:clientData/>
  </xdr:twoCellAnchor>
  <xdr:twoCellAnchor>
    <xdr:from>
      <xdr:col>18</xdr:col>
      <xdr:colOff>19812</xdr:colOff>
      <xdr:row>746</xdr:row>
      <xdr:rowOff>334977</xdr:rowOff>
    </xdr:from>
    <xdr:to>
      <xdr:col>25</xdr:col>
      <xdr:colOff>143824</xdr:colOff>
      <xdr:row>748</xdr:row>
      <xdr:rowOff>344976</xdr:rowOff>
    </xdr:to>
    <xdr:sp macro="" textlink="">
      <xdr:nvSpPr>
        <xdr:cNvPr id="17" name="正方形/長方形 16"/>
        <xdr:cNvSpPr/>
      </xdr:nvSpPr>
      <xdr:spPr>
        <a:xfrm>
          <a:off x="3675731" y="57316889"/>
          <a:ext cx="1545758" cy="71036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A.</a:t>
          </a:r>
          <a:r>
            <a:rPr kumimoji="1" lang="ja-JP" altLang="en-US" sz="900"/>
            <a:t>（株）小学館集英社プロダクション</a:t>
          </a:r>
          <a:endParaRPr kumimoji="1" lang="en-US" altLang="ja-JP" sz="900"/>
        </a:p>
        <a:p>
          <a:pPr algn="ctr"/>
          <a:r>
            <a:rPr kumimoji="1" lang="ja-JP" altLang="en-US" sz="900"/>
            <a:t>４．５百万円</a:t>
          </a:r>
          <a:endParaRPr kumimoji="1" lang="en-US" altLang="ja-JP" sz="900"/>
        </a:p>
      </xdr:txBody>
    </xdr:sp>
    <xdr:clientData/>
  </xdr:twoCellAnchor>
  <xdr:twoCellAnchor>
    <xdr:from>
      <xdr:col>21</xdr:col>
      <xdr:colOff>108857</xdr:colOff>
      <xdr:row>746</xdr:row>
      <xdr:rowOff>33617</xdr:rowOff>
    </xdr:from>
    <xdr:to>
      <xdr:col>31</xdr:col>
      <xdr:colOff>156882</xdr:colOff>
      <xdr:row>746</xdr:row>
      <xdr:rowOff>268501</xdr:rowOff>
    </xdr:to>
    <xdr:sp macro="" textlink="">
      <xdr:nvSpPr>
        <xdr:cNvPr id="18" name="正方形/長方形 17"/>
        <xdr:cNvSpPr/>
      </xdr:nvSpPr>
      <xdr:spPr>
        <a:xfrm>
          <a:off x="4344681" y="56152676"/>
          <a:ext cx="2065083" cy="23488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31</xdr:col>
      <xdr:colOff>0</xdr:colOff>
      <xdr:row>747</xdr:row>
      <xdr:rowOff>0</xdr:rowOff>
    </xdr:from>
    <xdr:to>
      <xdr:col>39</xdr:col>
      <xdr:colOff>104428</xdr:colOff>
      <xdr:row>749</xdr:row>
      <xdr:rowOff>102883</xdr:rowOff>
    </xdr:to>
    <xdr:sp macro="" textlink="">
      <xdr:nvSpPr>
        <xdr:cNvPr id="19" name="正方形/長方形 18"/>
        <xdr:cNvSpPr/>
      </xdr:nvSpPr>
      <xdr:spPr>
        <a:xfrm>
          <a:off x="6327321" y="236696250"/>
          <a:ext cx="1737286" cy="81045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東北</a:t>
          </a:r>
          <a:r>
            <a:rPr kumimoji="1" lang="ja-JP" altLang="en-US" sz="900"/>
            <a:t>厚生局</a:t>
          </a:r>
          <a:endParaRPr kumimoji="1" lang="en-US" altLang="ja-JP" sz="900"/>
        </a:p>
        <a:p>
          <a:pPr algn="ctr"/>
          <a:r>
            <a:rPr kumimoji="1" lang="ja-JP" altLang="en-US" sz="900"/>
            <a:t>外</a:t>
          </a:r>
          <a:r>
            <a:rPr kumimoji="1" lang="ja-JP" altLang="en-US" sz="900">
              <a:solidFill>
                <a:sysClr val="windowText" lastClr="000000"/>
              </a:solidFill>
            </a:rPr>
            <a:t>２</a:t>
          </a:r>
          <a:r>
            <a:rPr kumimoji="1" lang="ja-JP" altLang="en-US" sz="900"/>
            <a:t>機関　計１．１百万円</a:t>
          </a:r>
          <a:endParaRPr kumimoji="1" lang="en-US" altLang="ja-JP" sz="900"/>
        </a:p>
      </xdr:txBody>
    </xdr:sp>
    <xdr:clientData/>
  </xdr:twoCellAnchor>
  <xdr:twoCellAnchor>
    <xdr:from>
      <xdr:col>31</xdr:col>
      <xdr:colOff>0</xdr:colOff>
      <xdr:row>750</xdr:row>
      <xdr:rowOff>0</xdr:rowOff>
    </xdr:from>
    <xdr:to>
      <xdr:col>39</xdr:col>
      <xdr:colOff>92477</xdr:colOff>
      <xdr:row>750</xdr:row>
      <xdr:rowOff>344713</xdr:rowOff>
    </xdr:to>
    <xdr:sp macro="" textlink="">
      <xdr:nvSpPr>
        <xdr:cNvPr id="20" name="大かっこ 19"/>
        <xdr:cNvSpPr/>
      </xdr:nvSpPr>
      <xdr:spPr>
        <a:xfrm>
          <a:off x="6327321" y="237757607"/>
          <a:ext cx="1725335" cy="3447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大麻・けしの除去業務</a:t>
          </a:r>
          <a:endParaRPr lang="ja-JP" altLang="ja-JP">
            <a:effectLst/>
          </a:endParaRPr>
        </a:p>
      </xdr:txBody>
    </xdr:sp>
    <xdr:clientData/>
  </xdr:twoCellAnchor>
  <xdr:twoCellAnchor>
    <xdr:from>
      <xdr:col>42</xdr:col>
      <xdr:colOff>36017</xdr:colOff>
      <xdr:row>746</xdr:row>
      <xdr:rowOff>343180</xdr:rowOff>
    </xdr:from>
    <xdr:to>
      <xdr:col>49</xdr:col>
      <xdr:colOff>476326</xdr:colOff>
      <xdr:row>749</xdr:row>
      <xdr:rowOff>27025</xdr:rowOff>
    </xdr:to>
    <xdr:sp macro="" textlink="">
      <xdr:nvSpPr>
        <xdr:cNvPr id="22" name="正方形/長方形 21"/>
        <xdr:cNvSpPr/>
      </xdr:nvSpPr>
      <xdr:spPr>
        <a:xfrm>
          <a:off x="8566495" y="57325092"/>
          <a:ext cx="1862055" cy="7343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900">
              <a:solidFill>
                <a:sysClr val="windowText" lastClr="000000"/>
              </a:solidFill>
            </a:rPr>
            <a:t>C.</a:t>
          </a:r>
          <a:r>
            <a:rPr kumimoji="1" lang="ja-JP" altLang="en-US" sz="900">
              <a:solidFill>
                <a:sysClr val="windowText" lastClr="000000"/>
              </a:solidFill>
            </a:rPr>
            <a:t>近畿</a:t>
          </a:r>
          <a:r>
            <a:rPr kumimoji="1" lang="ja-JP" altLang="en-US" sz="900"/>
            <a:t>厚生局</a:t>
          </a:r>
          <a:endParaRPr kumimoji="1" lang="en-US" altLang="ja-JP" sz="900"/>
        </a:p>
        <a:p>
          <a:pPr algn="ctr">
            <a:lnSpc>
              <a:spcPts val="1000"/>
            </a:lnSpc>
          </a:pPr>
          <a:r>
            <a:rPr kumimoji="1" lang="ja-JP" altLang="en-US" sz="900"/>
            <a:t>外</a:t>
          </a:r>
          <a:r>
            <a:rPr kumimoji="1" lang="ja-JP" altLang="en-US" sz="900">
              <a:solidFill>
                <a:sysClr val="windowText" lastClr="000000"/>
              </a:solidFill>
            </a:rPr>
            <a:t>４</a:t>
          </a:r>
          <a:r>
            <a:rPr kumimoji="1" lang="ja-JP" altLang="en-US" sz="900"/>
            <a:t>機関　計６．３百万円</a:t>
          </a:r>
          <a:endParaRPr kumimoji="1" lang="en-US" altLang="ja-JP" sz="900"/>
        </a:p>
      </xdr:txBody>
    </xdr:sp>
    <xdr:clientData/>
  </xdr:twoCellAnchor>
  <xdr:twoCellAnchor>
    <xdr:from>
      <xdr:col>33</xdr:col>
      <xdr:colOff>126066</xdr:colOff>
      <xdr:row>746</xdr:row>
      <xdr:rowOff>11206</xdr:rowOff>
    </xdr:from>
    <xdr:to>
      <xdr:col>41</xdr:col>
      <xdr:colOff>123265</xdr:colOff>
      <xdr:row>746</xdr:row>
      <xdr:rowOff>280093</xdr:rowOff>
    </xdr:to>
    <xdr:sp macro="" textlink="">
      <xdr:nvSpPr>
        <xdr:cNvPr id="23" name="正方形/長方形 22"/>
        <xdr:cNvSpPr/>
      </xdr:nvSpPr>
      <xdr:spPr>
        <a:xfrm>
          <a:off x="6782360" y="56130265"/>
          <a:ext cx="1610846" cy="26888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41</xdr:col>
      <xdr:colOff>54429</xdr:colOff>
      <xdr:row>749</xdr:row>
      <xdr:rowOff>244929</xdr:rowOff>
    </xdr:from>
    <xdr:to>
      <xdr:col>49</xdr:col>
      <xdr:colOff>313125</xdr:colOff>
      <xdr:row>750</xdr:row>
      <xdr:rowOff>299356</xdr:rowOff>
    </xdr:to>
    <xdr:sp macro="" textlink="">
      <xdr:nvSpPr>
        <xdr:cNvPr id="25" name="大かっこ 24"/>
        <xdr:cNvSpPr/>
      </xdr:nvSpPr>
      <xdr:spPr>
        <a:xfrm>
          <a:off x="8422822" y="237648750"/>
          <a:ext cx="1891553" cy="4082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800">
              <a:solidFill>
                <a:schemeClr val="tx1"/>
              </a:solidFill>
              <a:effectLst/>
              <a:latin typeface="+mn-lt"/>
              <a:ea typeface="+mn-ea"/>
              <a:cs typeface="+mn-cs"/>
            </a:rPr>
            <a:t>麻薬・覚醒剤乱用防止国民運動</a:t>
          </a:r>
          <a:endParaRPr lang="ja-JP" altLang="ja-JP" sz="800">
            <a:effectLst/>
          </a:endParaRPr>
        </a:p>
      </xdr:txBody>
    </xdr:sp>
    <xdr:clientData/>
  </xdr:twoCellAnchor>
  <xdr:twoCellAnchor>
    <xdr:from>
      <xdr:col>18</xdr:col>
      <xdr:colOff>122464</xdr:colOff>
      <xdr:row>749</xdr:row>
      <xdr:rowOff>136071</xdr:rowOff>
    </xdr:from>
    <xdr:to>
      <xdr:col>28</xdr:col>
      <xdr:colOff>149252</xdr:colOff>
      <xdr:row>751</xdr:row>
      <xdr:rowOff>58162</xdr:rowOff>
    </xdr:to>
    <xdr:sp macro="" textlink="">
      <xdr:nvSpPr>
        <xdr:cNvPr id="26" name="大かっこ 25"/>
        <xdr:cNvSpPr/>
      </xdr:nvSpPr>
      <xdr:spPr>
        <a:xfrm>
          <a:off x="3796393" y="237539892"/>
          <a:ext cx="2067859" cy="629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100"/>
            </a:lnSpc>
          </a:pPr>
          <a:r>
            <a:rPr kumimoji="1" lang="ja-JP" altLang="en-US" sz="900">
              <a:solidFill>
                <a:schemeClr val="tx1"/>
              </a:solidFill>
              <a:effectLst/>
              <a:latin typeface="+mn-lt"/>
              <a:ea typeface="+mn-ea"/>
              <a:cs typeface="+mn-cs"/>
            </a:rPr>
            <a:t>麻薬・覚醒剤乱用防止運動千葉大会企画・運営等</a:t>
          </a:r>
          <a:endParaRPr lang="ja-JP" altLang="ja-JP" sz="900">
            <a:effectLst/>
          </a:endParaRPr>
        </a:p>
      </xdr:txBody>
    </xdr:sp>
    <xdr:clientData/>
  </xdr:twoCellAnchor>
  <xdr:twoCellAnchor>
    <xdr:from>
      <xdr:col>9</xdr:col>
      <xdr:colOff>32884</xdr:colOff>
      <xdr:row>758</xdr:row>
      <xdr:rowOff>3401</xdr:rowOff>
    </xdr:from>
    <xdr:to>
      <xdr:col>12</xdr:col>
      <xdr:colOff>143715</xdr:colOff>
      <xdr:row>758</xdr:row>
      <xdr:rowOff>17307</xdr:rowOff>
    </xdr:to>
    <xdr:cxnSp macro="">
      <xdr:nvCxnSpPr>
        <xdr:cNvPr id="30" name="直線コネクタ 29"/>
        <xdr:cNvCxnSpPr/>
      </xdr:nvCxnSpPr>
      <xdr:spPr>
        <a:xfrm>
          <a:off x="1818822" y="61828589"/>
          <a:ext cx="706143" cy="13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111125</xdr:colOff>
      <xdr:row>756</xdr:row>
      <xdr:rowOff>619125</xdr:rowOff>
    </xdr:from>
    <xdr:to>
      <xdr:col>24</xdr:col>
      <xdr:colOff>119063</xdr:colOff>
      <xdr:row>757</xdr:row>
      <xdr:rowOff>171511</xdr:rowOff>
    </xdr:to>
    <xdr:sp macro="" textlink="">
      <xdr:nvSpPr>
        <xdr:cNvPr id="31" name="正方形/長方形 30"/>
        <xdr:cNvSpPr/>
      </xdr:nvSpPr>
      <xdr:spPr>
        <a:xfrm>
          <a:off x="2889250" y="61110813"/>
          <a:ext cx="1992313" cy="2191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12</xdr:col>
      <xdr:colOff>142874</xdr:colOff>
      <xdr:row>757</xdr:row>
      <xdr:rowOff>274410</xdr:rowOff>
    </xdr:from>
    <xdr:to>
      <xdr:col>29</xdr:col>
      <xdr:colOff>54864</xdr:colOff>
      <xdr:row>758</xdr:row>
      <xdr:rowOff>435740</xdr:rowOff>
    </xdr:to>
    <xdr:sp macro="" textlink="">
      <xdr:nvSpPr>
        <xdr:cNvPr id="32" name="正方形/長方形 31"/>
        <xdr:cNvSpPr/>
      </xdr:nvSpPr>
      <xdr:spPr>
        <a:xfrm>
          <a:off x="2524124" y="61432848"/>
          <a:ext cx="3285428" cy="82808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en-US" altLang="ja-JP" sz="900"/>
            <a:t>E.</a:t>
          </a:r>
          <a:r>
            <a:rPr kumimoji="1" lang="ja-JP" altLang="en-US" sz="900"/>
            <a:t>国立医薬品食品衛生研究所</a:t>
          </a:r>
          <a:endParaRPr kumimoji="1" lang="en-US" altLang="ja-JP" sz="900"/>
        </a:p>
        <a:p>
          <a:pPr algn="ctr">
            <a:lnSpc>
              <a:spcPts val="1100"/>
            </a:lnSpc>
          </a:pPr>
          <a:r>
            <a:rPr kumimoji="1" lang="ja-JP" altLang="en-US" sz="900"/>
            <a:t>０．６百万円</a:t>
          </a:r>
          <a:endParaRPr kumimoji="1" lang="en-US" altLang="ja-JP" sz="900"/>
        </a:p>
      </xdr:txBody>
    </xdr:sp>
    <xdr:clientData/>
  </xdr:twoCellAnchor>
  <xdr:twoCellAnchor>
    <xdr:from>
      <xdr:col>13</xdr:col>
      <xdr:colOff>111124</xdr:colOff>
      <xdr:row>758</xdr:row>
      <xdr:rowOff>563563</xdr:rowOff>
    </xdr:from>
    <xdr:to>
      <xdr:col>23</xdr:col>
      <xdr:colOff>57295</xdr:colOff>
      <xdr:row>759</xdr:row>
      <xdr:rowOff>265953</xdr:rowOff>
    </xdr:to>
    <xdr:sp macro="" textlink="">
      <xdr:nvSpPr>
        <xdr:cNvPr id="33" name="大かっこ 32"/>
        <xdr:cNvSpPr/>
      </xdr:nvSpPr>
      <xdr:spPr>
        <a:xfrm>
          <a:off x="2690812" y="62388751"/>
          <a:ext cx="1930546" cy="3691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900">
              <a:solidFill>
                <a:schemeClr val="tx1"/>
              </a:solidFill>
              <a:effectLst/>
              <a:latin typeface="+mn-lt"/>
              <a:ea typeface="+mn-ea"/>
              <a:cs typeface="+mn-cs"/>
            </a:rPr>
            <a:t>薬物鑑定法策定・標準品整備</a:t>
          </a:r>
          <a:endParaRPr kumimoji="1" lang="en-US" altLang="ja-JP" sz="900">
            <a:solidFill>
              <a:schemeClr val="tx1"/>
            </a:solidFill>
            <a:effectLst/>
            <a:latin typeface="+mn-lt"/>
            <a:ea typeface="+mn-ea"/>
            <a:cs typeface="+mn-cs"/>
          </a:endParaRPr>
        </a:p>
        <a:p>
          <a:endParaRPr kumimoji="1" lang="en-US" altLang="ja-JP" sz="900">
            <a:solidFill>
              <a:schemeClr val="tx1"/>
            </a:solidFill>
            <a:effectLst/>
            <a:latin typeface="+mn-lt"/>
            <a:ea typeface="+mn-ea"/>
            <a:cs typeface="+mn-cs"/>
          </a:endParaRPr>
        </a:p>
      </xdr:txBody>
    </xdr:sp>
    <xdr:clientData/>
  </xdr:twoCellAnchor>
  <xdr:twoCellAnchor>
    <xdr:from>
      <xdr:col>12</xdr:col>
      <xdr:colOff>136071</xdr:colOff>
      <xdr:row>761</xdr:row>
      <xdr:rowOff>176892</xdr:rowOff>
    </xdr:from>
    <xdr:to>
      <xdr:col>24</xdr:col>
      <xdr:colOff>151709</xdr:colOff>
      <xdr:row>763</xdr:row>
      <xdr:rowOff>53948</xdr:rowOff>
    </xdr:to>
    <xdr:sp macro="" textlink="">
      <xdr:nvSpPr>
        <xdr:cNvPr id="34" name="正方形/長方形 33"/>
        <xdr:cNvSpPr/>
      </xdr:nvSpPr>
      <xdr:spPr>
        <a:xfrm>
          <a:off x="2585357" y="242656178"/>
          <a:ext cx="2464923" cy="70709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F.</a:t>
          </a:r>
          <a:r>
            <a:rPr kumimoji="1" lang="ja-JP" altLang="en-US" sz="900"/>
            <a:t>徳島県</a:t>
          </a:r>
          <a:endParaRPr kumimoji="1" lang="en-US" altLang="ja-JP" sz="900"/>
        </a:p>
        <a:p>
          <a:pPr algn="ctr"/>
          <a:r>
            <a:rPr kumimoji="1" lang="ja-JP" altLang="en-US" sz="900"/>
            <a:t>外３５都道府県　計０．８百万円</a:t>
          </a:r>
          <a:endParaRPr kumimoji="1" lang="en-US" altLang="ja-JP" sz="900"/>
        </a:p>
      </xdr:txBody>
    </xdr:sp>
    <xdr:clientData/>
  </xdr:twoCellAnchor>
  <xdr:twoCellAnchor>
    <xdr:from>
      <xdr:col>9</xdr:col>
      <xdr:colOff>40821</xdr:colOff>
      <xdr:row>762</xdr:row>
      <xdr:rowOff>54429</xdr:rowOff>
    </xdr:from>
    <xdr:to>
      <xdr:col>12</xdr:col>
      <xdr:colOff>136459</xdr:colOff>
      <xdr:row>762</xdr:row>
      <xdr:rowOff>62474</xdr:rowOff>
    </xdr:to>
    <xdr:cxnSp macro="">
      <xdr:nvCxnSpPr>
        <xdr:cNvPr id="35" name="直線コネクタ 34"/>
        <xdr:cNvCxnSpPr/>
      </xdr:nvCxnSpPr>
      <xdr:spPr>
        <a:xfrm>
          <a:off x="1877785" y="242982750"/>
          <a:ext cx="707960" cy="80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764</xdr:row>
      <xdr:rowOff>0</xdr:rowOff>
    </xdr:from>
    <xdr:to>
      <xdr:col>22</xdr:col>
      <xdr:colOff>199145</xdr:colOff>
      <xdr:row>765</xdr:row>
      <xdr:rowOff>63553</xdr:rowOff>
    </xdr:to>
    <xdr:sp macro="" textlink="">
      <xdr:nvSpPr>
        <xdr:cNvPr id="36" name="大かっこ 35"/>
        <xdr:cNvSpPr/>
      </xdr:nvSpPr>
      <xdr:spPr>
        <a:xfrm>
          <a:off x="2653393" y="243622286"/>
          <a:ext cx="2036109" cy="37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大麻・けし不正栽培等対策</a:t>
          </a:r>
          <a:r>
            <a:rPr kumimoji="1" lang="ja-JP" altLang="ja-JP" sz="1100">
              <a:solidFill>
                <a:schemeClr val="tx1"/>
              </a:solidFill>
              <a:effectLst/>
              <a:latin typeface="+mn-lt"/>
              <a:ea typeface="+mn-ea"/>
              <a:cs typeface="+mn-cs"/>
            </a:rPr>
            <a:t>　</a:t>
          </a:r>
          <a:endParaRPr kumimoji="1" lang="ja-JP" altLang="en-US" sz="1100">
            <a:solidFill>
              <a:schemeClr val="tx1"/>
            </a:solidFill>
          </a:endParaRPr>
        </a:p>
      </xdr:txBody>
    </xdr:sp>
    <xdr:clientData/>
  </xdr:twoCellAnchor>
  <xdr:twoCellAnchor>
    <xdr:from>
      <xdr:col>44</xdr:col>
      <xdr:colOff>125667</xdr:colOff>
      <xdr:row>1780</xdr:row>
      <xdr:rowOff>30215</xdr:rowOff>
    </xdr:from>
    <xdr:to>
      <xdr:col>50</xdr:col>
      <xdr:colOff>65841</xdr:colOff>
      <xdr:row>1781</xdr:row>
      <xdr:rowOff>86191</xdr:rowOff>
    </xdr:to>
    <xdr:sp macro="" textlink="">
      <xdr:nvSpPr>
        <xdr:cNvPr id="37" name="正方形/長方形 36"/>
        <xdr:cNvSpPr/>
      </xdr:nvSpPr>
      <xdr:spPr>
        <a:xfrm>
          <a:off x="9062358" y="236383285"/>
          <a:ext cx="1459972" cy="22406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41</xdr:col>
      <xdr:colOff>97583</xdr:colOff>
      <xdr:row>746</xdr:row>
      <xdr:rowOff>56029</xdr:rowOff>
    </xdr:from>
    <xdr:to>
      <xdr:col>49</xdr:col>
      <xdr:colOff>168088</xdr:colOff>
      <xdr:row>746</xdr:row>
      <xdr:rowOff>285697</xdr:rowOff>
    </xdr:to>
    <xdr:sp macro="" textlink="">
      <xdr:nvSpPr>
        <xdr:cNvPr id="39" name="正方形/長方形 38"/>
        <xdr:cNvSpPr/>
      </xdr:nvSpPr>
      <xdr:spPr>
        <a:xfrm>
          <a:off x="8367524" y="56175088"/>
          <a:ext cx="1684152" cy="22966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12</xdr:col>
      <xdr:colOff>190500</xdr:colOff>
      <xdr:row>753</xdr:row>
      <xdr:rowOff>182562</xdr:rowOff>
    </xdr:from>
    <xdr:to>
      <xdr:col>29</xdr:col>
      <xdr:colOff>102490</xdr:colOff>
      <xdr:row>755</xdr:row>
      <xdr:rowOff>312142</xdr:rowOff>
    </xdr:to>
    <xdr:sp macro="" textlink="">
      <xdr:nvSpPr>
        <xdr:cNvPr id="40" name="正方形/長方形 39"/>
        <xdr:cNvSpPr/>
      </xdr:nvSpPr>
      <xdr:spPr>
        <a:xfrm>
          <a:off x="2571750" y="59626500"/>
          <a:ext cx="3285428" cy="82808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en-US" altLang="ja-JP" sz="900"/>
            <a:t>D.</a:t>
          </a:r>
          <a:r>
            <a:rPr kumimoji="1" lang="ja-JP" altLang="en-US" sz="900"/>
            <a:t>関東信越厚生局</a:t>
          </a:r>
          <a:endParaRPr kumimoji="1" lang="en-US" altLang="ja-JP" sz="900"/>
        </a:p>
        <a:p>
          <a:pPr algn="ctr">
            <a:lnSpc>
              <a:spcPts val="1100"/>
            </a:lnSpc>
          </a:pPr>
          <a:r>
            <a:rPr kumimoji="1" lang="ja-JP" altLang="en-US" sz="900"/>
            <a:t>１．０百万円</a:t>
          </a:r>
          <a:endParaRPr kumimoji="1" lang="en-US" altLang="ja-JP" sz="900"/>
        </a:p>
      </xdr:txBody>
    </xdr:sp>
    <xdr:clientData/>
  </xdr:twoCellAnchor>
  <xdr:twoCellAnchor>
    <xdr:from>
      <xdr:col>12</xdr:col>
      <xdr:colOff>111125</xdr:colOff>
      <xdr:row>752</xdr:row>
      <xdr:rowOff>79375</xdr:rowOff>
    </xdr:from>
    <xdr:to>
      <xdr:col>22</xdr:col>
      <xdr:colOff>119063</xdr:colOff>
      <xdr:row>752</xdr:row>
      <xdr:rowOff>298511</xdr:rowOff>
    </xdr:to>
    <xdr:sp macro="" textlink="">
      <xdr:nvSpPr>
        <xdr:cNvPr id="41" name="正方形/長方形 40"/>
        <xdr:cNvSpPr/>
      </xdr:nvSpPr>
      <xdr:spPr>
        <a:xfrm>
          <a:off x="2492375" y="59174063"/>
          <a:ext cx="1992313" cy="2191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9</xdr:col>
      <xdr:colOff>63500</xdr:colOff>
      <xdr:row>754</xdr:row>
      <xdr:rowOff>277813</xdr:rowOff>
    </xdr:from>
    <xdr:to>
      <xdr:col>12</xdr:col>
      <xdr:colOff>174331</xdr:colOff>
      <xdr:row>754</xdr:row>
      <xdr:rowOff>291719</xdr:rowOff>
    </xdr:to>
    <xdr:cxnSp macro="">
      <xdr:nvCxnSpPr>
        <xdr:cNvPr id="42" name="直線コネクタ 41"/>
        <xdr:cNvCxnSpPr/>
      </xdr:nvCxnSpPr>
      <xdr:spPr>
        <a:xfrm>
          <a:off x="1849438" y="60071001"/>
          <a:ext cx="706143" cy="13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103188</xdr:colOff>
      <xdr:row>756</xdr:row>
      <xdr:rowOff>119062</xdr:rowOff>
    </xdr:from>
    <xdr:to>
      <xdr:col>26</xdr:col>
      <xdr:colOff>49359</xdr:colOff>
      <xdr:row>756</xdr:row>
      <xdr:rowOff>488202</xdr:rowOff>
    </xdr:to>
    <xdr:sp macro="" textlink="">
      <xdr:nvSpPr>
        <xdr:cNvPr id="43" name="大かっこ 42"/>
        <xdr:cNvSpPr/>
      </xdr:nvSpPr>
      <xdr:spPr>
        <a:xfrm>
          <a:off x="3278188" y="60610750"/>
          <a:ext cx="1930546" cy="3691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900">
              <a:solidFill>
                <a:schemeClr val="tx1"/>
              </a:solidFill>
              <a:effectLst/>
              <a:latin typeface="+mn-lt"/>
              <a:ea typeface="+mn-ea"/>
              <a:cs typeface="+mn-cs"/>
            </a:rPr>
            <a:t>薬物乱用総合対策国際会議</a:t>
          </a:r>
          <a:endParaRPr kumimoji="1" lang="en-US" altLang="ja-JP" sz="900">
            <a:solidFill>
              <a:schemeClr val="tx1"/>
            </a:solidFill>
            <a:effectLst/>
            <a:latin typeface="+mn-lt"/>
            <a:ea typeface="+mn-ea"/>
            <a:cs typeface="+mn-cs"/>
          </a:endParaRPr>
        </a:p>
      </xdr:txBody>
    </xdr:sp>
    <xdr:clientData/>
  </xdr:twoCellAnchor>
  <xdr:twoCellAnchor>
    <xdr:from>
      <xdr:col>11</xdr:col>
      <xdr:colOff>103187</xdr:colOff>
      <xdr:row>760</xdr:row>
      <xdr:rowOff>79375</xdr:rowOff>
    </xdr:from>
    <xdr:to>
      <xdr:col>21</xdr:col>
      <xdr:colOff>111125</xdr:colOff>
      <xdr:row>761</xdr:row>
      <xdr:rowOff>68323</xdr:rowOff>
    </xdr:to>
    <xdr:sp macro="" textlink="">
      <xdr:nvSpPr>
        <xdr:cNvPr id="44" name="正方形/長方形 43"/>
        <xdr:cNvSpPr/>
      </xdr:nvSpPr>
      <xdr:spPr>
        <a:xfrm>
          <a:off x="2286000" y="62944375"/>
          <a:ext cx="1992313" cy="2191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その他（委任契約）</a:t>
          </a:r>
          <a:r>
            <a:rPr kumimoji="1" lang="en-US" altLang="ja-JP" sz="1100"/>
            <a:t>】</a:t>
          </a:r>
          <a:endParaRPr kumimoji="1" lang="ja-JP" altLang="en-US" sz="1100"/>
        </a:p>
      </xdr:txBody>
    </xdr:sp>
    <xdr:clientData/>
  </xdr:twoCellAnchor>
  <xdr:twoCellAnchor>
    <xdr:from>
      <xdr:col>12</xdr:col>
      <xdr:colOff>111125</xdr:colOff>
      <xdr:row>767</xdr:row>
      <xdr:rowOff>166687</xdr:rowOff>
    </xdr:from>
    <xdr:to>
      <xdr:col>24</xdr:col>
      <xdr:colOff>126763</xdr:colOff>
      <xdr:row>769</xdr:row>
      <xdr:rowOff>234243</xdr:rowOff>
    </xdr:to>
    <xdr:sp macro="" textlink="">
      <xdr:nvSpPr>
        <xdr:cNvPr id="45" name="正方形/長方形 44"/>
        <xdr:cNvSpPr/>
      </xdr:nvSpPr>
      <xdr:spPr>
        <a:xfrm>
          <a:off x="2492375" y="65357375"/>
          <a:ext cx="2396888" cy="70255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G.</a:t>
          </a:r>
          <a:r>
            <a:rPr kumimoji="1" lang="ja-JP" altLang="en-US" sz="900"/>
            <a:t>東京センチュリー（株）</a:t>
          </a:r>
          <a:endParaRPr kumimoji="1" lang="en-US" altLang="ja-JP" sz="900"/>
        </a:p>
        <a:p>
          <a:pPr algn="ctr"/>
          <a:r>
            <a:rPr kumimoji="1" lang="ja-JP" altLang="en-US" sz="900"/>
            <a:t>計４．１百万円</a:t>
          </a:r>
          <a:endParaRPr kumimoji="1" lang="en-US" altLang="ja-JP" sz="900"/>
        </a:p>
      </xdr:txBody>
    </xdr:sp>
    <xdr:clientData/>
  </xdr:twoCellAnchor>
  <xdr:twoCellAnchor>
    <xdr:from>
      <xdr:col>10</xdr:col>
      <xdr:colOff>119063</xdr:colOff>
      <xdr:row>766</xdr:row>
      <xdr:rowOff>182563</xdr:rowOff>
    </xdr:from>
    <xdr:to>
      <xdr:col>20</xdr:col>
      <xdr:colOff>127001</xdr:colOff>
      <xdr:row>767</xdr:row>
      <xdr:rowOff>84199</xdr:rowOff>
    </xdr:to>
    <xdr:sp macro="" textlink="">
      <xdr:nvSpPr>
        <xdr:cNvPr id="46" name="正方形/長方形 45"/>
        <xdr:cNvSpPr/>
      </xdr:nvSpPr>
      <xdr:spPr>
        <a:xfrm>
          <a:off x="2103438" y="65055751"/>
          <a:ext cx="1992313" cy="2191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国庫債務負担等</a:t>
          </a:r>
          <a:r>
            <a:rPr kumimoji="1" lang="en-US" altLang="ja-JP" sz="1100"/>
            <a:t>】</a:t>
          </a:r>
          <a:endParaRPr kumimoji="1" lang="ja-JP" altLang="en-US" sz="1100"/>
        </a:p>
      </xdr:txBody>
    </xdr:sp>
    <xdr:clientData/>
  </xdr:twoCellAnchor>
  <xdr:twoCellAnchor>
    <xdr:from>
      <xdr:col>9</xdr:col>
      <xdr:colOff>23812</xdr:colOff>
      <xdr:row>767</xdr:row>
      <xdr:rowOff>285750</xdr:rowOff>
    </xdr:from>
    <xdr:to>
      <xdr:col>12</xdr:col>
      <xdr:colOff>119450</xdr:colOff>
      <xdr:row>767</xdr:row>
      <xdr:rowOff>293795</xdr:rowOff>
    </xdr:to>
    <xdr:cxnSp macro="">
      <xdr:nvCxnSpPr>
        <xdr:cNvPr id="47" name="直線コネクタ 46"/>
        <xdr:cNvCxnSpPr/>
      </xdr:nvCxnSpPr>
      <xdr:spPr>
        <a:xfrm>
          <a:off x="1809750" y="65476438"/>
          <a:ext cx="690950" cy="80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134937</xdr:colOff>
      <xdr:row>770</xdr:row>
      <xdr:rowOff>23812</xdr:rowOff>
    </xdr:from>
    <xdr:to>
      <xdr:col>26</xdr:col>
      <xdr:colOff>111125</xdr:colOff>
      <xdr:row>771</xdr:row>
      <xdr:rowOff>87365</xdr:rowOff>
    </xdr:to>
    <xdr:sp macro="" textlink="">
      <xdr:nvSpPr>
        <xdr:cNvPr id="48" name="大かっこ 47"/>
        <xdr:cNvSpPr/>
      </xdr:nvSpPr>
      <xdr:spPr>
        <a:xfrm>
          <a:off x="1920875" y="66167000"/>
          <a:ext cx="3349625" cy="381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麻薬製造等免許・許可電子台帳システム事業費</a:t>
          </a:r>
          <a:r>
            <a:rPr kumimoji="1" lang="ja-JP" altLang="ja-JP" sz="1100">
              <a:solidFill>
                <a:schemeClr val="tx1"/>
              </a:solidFill>
              <a:effectLst/>
              <a:latin typeface="+mn-lt"/>
              <a:ea typeface="+mn-ea"/>
              <a:cs typeface="+mn-cs"/>
            </a:rPr>
            <a:t>　</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election activeCell="BE11" sqref="BE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361</v>
      </c>
      <c r="AT2" s="218"/>
      <c r="AU2" s="218"/>
      <c r="AV2" s="52" t="str">
        <f>IF(AW2="", "", "-")</f>
        <v/>
      </c>
      <c r="AW2" s="395"/>
      <c r="AX2" s="395"/>
    </row>
    <row r="3" spans="1:50" ht="21" customHeight="1" thickBot="1" x14ac:dyDescent="0.2">
      <c r="A3" s="523" t="s">
        <v>526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138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542</v>
      </c>
      <c r="AF5" s="717"/>
      <c r="AG5" s="717"/>
      <c r="AH5" s="717"/>
      <c r="AI5" s="717"/>
      <c r="AJ5" s="717"/>
      <c r="AK5" s="717"/>
      <c r="AL5" s="717"/>
      <c r="AM5" s="717"/>
      <c r="AN5" s="717"/>
      <c r="AO5" s="717"/>
      <c r="AP5" s="718"/>
      <c r="AQ5" s="719" t="s">
        <v>543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2.25" customHeight="1" x14ac:dyDescent="0.15">
      <c r="A7" s="829" t="s">
        <v>22</v>
      </c>
      <c r="B7" s="830"/>
      <c r="C7" s="830"/>
      <c r="D7" s="830"/>
      <c r="E7" s="830"/>
      <c r="F7" s="831"/>
      <c r="G7" s="832" t="s">
        <v>546</v>
      </c>
      <c r="H7" s="833"/>
      <c r="I7" s="833"/>
      <c r="J7" s="833"/>
      <c r="K7" s="833"/>
      <c r="L7" s="833"/>
      <c r="M7" s="833"/>
      <c r="N7" s="833"/>
      <c r="O7" s="833"/>
      <c r="P7" s="833"/>
      <c r="Q7" s="833"/>
      <c r="R7" s="833"/>
      <c r="S7" s="833"/>
      <c r="T7" s="833"/>
      <c r="U7" s="833"/>
      <c r="V7" s="833"/>
      <c r="W7" s="833"/>
      <c r="X7" s="834"/>
      <c r="Y7" s="393" t="s">
        <v>539</v>
      </c>
      <c r="Z7" s="294"/>
      <c r="AA7" s="294"/>
      <c r="AB7" s="294"/>
      <c r="AC7" s="294"/>
      <c r="AD7" s="394"/>
      <c r="AE7" s="381" t="s">
        <v>547</v>
      </c>
      <c r="AF7" s="382"/>
      <c r="AG7" s="382"/>
      <c r="AH7" s="382"/>
      <c r="AI7" s="382"/>
      <c r="AJ7" s="382"/>
      <c r="AK7" s="382"/>
      <c r="AL7" s="382"/>
      <c r="AM7" s="382"/>
      <c r="AN7" s="382"/>
      <c r="AO7" s="382"/>
      <c r="AP7" s="382"/>
      <c r="AQ7" s="382"/>
      <c r="AR7" s="382"/>
      <c r="AS7" s="382"/>
      <c r="AT7" s="382"/>
      <c r="AU7" s="382"/>
      <c r="AV7" s="382"/>
      <c r="AW7" s="382"/>
      <c r="AX7" s="383"/>
    </row>
    <row r="8" spans="1:50" ht="44.25" customHeight="1" x14ac:dyDescent="0.15">
      <c r="A8" s="829" t="s">
        <v>388</v>
      </c>
      <c r="B8" s="830"/>
      <c r="C8" s="830"/>
      <c r="D8" s="830"/>
      <c r="E8" s="830"/>
      <c r="F8" s="831"/>
      <c r="G8" s="221" t="str">
        <f>入力規則等!A26</f>
        <v>男女共同参画</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548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3" customHeight="1" x14ac:dyDescent="0.15">
      <c r="A10" s="739" t="s">
        <v>30</v>
      </c>
      <c r="B10" s="740"/>
      <c r="C10" s="740"/>
      <c r="D10" s="740"/>
      <c r="E10" s="740"/>
      <c r="F10" s="740"/>
      <c r="G10" s="672" t="s">
        <v>704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527</v>
      </c>
      <c r="AL12" s="296"/>
      <c r="AM12" s="296"/>
      <c r="AN12" s="296"/>
      <c r="AO12" s="296"/>
      <c r="AP12" s="296"/>
      <c r="AQ12" s="297"/>
      <c r="AR12" s="301" t="s">
        <v>528</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33</v>
      </c>
      <c r="Q13" s="98"/>
      <c r="R13" s="98"/>
      <c r="S13" s="98"/>
      <c r="T13" s="98"/>
      <c r="U13" s="98"/>
      <c r="V13" s="99"/>
      <c r="W13" s="97">
        <v>32</v>
      </c>
      <c r="X13" s="98"/>
      <c r="Y13" s="98"/>
      <c r="Z13" s="98"/>
      <c r="AA13" s="98"/>
      <c r="AB13" s="98"/>
      <c r="AC13" s="99"/>
      <c r="AD13" s="97">
        <v>36</v>
      </c>
      <c r="AE13" s="98"/>
      <c r="AF13" s="98"/>
      <c r="AG13" s="98"/>
      <c r="AH13" s="98"/>
      <c r="AI13" s="98"/>
      <c r="AJ13" s="99"/>
      <c r="AK13" s="97">
        <v>89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549</v>
      </c>
      <c r="Q14" s="98"/>
      <c r="R14" s="98"/>
      <c r="S14" s="98"/>
      <c r="T14" s="98"/>
      <c r="U14" s="98"/>
      <c r="V14" s="99"/>
      <c r="W14" s="97" t="s">
        <v>549</v>
      </c>
      <c r="X14" s="98"/>
      <c r="Y14" s="98"/>
      <c r="Z14" s="98"/>
      <c r="AA14" s="98"/>
      <c r="AB14" s="98"/>
      <c r="AC14" s="99"/>
      <c r="AD14" s="97" t="s">
        <v>549</v>
      </c>
      <c r="AE14" s="98"/>
      <c r="AF14" s="98"/>
      <c r="AG14" s="98"/>
      <c r="AH14" s="98"/>
      <c r="AI14" s="98"/>
      <c r="AJ14" s="99"/>
      <c r="AK14" s="97" t="s">
        <v>549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549</v>
      </c>
      <c r="Q15" s="98"/>
      <c r="R15" s="98"/>
      <c r="S15" s="98"/>
      <c r="T15" s="98"/>
      <c r="U15" s="98"/>
      <c r="V15" s="99"/>
      <c r="W15" s="97" t="s">
        <v>549</v>
      </c>
      <c r="X15" s="98"/>
      <c r="Y15" s="98"/>
      <c r="Z15" s="98"/>
      <c r="AA15" s="98"/>
      <c r="AB15" s="98"/>
      <c r="AC15" s="99"/>
      <c r="AD15" s="97" t="s">
        <v>549</v>
      </c>
      <c r="AE15" s="98"/>
      <c r="AF15" s="98"/>
      <c r="AG15" s="98"/>
      <c r="AH15" s="98"/>
      <c r="AI15" s="98"/>
      <c r="AJ15" s="99"/>
      <c r="AK15" s="97" t="s">
        <v>549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549</v>
      </c>
      <c r="Q16" s="98"/>
      <c r="R16" s="98"/>
      <c r="S16" s="98"/>
      <c r="T16" s="98"/>
      <c r="U16" s="98"/>
      <c r="V16" s="99"/>
      <c r="W16" s="97" t="s">
        <v>549</v>
      </c>
      <c r="X16" s="98"/>
      <c r="Y16" s="98"/>
      <c r="Z16" s="98"/>
      <c r="AA16" s="98"/>
      <c r="AB16" s="98"/>
      <c r="AC16" s="99"/>
      <c r="AD16" s="97" t="s">
        <v>549</v>
      </c>
      <c r="AE16" s="98"/>
      <c r="AF16" s="98"/>
      <c r="AG16" s="98"/>
      <c r="AH16" s="98"/>
      <c r="AI16" s="98"/>
      <c r="AJ16" s="99"/>
      <c r="AK16" s="97" t="s">
        <v>549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549</v>
      </c>
      <c r="Q17" s="98"/>
      <c r="R17" s="98"/>
      <c r="S17" s="98"/>
      <c r="T17" s="98"/>
      <c r="U17" s="98"/>
      <c r="V17" s="99"/>
      <c r="W17" s="97" t="s">
        <v>549</v>
      </c>
      <c r="X17" s="98"/>
      <c r="Y17" s="98"/>
      <c r="Z17" s="98"/>
      <c r="AA17" s="98"/>
      <c r="AB17" s="98"/>
      <c r="AC17" s="99"/>
      <c r="AD17" s="97" t="s">
        <v>549</v>
      </c>
      <c r="AE17" s="98"/>
      <c r="AF17" s="98"/>
      <c r="AG17" s="98"/>
      <c r="AH17" s="98"/>
      <c r="AI17" s="98"/>
      <c r="AJ17" s="99"/>
      <c r="AK17" s="97" t="s">
        <v>549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33</v>
      </c>
      <c r="Q18" s="104"/>
      <c r="R18" s="104"/>
      <c r="S18" s="104"/>
      <c r="T18" s="104"/>
      <c r="U18" s="104"/>
      <c r="V18" s="105"/>
      <c r="W18" s="103">
        <f>SUM(W13:AC17)</f>
        <v>32</v>
      </c>
      <c r="X18" s="104"/>
      <c r="Y18" s="104"/>
      <c r="Z18" s="104"/>
      <c r="AA18" s="104"/>
      <c r="AB18" s="104"/>
      <c r="AC18" s="105"/>
      <c r="AD18" s="103">
        <f>SUM(AD13:AJ17)</f>
        <v>36</v>
      </c>
      <c r="AE18" s="104"/>
      <c r="AF18" s="104"/>
      <c r="AG18" s="104"/>
      <c r="AH18" s="104"/>
      <c r="AI18" s="104"/>
      <c r="AJ18" s="105"/>
      <c r="AK18" s="103">
        <f>SUM(AK13:AQ17)</f>
        <v>89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25</v>
      </c>
      <c r="Q19" s="98"/>
      <c r="R19" s="98"/>
      <c r="S19" s="98"/>
      <c r="T19" s="98"/>
      <c r="U19" s="98"/>
      <c r="V19" s="99"/>
      <c r="W19" s="97">
        <v>29</v>
      </c>
      <c r="X19" s="98"/>
      <c r="Y19" s="98"/>
      <c r="Z19" s="98"/>
      <c r="AA19" s="98"/>
      <c r="AB19" s="98"/>
      <c r="AC19" s="99"/>
      <c r="AD19" s="97">
        <v>25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0.75757575757575757</v>
      </c>
      <c r="Q20" s="539"/>
      <c r="R20" s="539"/>
      <c r="S20" s="539"/>
      <c r="T20" s="539"/>
      <c r="U20" s="539"/>
      <c r="V20" s="539"/>
      <c r="W20" s="539">
        <f t="shared" ref="W20" si="0">IF(W18=0, "-", SUM(W19)/W18)</f>
        <v>0.90625</v>
      </c>
      <c r="X20" s="539"/>
      <c r="Y20" s="539"/>
      <c r="Z20" s="539"/>
      <c r="AA20" s="539"/>
      <c r="AB20" s="539"/>
      <c r="AC20" s="539"/>
      <c r="AD20" s="539">
        <f t="shared" ref="AD20" si="1">IF(AD18=0, "-", SUM(AD19)/AD18)</f>
        <v>0.69444444444444442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491</v>
      </c>
      <c r="H21" s="930"/>
      <c r="I21" s="930"/>
      <c r="J21" s="930"/>
      <c r="K21" s="930"/>
      <c r="L21" s="930"/>
      <c r="M21" s="930"/>
      <c r="N21" s="930"/>
      <c r="O21" s="930"/>
      <c r="P21" s="539">
        <f>IF(P19=0, "-", SUM(P19)/SUM(P13,P14))</f>
        <v>0.75757575757575757</v>
      </c>
      <c r="Q21" s="539"/>
      <c r="R21" s="539"/>
      <c r="S21" s="539"/>
      <c r="T21" s="539"/>
      <c r="U21" s="539"/>
      <c r="V21" s="539"/>
      <c r="W21" s="539">
        <f t="shared" ref="W21" si="2">IF(W19=0, "-", SUM(W19)/SUM(W13,W14))</f>
        <v>0.90625</v>
      </c>
      <c r="X21" s="539"/>
      <c r="Y21" s="539"/>
      <c r="Z21" s="539"/>
      <c r="AA21" s="539"/>
      <c r="AB21" s="539"/>
      <c r="AC21" s="539"/>
      <c r="AD21" s="539">
        <f t="shared" ref="AD21" si="3">IF(AD19=0, "-", SUM(AD19)/SUM(AD13,AD14))</f>
        <v>0.69444444444444442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531</v>
      </c>
      <c r="B22" s="196"/>
      <c r="C22" s="196"/>
      <c r="D22" s="196"/>
      <c r="E22" s="196"/>
      <c r="F22" s="197"/>
      <c r="G22" s="180" t="s">
        <v>468</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553</v>
      </c>
      <c r="H23" s="184"/>
      <c r="I23" s="184"/>
      <c r="J23" s="184"/>
      <c r="K23" s="184"/>
      <c r="L23" s="184"/>
      <c r="M23" s="184"/>
      <c r="N23" s="184"/>
      <c r="O23" s="185"/>
      <c r="P23" s="94">
        <v>60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554</v>
      </c>
      <c r="H24" s="187"/>
      <c r="I24" s="187"/>
      <c r="J24" s="187"/>
      <c r="K24" s="187"/>
      <c r="L24" s="187"/>
      <c r="M24" s="187"/>
      <c r="N24" s="187"/>
      <c r="O24" s="188"/>
      <c r="P24" s="97">
        <v>18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550</v>
      </c>
      <c r="H25" s="187"/>
      <c r="I25" s="187"/>
      <c r="J25" s="187"/>
      <c r="K25" s="187"/>
      <c r="L25" s="187"/>
      <c r="M25" s="187"/>
      <c r="N25" s="187"/>
      <c r="O25" s="188"/>
      <c r="P25" s="97">
        <v>7</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552</v>
      </c>
      <c r="H26" s="187"/>
      <c r="I26" s="187"/>
      <c r="J26" s="187"/>
      <c r="K26" s="187"/>
      <c r="L26" s="187"/>
      <c r="M26" s="187"/>
      <c r="N26" s="187"/>
      <c r="O26" s="188"/>
      <c r="P26" s="97">
        <v>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551</v>
      </c>
      <c r="H27" s="187"/>
      <c r="I27" s="187"/>
      <c r="J27" s="187"/>
      <c r="K27" s="187"/>
      <c r="L27" s="187"/>
      <c r="M27" s="187"/>
      <c r="N27" s="187"/>
      <c r="O27" s="188"/>
      <c r="P27" s="97">
        <v>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472</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89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485</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466</v>
      </c>
      <c r="AN30" s="387"/>
      <c r="AO30" s="387"/>
      <c r="AP30" s="384"/>
      <c r="AQ30" s="638" t="s">
        <v>354</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555</v>
      </c>
      <c r="AR31" s="133"/>
      <c r="AS31" s="134" t="s">
        <v>355</v>
      </c>
      <c r="AT31" s="169"/>
      <c r="AU31" s="269">
        <v>30</v>
      </c>
      <c r="AV31" s="269"/>
      <c r="AW31" s="377" t="s">
        <v>300</v>
      </c>
      <c r="AX31" s="378"/>
    </row>
    <row r="32" spans="1:50" ht="23.25" customHeight="1" x14ac:dyDescent="0.15">
      <c r="A32" s="515"/>
      <c r="B32" s="513"/>
      <c r="C32" s="513"/>
      <c r="D32" s="513"/>
      <c r="E32" s="513"/>
      <c r="F32" s="514"/>
      <c r="G32" s="540" t="s">
        <v>714</v>
      </c>
      <c r="H32" s="541"/>
      <c r="I32" s="541"/>
      <c r="J32" s="541"/>
      <c r="K32" s="541"/>
      <c r="L32" s="541"/>
      <c r="M32" s="541"/>
      <c r="N32" s="541"/>
      <c r="O32" s="542"/>
      <c r="P32" s="158" t="s">
        <v>705</v>
      </c>
      <c r="Q32" s="158"/>
      <c r="R32" s="158"/>
      <c r="S32" s="158"/>
      <c r="T32" s="158"/>
      <c r="U32" s="158"/>
      <c r="V32" s="158"/>
      <c r="W32" s="158"/>
      <c r="X32" s="229"/>
      <c r="Y32" s="336" t="s">
        <v>12</v>
      </c>
      <c r="Z32" s="549"/>
      <c r="AA32" s="550"/>
      <c r="AB32" s="551" t="s">
        <v>510</v>
      </c>
      <c r="AC32" s="551"/>
      <c r="AD32" s="551"/>
      <c r="AE32" s="362" t="s">
        <v>549</v>
      </c>
      <c r="AF32" s="363"/>
      <c r="AG32" s="363"/>
      <c r="AH32" s="363"/>
      <c r="AI32" s="362" t="s">
        <v>549</v>
      </c>
      <c r="AJ32" s="363"/>
      <c r="AK32" s="363"/>
      <c r="AL32" s="363"/>
      <c r="AM32" s="362">
        <v>79.099999999999994</v>
      </c>
      <c r="AN32" s="363"/>
      <c r="AO32" s="363"/>
      <c r="AP32" s="363"/>
      <c r="AQ32" s="100" t="s">
        <v>549</v>
      </c>
      <c r="AR32" s="101"/>
      <c r="AS32" s="101"/>
      <c r="AT32" s="102"/>
      <c r="AU32" s="363" t="s">
        <v>549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t="s">
        <v>549</v>
      </c>
      <c r="AF33" s="363"/>
      <c r="AG33" s="363"/>
      <c r="AH33" s="363"/>
      <c r="AI33" s="362" t="s">
        <v>549</v>
      </c>
      <c r="AJ33" s="363"/>
      <c r="AK33" s="363"/>
      <c r="AL33" s="363"/>
      <c r="AM33" s="362" t="s">
        <v>549</v>
      </c>
      <c r="AN33" s="363"/>
      <c r="AO33" s="363"/>
      <c r="AP33" s="363"/>
      <c r="AQ33" s="100" t="s">
        <v>549</v>
      </c>
      <c r="AR33" s="101"/>
      <c r="AS33" s="101"/>
      <c r="AT33" s="102"/>
      <c r="AU33" s="363">
        <v>85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549</v>
      </c>
      <c r="AF34" s="363"/>
      <c r="AG34" s="363"/>
      <c r="AH34" s="363"/>
      <c r="AI34" s="362" t="s">
        <v>549</v>
      </c>
      <c r="AJ34" s="363"/>
      <c r="AK34" s="363"/>
      <c r="AL34" s="363"/>
      <c r="AM34" s="362" t="s">
        <v>549</v>
      </c>
      <c r="AN34" s="363"/>
      <c r="AO34" s="363"/>
      <c r="AP34" s="363"/>
      <c r="AQ34" s="100" t="s">
        <v>549</v>
      </c>
      <c r="AR34" s="101"/>
      <c r="AS34" s="101"/>
      <c r="AT34" s="102"/>
      <c r="AU34" s="363" t="s">
        <v>549</v>
      </c>
      <c r="AV34" s="363"/>
      <c r="AW34" s="363"/>
      <c r="AX34" s="365"/>
    </row>
    <row r="35" spans="1:50" ht="23.25" customHeight="1" x14ac:dyDescent="0.15">
      <c r="A35" s="900" t="s">
        <v>519</v>
      </c>
      <c r="B35" s="901"/>
      <c r="C35" s="901"/>
      <c r="D35" s="901"/>
      <c r="E35" s="901"/>
      <c r="F35" s="902"/>
      <c r="G35" s="906" t="s">
        <v>715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485</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519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485</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519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485</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519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485</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519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486</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481</v>
      </c>
      <c r="X65" s="873"/>
      <c r="Y65" s="876"/>
      <c r="Z65" s="876"/>
      <c r="AA65" s="877"/>
      <c r="AB65" s="870" t="s">
        <v>11</v>
      </c>
      <c r="AC65" s="866"/>
      <c r="AD65" s="867"/>
      <c r="AE65" s="366" t="s">
        <v>356</v>
      </c>
      <c r="AF65" s="367"/>
      <c r="AG65" s="367"/>
      <c r="AH65" s="368"/>
      <c r="AI65" s="366" t="s">
        <v>362</v>
      </c>
      <c r="AJ65" s="367"/>
      <c r="AK65" s="367"/>
      <c r="AL65" s="368"/>
      <c r="AM65" s="373" t="s">
        <v>466</v>
      </c>
      <c r="AN65" s="373"/>
      <c r="AO65" s="373"/>
      <c r="AP65" s="366"/>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355</v>
      </c>
      <c r="AT66" s="869"/>
      <c r="AU66" s="269"/>
      <c r="AV66" s="269"/>
      <c r="AW66" s="868" t="s">
        <v>484</v>
      </c>
      <c r="AX66" s="981"/>
    </row>
    <row r="67" spans="1:50" ht="23.25" hidden="1" customHeight="1" x14ac:dyDescent="0.15">
      <c r="A67" s="854"/>
      <c r="B67" s="855"/>
      <c r="C67" s="855"/>
      <c r="D67" s="855"/>
      <c r="E67" s="855"/>
      <c r="F67" s="856"/>
      <c r="G67" s="982" t="s">
        <v>363</v>
      </c>
      <c r="H67" s="965" t="s">
        <v>619</v>
      </c>
      <c r="I67" s="966"/>
      <c r="J67" s="966"/>
      <c r="K67" s="966"/>
      <c r="L67" s="966"/>
      <c r="M67" s="966"/>
      <c r="N67" s="966"/>
      <c r="O67" s="967"/>
      <c r="P67" s="965" t="s">
        <v>620</v>
      </c>
      <c r="Q67" s="966"/>
      <c r="R67" s="966"/>
      <c r="S67" s="966"/>
      <c r="T67" s="966"/>
      <c r="U67" s="966"/>
      <c r="V67" s="967"/>
      <c r="W67" s="971"/>
      <c r="X67" s="972"/>
      <c r="Y67" s="952" t="s">
        <v>12</v>
      </c>
      <c r="Z67" s="952"/>
      <c r="AA67" s="953"/>
      <c r="AB67" s="954" t="s">
        <v>509</v>
      </c>
      <c r="AC67" s="954"/>
      <c r="AD67" s="954"/>
      <c r="AE67" s="362" t="s">
        <v>622</v>
      </c>
      <c r="AF67" s="363"/>
      <c r="AG67" s="363"/>
      <c r="AH67" s="363"/>
      <c r="AI67" s="362" t="s">
        <v>549</v>
      </c>
      <c r="AJ67" s="363"/>
      <c r="AK67" s="363"/>
      <c r="AL67" s="363"/>
      <c r="AM67" s="362" t="s">
        <v>549</v>
      </c>
      <c r="AN67" s="363"/>
      <c r="AO67" s="363"/>
      <c r="AP67" s="363"/>
      <c r="AQ67" s="362" t="s">
        <v>549</v>
      </c>
      <c r="AR67" s="363"/>
      <c r="AS67" s="363"/>
      <c r="AT67" s="364"/>
      <c r="AU67" s="363" t="s">
        <v>623</v>
      </c>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509</v>
      </c>
      <c r="AC68" s="977"/>
      <c r="AD68" s="977"/>
      <c r="AE68" s="362" t="s">
        <v>549</v>
      </c>
      <c r="AF68" s="363"/>
      <c r="AG68" s="363"/>
      <c r="AH68" s="363"/>
      <c r="AI68" s="362" t="s">
        <v>549</v>
      </c>
      <c r="AJ68" s="363"/>
      <c r="AK68" s="363"/>
      <c r="AL68" s="363"/>
      <c r="AM68" s="362" t="s">
        <v>549</v>
      </c>
      <c r="AN68" s="363"/>
      <c r="AO68" s="363"/>
      <c r="AP68" s="363"/>
      <c r="AQ68" s="362" t="s">
        <v>549</v>
      </c>
      <c r="AR68" s="363"/>
      <c r="AS68" s="363"/>
      <c r="AT68" s="364"/>
      <c r="AU68" s="363" t="s">
        <v>549</v>
      </c>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510</v>
      </c>
      <c r="AC69" s="978"/>
      <c r="AD69" s="978"/>
      <c r="AE69" s="817" t="s">
        <v>549</v>
      </c>
      <c r="AF69" s="818"/>
      <c r="AG69" s="818"/>
      <c r="AH69" s="818"/>
      <c r="AI69" s="817" t="s">
        <v>549</v>
      </c>
      <c r="AJ69" s="818"/>
      <c r="AK69" s="818"/>
      <c r="AL69" s="818"/>
      <c r="AM69" s="817" t="s">
        <v>549</v>
      </c>
      <c r="AN69" s="818"/>
      <c r="AO69" s="818"/>
      <c r="AP69" s="818"/>
      <c r="AQ69" s="362" t="s">
        <v>549</v>
      </c>
      <c r="AR69" s="363"/>
      <c r="AS69" s="363"/>
      <c r="AT69" s="364"/>
      <c r="AU69" s="363" t="s">
        <v>549</v>
      </c>
      <c r="AV69" s="363"/>
      <c r="AW69" s="363"/>
      <c r="AX69" s="365"/>
    </row>
    <row r="70" spans="1:50" ht="23.25" hidden="1" customHeight="1" x14ac:dyDescent="0.15">
      <c r="A70" s="854" t="s">
        <v>492</v>
      </c>
      <c r="B70" s="855"/>
      <c r="C70" s="855"/>
      <c r="D70" s="855"/>
      <c r="E70" s="855"/>
      <c r="F70" s="856"/>
      <c r="G70" s="942" t="s">
        <v>364</v>
      </c>
      <c r="H70" s="943" t="s">
        <v>620</v>
      </c>
      <c r="I70" s="943"/>
      <c r="J70" s="943"/>
      <c r="K70" s="943"/>
      <c r="L70" s="943"/>
      <c r="M70" s="943"/>
      <c r="N70" s="943"/>
      <c r="O70" s="943"/>
      <c r="P70" s="943" t="s">
        <v>622</v>
      </c>
      <c r="Q70" s="943"/>
      <c r="R70" s="943"/>
      <c r="S70" s="943"/>
      <c r="T70" s="943"/>
      <c r="U70" s="943"/>
      <c r="V70" s="943"/>
      <c r="W70" s="946" t="s">
        <v>508</v>
      </c>
      <c r="X70" s="947"/>
      <c r="Y70" s="952" t="s">
        <v>12</v>
      </c>
      <c r="Z70" s="952"/>
      <c r="AA70" s="953"/>
      <c r="AB70" s="954" t="s">
        <v>509</v>
      </c>
      <c r="AC70" s="954"/>
      <c r="AD70" s="954"/>
      <c r="AE70" s="362" t="s">
        <v>549</v>
      </c>
      <c r="AF70" s="363"/>
      <c r="AG70" s="363"/>
      <c r="AH70" s="363"/>
      <c r="AI70" s="362" t="s">
        <v>549</v>
      </c>
      <c r="AJ70" s="363"/>
      <c r="AK70" s="363"/>
      <c r="AL70" s="363"/>
      <c r="AM70" s="362" t="s">
        <v>549</v>
      </c>
      <c r="AN70" s="363"/>
      <c r="AO70" s="363"/>
      <c r="AP70" s="363"/>
      <c r="AQ70" s="362" t="s">
        <v>549</v>
      </c>
      <c r="AR70" s="363"/>
      <c r="AS70" s="363"/>
      <c r="AT70" s="364"/>
      <c r="AU70" s="363" t="s">
        <v>549</v>
      </c>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509</v>
      </c>
      <c r="AC71" s="977"/>
      <c r="AD71" s="977"/>
      <c r="AE71" s="362" t="s">
        <v>549</v>
      </c>
      <c r="AF71" s="363"/>
      <c r="AG71" s="363"/>
      <c r="AH71" s="363"/>
      <c r="AI71" s="362" t="s">
        <v>549</v>
      </c>
      <c r="AJ71" s="363"/>
      <c r="AK71" s="363"/>
      <c r="AL71" s="363"/>
      <c r="AM71" s="362" t="s">
        <v>549</v>
      </c>
      <c r="AN71" s="363"/>
      <c r="AO71" s="363"/>
      <c r="AP71" s="363"/>
      <c r="AQ71" s="362" t="s">
        <v>549</v>
      </c>
      <c r="AR71" s="363"/>
      <c r="AS71" s="363"/>
      <c r="AT71" s="364"/>
      <c r="AU71" s="363" t="s">
        <v>549</v>
      </c>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510</v>
      </c>
      <c r="AC72" s="978"/>
      <c r="AD72" s="978"/>
      <c r="AE72" s="362" t="s">
        <v>549</v>
      </c>
      <c r="AF72" s="363"/>
      <c r="AG72" s="363"/>
      <c r="AH72" s="363"/>
      <c r="AI72" s="362" t="s">
        <v>549</v>
      </c>
      <c r="AJ72" s="363"/>
      <c r="AK72" s="363"/>
      <c r="AL72" s="363"/>
      <c r="AM72" s="362" t="s">
        <v>549</v>
      </c>
      <c r="AN72" s="363"/>
      <c r="AO72" s="363"/>
      <c r="AP72" s="364"/>
      <c r="AQ72" s="362" t="s">
        <v>549</v>
      </c>
      <c r="AR72" s="363"/>
      <c r="AS72" s="363"/>
      <c r="AT72" s="364"/>
      <c r="AU72" s="363" t="s">
        <v>549</v>
      </c>
      <c r="AV72" s="363"/>
      <c r="AW72" s="363"/>
      <c r="AX72" s="365"/>
    </row>
    <row r="73" spans="1:50" ht="18.75" hidden="1" customHeight="1" x14ac:dyDescent="0.15">
      <c r="A73" s="840" t="s">
        <v>486</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3"/>
      <c r="B75" s="844"/>
      <c r="C75" s="844"/>
      <c r="D75" s="844"/>
      <c r="E75" s="844"/>
      <c r="F75" s="845"/>
      <c r="G75" s="781" t="s">
        <v>363</v>
      </c>
      <c r="H75" s="158" t="s">
        <v>621</v>
      </c>
      <c r="I75" s="158"/>
      <c r="J75" s="158"/>
      <c r="K75" s="158"/>
      <c r="L75" s="158"/>
      <c r="M75" s="158"/>
      <c r="N75" s="158"/>
      <c r="O75" s="229"/>
      <c r="P75" s="158" t="s">
        <v>622</v>
      </c>
      <c r="Q75" s="158"/>
      <c r="R75" s="158"/>
      <c r="S75" s="158"/>
      <c r="T75" s="158"/>
      <c r="U75" s="158"/>
      <c r="V75" s="158"/>
      <c r="W75" s="158"/>
      <c r="X75" s="229"/>
      <c r="Y75" s="127" t="s">
        <v>12</v>
      </c>
      <c r="Z75" s="128"/>
      <c r="AA75" s="129"/>
      <c r="AB75" s="130" t="s">
        <v>624</v>
      </c>
      <c r="AC75" s="130"/>
      <c r="AD75" s="130"/>
      <c r="AE75" s="100" t="s">
        <v>626</v>
      </c>
      <c r="AF75" s="101"/>
      <c r="AG75" s="101"/>
      <c r="AH75" s="101"/>
      <c r="AI75" s="100" t="s">
        <v>549</v>
      </c>
      <c r="AJ75" s="101"/>
      <c r="AK75" s="101"/>
      <c r="AL75" s="101"/>
      <c r="AM75" s="100" t="s">
        <v>549</v>
      </c>
      <c r="AN75" s="101"/>
      <c r="AO75" s="101"/>
      <c r="AP75" s="101"/>
      <c r="AQ75" s="100" t="s">
        <v>549</v>
      </c>
      <c r="AR75" s="101"/>
      <c r="AS75" s="101"/>
      <c r="AT75" s="102"/>
      <c r="AU75" s="363" t="s">
        <v>627</v>
      </c>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t="s">
        <v>625</v>
      </c>
      <c r="AC76" s="219"/>
      <c r="AD76" s="219"/>
      <c r="AE76" s="100" t="s">
        <v>549</v>
      </c>
      <c r="AF76" s="101"/>
      <c r="AG76" s="101"/>
      <c r="AH76" s="101"/>
      <c r="AI76" s="100" t="s">
        <v>549</v>
      </c>
      <c r="AJ76" s="101"/>
      <c r="AK76" s="101"/>
      <c r="AL76" s="101"/>
      <c r="AM76" s="100" t="s">
        <v>549</v>
      </c>
      <c r="AN76" s="101"/>
      <c r="AO76" s="101"/>
      <c r="AP76" s="101"/>
      <c r="AQ76" s="100" t="s">
        <v>549</v>
      </c>
      <c r="AR76" s="101"/>
      <c r="AS76" s="101"/>
      <c r="AT76" s="102"/>
      <c r="AU76" s="363" t="s">
        <v>627</v>
      </c>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t="s">
        <v>549</v>
      </c>
      <c r="AF77" s="370"/>
      <c r="AG77" s="370"/>
      <c r="AH77" s="370"/>
      <c r="AI77" s="369" t="s">
        <v>549</v>
      </c>
      <c r="AJ77" s="370"/>
      <c r="AK77" s="370"/>
      <c r="AL77" s="370"/>
      <c r="AM77" s="369" t="s">
        <v>549</v>
      </c>
      <c r="AN77" s="370"/>
      <c r="AO77" s="370"/>
      <c r="AP77" s="370"/>
      <c r="AQ77" s="100" t="s">
        <v>549</v>
      </c>
      <c r="AR77" s="101"/>
      <c r="AS77" s="101"/>
      <c r="AT77" s="102"/>
      <c r="AU77" s="363" t="s">
        <v>627</v>
      </c>
      <c r="AV77" s="363"/>
      <c r="AW77" s="363"/>
      <c r="AX77" s="365"/>
    </row>
    <row r="78" spans="1:50" ht="69.75" hidden="1" customHeight="1" x14ac:dyDescent="0.15">
      <c r="A78" s="914" t="s">
        <v>522</v>
      </c>
      <c r="B78" s="915"/>
      <c r="C78" s="915"/>
      <c r="D78" s="915"/>
      <c r="E78" s="912" t="s">
        <v>459</v>
      </c>
      <c r="F78" s="913"/>
      <c r="G78" s="57" t="s">
        <v>364</v>
      </c>
      <c r="H78" s="792" t="s">
        <v>621</v>
      </c>
      <c r="I78" s="242"/>
      <c r="J78" s="242"/>
      <c r="K78" s="242"/>
      <c r="L78" s="242"/>
      <c r="M78" s="242"/>
      <c r="N78" s="242"/>
      <c r="O78" s="793"/>
      <c r="P78" s="259" t="s">
        <v>621</v>
      </c>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480</v>
      </c>
      <c r="AP79" s="146"/>
      <c r="AQ79" s="146"/>
      <c r="AR79" s="81" t="s">
        <v>478</v>
      </c>
      <c r="AS79" s="145"/>
      <c r="AT79" s="146"/>
      <c r="AU79" s="146"/>
      <c r="AV79" s="146"/>
      <c r="AW79" s="146"/>
      <c r="AX79" s="147"/>
    </row>
    <row r="80" spans="1:50" ht="18.75" hidden="1" customHeight="1" x14ac:dyDescent="0.15">
      <c r="A80" s="519" t="s">
        <v>266</v>
      </c>
      <c r="B80" s="849" t="s">
        <v>477</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t="s">
        <v>556</v>
      </c>
      <c r="H82" s="501"/>
      <c r="I82" s="501"/>
      <c r="J82" s="501"/>
      <c r="K82" s="501"/>
      <c r="L82" s="501"/>
      <c r="M82" s="501"/>
      <c r="N82" s="501"/>
      <c r="O82" s="501"/>
      <c r="P82" s="501"/>
      <c r="Q82" s="501"/>
      <c r="R82" s="501"/>
      <c r="S82" s="501"/>
      <c r="T82" s="501"/>
      <c r="U82" s="501"/>
      <c r="V82" s="501"/>
      <c r="W82" s="501"/>
      <c r="X82" s="501"/>
      <c r="Y82" s="501"/>
      <c r="Z82" s="501"/>
      <c r="AA82" s="752"/>
      <c r="AB82" s="500" t="s">
        <v>557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559</v>
      </c>
      <c r="AR86" s="269"/>
      <c r="AS86" s="134" t="s">
        <v>355</v>
      </c>
      <c r="AT86" s="169"/>
      <c r="AU86" s="269">
        <v>30</v>
      </c>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t="s">
        <v>707</v>
      </c>
      <c r="H87" s="158"/>
      <c r="I87" s="158"/>
      <c r="J87" s="158"/>
      <c r="K87" s="158"/>
      <c r="L87" s="158"/>
      <c r="M87" s="158"/>
      <c r="N87" s="158"/>
      <c r="O87" s="229"/>
      <c r="P87" s="158" t="s">
        <v>706</v>
      </c>
      <c r="Q87" s="802"/>
      <c r="R87" s="802"/>
      <c r="S87" s="802"/>
      <c r="T87" s="802"/>
      <c r="U87" s="802"/>
      <c r="V87" s="802"/>
      <c r="W87" s="802"/>
      <c r="X87" s="803"/>
      <c r="Y87" s="755" t="s">
        <v>62</v>
      </c>
      <c r="Z87" s="756"/>
      <c r="AA87" s="757"/>
      <c r="AB87" s="551" t="s">
        <v>558</v>
      </c>
      <c r="AC87" s="551"/>
      <c r="AD87" s="551"/>
      <c r="AE87" s="362">
        <v>101</v>
      </c>
      <c r="AF87" s="363"/>
      <c r="AG87" s="363"/>
      <c r="AH87" s="363"/>
      <c r="AI87" s="362">
        <v>833</v>
      </c>
      <c r="AJ87" s="363"/>
      <c r="AK87" s="363"/>
      <c r="AL87" s="363"/>
      <c r="AM87" s="362">
        <v>475</v>
      </c>
      <c r="AN87" s="363"/>
      <c r="AO87" s="363"/>
      <c r="AP87" s="363"/>
      <c r="AQ87" s="100" t="s">
        <v>549</v>
      </c>
      <c r="AR87" s="101"/>
      <c r="AS87" s="101"/>
      <c r="AT87" s="102"/>
      <c r="AU87" s="363" t="s">
        <v>549</v>
      </c>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549</v>
      </c>
      <c r="AC88" s="522"/>
      <c r="AD88" s="522"/>
      <c r="AE88" s="362" t="s">
        <v>549</v>
      </c>
      <c r="AF88" s="363"/>
      <c r="AG88" s="363"/>
      <c r="AH88" s="363"/>
      <c r="AI88" s="362" t="s">
        <v>549</v>
      </c>
      <c r="AJ88" s="363"/>
      <c r="AK88" s="363"/>
      <c r="AL88" s="363"/>
      <c r="AM88" s="362" t="s">
        <v>549</v>
      </c>
      <c r="AN88" s="363"/>
      <c r="AO88" s="363"/>
      <c r="AP88" s="363"/>
      <c r="AQ88" s="100" t="s">
        <v>549</v>
      </c>
      <c r="AR88" s="101"/>
      <c r="AS88" s="101"/>
      <c r="AT88" s="102"/>
      <c r="AU88" s="363" t="s">
        <v>549</v>
      </c>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549</v>
      </c>
      <c r="AF89" s="363"/>
      <c r="AG89" s="363"/>
      <c r="AH89" s="363"/>
      <c r="AI89" s="362" t="s">
        <v>549</v>
      </c>
      <c r="AJ89" s="363"/>
      <c r="AK89" s="363"/>
      <c r="AL89" s="363"/>
      <c r="AM89" s="362" t="s">
        <v>549</v>
      </c>
      <c r="AN89" s="363"/>
      <c r="AO89" s="363"/>
      <c r="AP89" s="363"/>
      <c r="AQ89" s="100" t="s">
        <v>549</v>
      </c>
      <c r="AR89" s="101"/>
      <c r="AS89" s="101"/>
      <c r="AT89" s="102"/>
      <c r="AU89" s="363" t="s">
        <v>549</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487</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356</v>
      </c>
      <c r="AF100" s="827"/>
      <c r="AG100" s="827"/>
      <c r="AH100" s="828"/>
      <c r="AI100" s="826" t="s">
        <v>362</v>
      </c>
      <c r="AJ100" s="827"/>
      <c r="AK100" s="827"/>
      <c r="AL100" s="828"/>
      <c r="AM100" s="826" t="s">
        <v>466</v>
      </c>
      <c r="AN100" s="827"/>
      <c r="AO100" s="827"/>
      <c r="AP100" s="828"/>
      <c r="AQ100" s="931" t="s">
        <v>488</v>
      </c>
      <c r="AR100" s="932"/>
      <c r="AS100" s="932"/>
      <c r="AT100" s="933"/>
      <c r="AU100" s="931" t="s">
        <v>532</v>
      </c>
      <c r="AV100" s="932"/>
      <c r="AW100" s="932"/>
      <c r="AX100" s="934"/>
    </row>
    <row r="101" spans="1:60" ht="23.25" customHeight="1" x14ac:dyDescent="0.15">
      <c r="A101" s="491"/>
      <c r="B101" s="492"/>
      <c r="C101" s="492"/>
      <c r="D101" s="492"/>
      <c r="E101" s="492"/>
      <c r="F101" s="493"/>
      <c r="G101" s="158" t="s">
        <v>560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561</v>
      </c>
      <c r="AC101" s="551"/>
      <c r="AD101" s="551"/>
      <c r="AE101" s="362">
        <v>7</v>
      </c>
      <c r="AF101" s="363"/>
      <c r="AG101" s="363"/>
      <c r="AH101" s="364"/>
      <c r="AI101" s="362">
        <v>7</v>
      </c>
      <c r="AJ101" s="363"/>
      <c r="AK101" s="363"/>
      <c r="AL101" s="364"/>
      <c r="AM101" s="362">
        <v>7</v>
      </c>
      <c r="AN101" s="363"/>
      <c r="AO101" s="363"/>
      <c r="AP101" s="364"/>
      <c r="AQ101" s="362" t="s">
        <v>549</v>
      </c>
      <c r="AR101" s="363"/>
      <c r="AS101" s="363"/>
      <c r="AT101" s="364"/>
      <c r="AU101" s="362" t="s">
        <v>549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v>7</v>
      </c>
      <c r="AF102" s="356"/>
      <c r="AG102" s="356"/>
      <c r="AH102" s="356"/>
      <c r="AI102" s="356">
        <v>7</v>
      </c>
      <c r="AJ102" s="356"/>
      <c r="AK102" s="356"/>
      <c r="AL102" s="356"/>
      <c r="AM102" s="356">
        <v>7</v>
      </c>
      <c r="AN102" s="356"/>
      <c r="AO102" s="356"/>
      <c r="AP102" s="356"/>
      <c r="AQ102" s="817">
        <v>7</v>
      </c>
      <c r="AR102" s="818"/>
      <c r="AS102" s="818"/>
      <c r="AT102" s="819"/>
      <c r="AU102" s="817" t="s">
        <v>549</v>
      </c>
      <c r="AV102" s="818"/>
      <c r="AW102" s="818"/>
      <c r="AX102" s="819"/>
    </row>
    <row r="103" spans="1:60" ht="31.5" customHeight="1" x14ac:dyDescent="0.15">
      <c r="A103" s="488" t="s">
        <v>487</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532</v>
      </c>
      <c r="AV103" s="359"/>
      <c r="AW103" s="359"/>
      <c r="AX103" s="361"/>
    </row>
    <row r="104" spans="1:60" ht="23.25" customHeight="1" x14ac:dyDescent="0.15">
      <c r="A104" s="491"/>
      <c r="B104" s="492"/>
      <c r="C104" s="492"/>
      <c r="D104" s="492"/>
      <c r="E104" s="492"/>
      <c r="F104" s="493"/>
      <c r="G104" s="158" t="s">
        <v>562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563</v>
      </c>
      <c r="AC104" s="472"/>
      <c r="AD104" s="473"/>
      <c r="AE104" s="362">
        <v>2121245</v>
      </c>
      <c r="AF104" s="363"/>
      <c r="AG104" s="363"/>
      <c r="AH104" s="364"/>
      <c r="AI104" s="362">
        <v>1781345</v>
      </c>
      <c r="AJ104" s="363"/>
      <c r="AK104" s="363"/>
      <c r="AL104" s="364"/>
      <c r="AM104" s="362">
        <v>1599942</v>
      </c>
      <c r="AN104" s="363"/>
      <c r="AO104" s="363"/>
      <c r="AP104" s="364"/>
      <c r="AQ104" s="362" t="s">
        <v>549</v>
      </c>
      <c r="AR104" s="363"/>
      <c r="AS104" s="363"/>
      <c r="AT104" s="364"/>
      <c r="AU104" s="362" t="s">
        <v>549</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549</v>
      </c>
      <c r="AC105" s="405"/>
      <c r="AD105" s="406"/>
      <c r="AE105" s="356" t="s">
        <v>549</v>
      </c>
      <c r="AF105" s="356"/>
      <c r="AG105" s="356"/>
      <c r="AH105" s="356"/>
      <c r="AI105" s="356" t="s">
        <v>549</v>
      </c>
      <c r="AJ105" s="356"/>
      <c r="AK105" s="356"/>
      <c r="AL105" s="356"/>
      <c r="AM105" s="356" t="s">
        <v>549</v>
      </c>
      <c r="AN105" s="356"/>
      <c r="AO105" s="356"/>
      <c r="AP105" s="356"/>
      <c r="AQ105" s="362" t="s">
        <v>549</v>
      </c>
      <c r="AR105" s="363"/>
      <c r="AS105" s="363"/>
      <c r="AT105" s="364"/>
      <c r="AU105" s="817" t="s">
        <v>549</v>
      </c>
      <c r="AV105" s="818"/>
      <c r="AW105" s="818"/>
      <c r="AX105" s="819"/>
    </row>
    <row r="106" spans="1:60" ht="31.5" customHeight="1" x14ac:dyDescent="0.15">
      <c r="A106" s="488" t="s">
        <v>487</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532</v>
      </c>
      <c r="AV106" s="359"/>
      <c r="AW106" s="359"/>
      <c r="AX106" s="361"/>
    </row>
    <row r="107" spans="1:60" ht="23.25" customHeight="1" x14ac:dyDescent="0.15">
      <c r="A107" s="491"/>
      <c r="B107" s="492"/>
      <c r="C107" s="492"/>
      <c r="D107" s="492"/>
      <c r="E107" s="492"/>
      <c r="F107" s="493"/>
      <c r="G107" s="158" t="s">
        <v>564</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561</v>
      </c>
      <c r="AC107" s="472"/>
      <c r="AD107" s="473"/>
      <c r="AE107" s="356">
        <v>6</v>
      </c>
      <c r="AF107" s="356"/>
      <c r="AG107" s="356"/>
      <c r="AH107" s="356"/>
      <c r="AI107" s="356">
        <v>6</v>
      </c>
      <c r="AJ107" s="356"/>
      <c r="AK107" s="356"/>
      <c r="AL107" s="356"/>
      <c r="AM107" s="356">
        <v>6</v>
      </c>
      <c r="AN107" s="356"/>
      <c r="AO107" s="356"/>
      <c r="AP107" s="356"/>
      <c r="AQ107" s="362" t="s">
        <v>549</v>
      </c>
      <c r="AR107" s="363"/>
      <c r="AS107" s="363"/>
      <c r="AT107" s="364"/>
      <c r="AU107" s="362" t="s">
        <v>549</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561</v>
      </c>
      <c r="AC108" s="405"/>
      <c r="AD108" s="406"/>
      <c r="AE108" s="356">
        <v>6</v>
      </c>
      <c r="AF108" s="356"/>
      <c r="AG108" s="356"/>
      <c r="AH108" s="356"/>
      <c r="AI108" s="356">
        <v>6</v>
      </c>
      <c r="AJ108" s="356"/>
      <c r="AK108" s="356"/>
      <c r="AL108" s="356"/>
      <c r="AM108" s="356">
        <v>6</v>
      </c>
      <c r="AN108" s="356"/>
      <c r="AO108" s="356"/>
      <c r="AP108" s="356"/>
      <c r="AQ108" s="362">
        <v>6</v>
      </c>
      <c r="AR108" s="363"/>
      <c r="AS108" s="363"/>
      <c r="AT108" s="364"/>
      <c r="AU108" s="817" t="s">
        <v>549</v>
      </c>
      <c r="AV108" s="818"/>
      <c r="AW108" s="818"/>
      <c r="AX108" s="819"/>
    </row>
    <row r="109" spans="1:60" ht="31.5" customHeight="1" x14ac:dyDescent="0.15">
      <c r="A109" s="488" t="s">
        <v>487</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532</v>
      </c>
      <c r="AV109" s="359"/>
      <c r="AW109" s="359"/>
      <c r="AX109" s="361"/>
    </row>
    <row r="110" spans="1:60" ht="23.25" customHeight="1" x14ac:dyDescent="0.15">
      <c r="A110" s="491"/>
      <c r="B110" s="492"/>
      <c r="C110" s="492"/>
      <c r="D110" s="492"/>
      <c r="E110" s="492"/>
      <c r="F110" s="493"/>
      <c r="G110" s="158" t="s">
        <v>565</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566</v>
      </c>
      <c r="AC110" s="472"/>
      <c r="AD110" s="473"/>
      <c r="AE110" s="356">
        <v>11</v>
      </c>
      <c r="AF110" s="356"/>
      <c r="AG110" s="356"/>
      <c r="AH110" s="356"/>
      <c r="AI110" s="356">
        <v>11</v>
      </c>
      <c r="AJ110" s="356"/>
      <c r="AK110" s="356"/>
      <c r="AL110" s="356"/>
      <c r="AM110" s="356">
        <v>11</v>
      </c>
      <c r="AN110" s="356"/>
      <c r="AO110" s="356"/>
      <c r="AP110" s="356"/>
      <c r="AQ110" s="362" t="s">
        <v>549</v>
      </c>
      <c r="AR110" s="363"/>
      <c r="AS110" s="363"/>
      <c r="AT110" s="364"/>
      <c r="AU110" s="362" t="s">
        <v>549</v>
      </c>
      <c r="AV110" s="363"/>
      <c r="AW110" s="363"/>
      <c r="AX110" s="364"/>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566</v>
      </c>
      <c r="AC111" s="405"/>
      <c r="AD111" s="406"/>
      <c r="AE111" s="356">
        <v>11</v>
      </c>
      <c r="AF111" s="356"/>
      <c r="AG111" s="356"/>
      <c r="AH111" s="356"/>
      <c r="AI111" s="356">
        <v>11</v>
      </c>
      <c r="AJ111" s="356"/>
      <c r="AK111" s="356"/>
      <c r="AL111" s="356"/>
      <c r="AM111" s="356">
        <v>11</v>
      </c>
      <c r="AN111" s="356"/>
      <c r="AO111" s="356"/>
      <c r="AP111" s="356"/>
      <c r="AQ111" s="362">
        <v>11</v>
      </c>
      <c r="AR111" s="363"/>
      <c r="AS111" s="363"/>
      <c r="AT111" s="364"/>
      <c r="AU111" s="817" t="s">
        <v>549</v>
      </c>
      <c r="AV111" s="818"/>
      <c r="AW111" s="818"/>
      <c r="AX111" s="819"/>
    </row>
    <row r="112" spans="1:60" ht="31.5" customHeight="1" x14ac:dyDescent="0.15">
      <c r="A112" s="488" t="s">
        <v>487</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532</v>
      </c>
      <c r="AV112" s="359"/>
      <c r="AW112" s="359"/>
      <c r="AX112" s="361"/>
    </row>
    <row r="113" spans="1:50" ht="23.25" customHeight="1" x14ac:dyDescent="0.15">
      <c r="A113" s="491"/>
      <c r="B113" s="492"/>
      <c r="C113" s="492"/>
      <c r="D113" s="492"/>
      <c r="E113" s="492"/>
      <c r="F113" s="493"/>
      <c r="G113" s="158" t="s">
        <v>709</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558</v>
      </c>
      <c r="AC113" s="472"/>
      <c r="AD113" s="473"/>
      <c r="AE113" s="356">
        <v>101</v>
      </c>
      <c r="AF113" s="356"/>
      <c r="AG113" s="356"/>
      <c r="AH113" s="356"/>
      <c r="AI113" s="356">
        <v>833</v>
      </c>
      <c r="AJ113" s="356"/>
      <c r="AK113" s="356"/>
      <c r="AL113" s="356"/>
      <c r="AM113" s="356">
        <v>475</v>
      </c>
      <c r="AN113" s="356"/>
      <c r="AO113" s="356"/>
      <c r="AP113" s="356"/>
      <c r="AQ113" s="362" t="s">
        <v>549</v>
      </c>
      <c r="AR113" s="363"/>
      <c r="AS113" s="363"/>
      <c r="AT113" s="364"/>
      <c r="AU113" s="362" t="s">
        <v>708</v>
      </c>
      <c r="AV113" s="363"/>
      <c r="AW113" s="363"/>
      <c r="AX113" s="364"/>
    </row>
    <row r="114" spans="1:50" ht="23.25"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t="s">
        <v>549</v>
      </c>
      <c r="AC114" s="405"/>
      <c r="AD114" s="406"/>
      <c r="AE114" s="356" t="s">
        <v>549</v>
      </c>
      <c r="AF114" s="356"/>
      <c r="AG114" s="356"/>
      <c r="AH114" s="356"/>
      <c r="AI114" s="356" t="s">
        <v>549</v>
      </c>
      <c r="AJ114" s="356"/>
      <c r="AK114" s="356"/>
      <c r="AL114" s="356"/>
      <c r="AM114" s="356" t="s">
        <v>549</v>
      </c>
      <c r="AN114" s="356"/>
      <c r="AO114" s="356"/>
      <c r="AP114" s="356"/>
      <c r="AQ114" s="362" t="s">
        <v>549</v>
      </c>
      <c r="AR114" s="363"/>
      <c r="AS114" s="363"/>
      <c r="AT114" s="364"/>
      <c r="AU114" s="362" t="s">
        <v>708</v>
      </c>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466</v>
      </c>
      <c r="AN115" s="296"/>
      <c r="AO115" s="296"/>
      <c r="AP115" s="297"/>
      <c r="AQ115" s="333" t="s">
        <v>533</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115006</v>
      </c>
      <c r="AF116" s="356"/>
      <c r="AG116" s="356"/>
      <c r="AH116" s="356"/>
      <c r="AI116" s="356">
        <v>123901</v>
      </c>
      <c r="AJ116" s="356"/>
      <c r="AK116" s="356"/>
      <c r="AL116" s="356"/>
      <c r="AM116" s="356">
        <v>133771</v>
      </c>
      <c r="AN116" s="356"/>
      <c r="AO116" s="356"/>
      <c r="AP116" s="356"/>
      <c r="AQ116" s="362">
        <v>136000</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570</v>
      </c>
      <c r="AF117" s="304"/>
      <c r="AG117" s="304"/>
      <c r="AH117" s="304"/>
      <c r="AI117" s="304" t="s">
        <v>571</v>
      </c>
      <c r="AJ117" s="304"/>
      <c r="AK117" s="304"/>
      <c r="AL117" s="304"/>
      <c r="AM117" s="304" t="s">
        <v>630</v>
      </c>
      <c r="AN117" s="304"/>
      <c r="AO117" s="304"/>
      <c r="AP117" s="304"/>
      <c r="AQ117" s="304" t="s">
        <v>631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466</v>
      </c>
      <c r="AN118" s="296"/>
      <c r="AO118" s="296"/>
      <c r="AP118" s="297"/>
      <c r="AQ118" s="333" t="s">
        <v>533</v>
      </c>
      <c r="AR118" s="334"/>
      <c r="AS118" s="334"/>
      <c r="AT118" s="334"/>
      <c r="AU118" s="334"/>
      <c r="AV118" s="334"/>
      <c r="AW118" s="334"/>
      <c r="AX118" s="335"/>
    </row>
    <row r="119" spans="1:50" ht="23.25" customHeight="1" x14ac:dyDescent="0.15">
      <c r="A119" s="290"/>
      <c r="B119" s="291"/>
      <c r="C119" s="291"/>
      <c r="D119" s="291"/>
      <c r="E119" s="291"/>
      <c r="F119" s="292"/>
      <c r="G119" s="349" t="s">
        <v>633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568</v>
      </c>
      <c r="AC119" s="299"/>
      <c r="AD119" s="300"/>
      <c r="AE119" s="356">
        <v>0.7</v>
      </c>
      <c r="AF119" s="356"/>
      <c r="AG119" s="356"/>
      <c r="AH119" s="356"/>
      <c r="AI119" s="356">
        <v>0.9</v>
      </c>
      <c r="AJ119" s="356"/>
      <c r="AK119" s="356"/>
      <c r="AL119" s="356"/>
      <c r="AM119" s="356">
        <v>1.2</v>
      </c>
      <c r="AN119" s="356"/>
      <c r="AO119" s="356"/>
      <c r="AP119" s="356"/>
      <c r="AQ119" s="356" t="s">
        <v>549</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569</v>
      </c>
      <c r="AC120" s="340"/>
      <c r="AD120" s="341"/>
      <c r="AE120" s="304" t="s">
        <v>572</v>
      </c>
      <c r="AF120" s="304"/>
      <c r="AG120" s="304"/>
      <c r="AH120" s="304"/>
      <c r="AI120" s="304" t="s">
        <v>573</v>
      </c>
      <c r="AJ120" s="304"/>
      <c r="AK120" s="304"/>
      <c r="AL120" s="304"/>
      <c r="AM120" s="304" t="s">
        <v>632</v>
      </c>
      <c r="AN120" s="304"/>
      <c r="AO120" s="304"/>
      <c r="AP120" s="304"/>
      <c r="AQ120" s="304" t="s">
        <v>549</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466</v>
      </c>
      <c r="AN121" s="296"/>
      <c r="AO121" s="296"/>
      <c r="AP121" s="297"/>
      <c r="AQ121" s="333" t="s">
        <v>533</v>
      </c>
      <c r="AR121" s="334"/>
      <c r="AS121" s="334"/>
      <c r="AT121" s="334"/>
      <c r="AU121" s="334"/>
      <c r="AV121" s="334"/>
      <c r="AW121" s="334"/>
      <c r="AX121" s="335"/>
    </row>
    <row r="122" spans="1:50" ht="23.25" customHeight="1" x14ac:dyDescent="0.15">
      <c r="A122" s="290"/>
      <c r="B122" s="291"/>
      <c r="C122" s="291"/>
      <c r="D122" s="291"/>
      <c r="E122" s="291"/>
      <c r="F122" s="292"/>
      <c r="G122" s="349" t="s">
        <v>574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568</v>
      </c>
      <c r="AC122" s="299"/>
      <c r="AD122" s="300"/>
      <c r="AE122" s="356">
        <v>243811</v>
      </c>
      <c r="AF122" s="356"/>
      <c r="AG122" s="356"/>
      <c r="AH122" s="356"/>
      <c r="AI122" s="356">
        <v>212809</v>
      </c>
      <c r="AJ122" s="356"/>
      <c r="AK122" s="356"/>
      <c r="AL122" s="356"/>
      <c r="AM122" s="356">
        <v>305683</v>
      </c>
      <c r="AN122" s="356"/>
      <c r="AO122" s="356"/>
      <c r="AP122" s="356"/>
      <c r="AQ122" s="356">
        <v>187667</v>
      </c>
      <c r="AR122" s="356"/>
      <c r="AS122" s="356"/>
      <c r="AT122" s="356"/>
      <c r="AU122" s="356"/>
      <c r="AV122" s="356"/>
      <c r="AW122" s="356"/>
      <c r="AX122" s="357"/>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569</v>
      </c>
      <c r="AC123" s="340"/>
      <c r="AD123" s="341"/>
      <c r="AE123" s="304" t="s">
        <v>576</v>
      </c>
      <c r="AF123" s="304"/>
      <c r="AG123" s="304"/>
      <c r="AH123" s="304"/>
      <c r="AI123" s="304" t="s">
        <v>578</v>
      </c>
      <c r="AJ123" s="304"/>
      <c r="AK123" s="304"/>
      <c r="AL123" s="304"/>
      <c r="AM123" s="304" t="s">
        <v>634</v>
      </c>
      <c r="AN123" s="304"/>
      <c r="AO123" s="304"/>
      <c r="AP123" s="304"/>
      <c r="AQ123" s="304" t="s">
        <v>635</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466</v>
      </c>
      <c r="AN124" s="296"/>
      <c r="AO124" s="296"/>
      <c r="AP124" s="297"/>
      <c r="AQ124" s="333" t="s">
        <v>533</v>
      </c>
      <c r="AR124" s="334"/>
      <c r="AS124" s="334"/>
      <c r="AT124" s="334"/>
      <c r="AU124" s="334"/>
      <c r="AV124" s="334"/>
      <c r="AW124" s="334"/>
      <c r="AX124" s="335"/>
    </row>
    <row r="125" spans="1:50" ht="23.25" customHeight="1" x14ac:dyDescent="0.15">
      <c r="A125" s="290"/>
      <c r="B125" s="291"/>
      <c r="C125" s="291"/>
      <c r="D125" s="291"/>
      <c r="E125" s="291"/>
      <c r="F125" s="292"/>
      <c r="G125" s="349" t="s">
        <v>575</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568</v>
      </c>
      <c r="AC125" s="299"/>
      <c r="AD125" s="300"/>
      <c r="AE125" s="356">
        <v>151219</v>
      </c>
      <c r="AF125" s="356"/>
      <c r="AG125" s="356"/>
      <c r="AH125" s="356"/>
      <c r="AI125" s="356">
        <v>151301</v>
      </c>
      <c r="AJ125" s="356"/>
      <c r="AK125" s="356"/>
      <c r="AL125" s="356"/>
      <c r="AM125" s="356">
        <v>152725</v>
      </c>
      <c r="AN125" s="356"/>
      <c r="AO125" s="356"/>
      <c r="AP125" s="356"/>
      <c r="AQ125" s="356">
        <v>138455</v>
      </c>
      <c r="AR125" s="356"/>
      <c r="AS125" s="356"/>
      <c r="AT125" s="356"/>
      <c r="AU125" s="356"/>
      <c r="AV125" s="356"/>
      <c r="AW125" s="356"/>
      <c r="AX125" s="357"/>
    </row>
    <row r="126" spans="1:50" ht="46.5"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569</v>
      </c>
      <c r="AC126" s="340"/>
      <c r="AD126" s="341"/>
      <c r="AE126" s="304" t="s">
        <v>577</v>
      </c>
      <c r="AF126" s="304"/>
      <c r="AG126" s="304"/>
      <c r="AH126" s="304"/>
      <c r="AI126" s="304" t="s">
        <v>579</v>
      </c>
      <c r="AJ126" s="304"/>
      <c r="AK126" s="304"/>
      <c r="AL126" s="304"/>
      <c r="AM126" s="304" t="s">
        <v>636</v>
      </c>
      <c r="AN126" s="304"/>
      <c r="AO126" s="304"/>
      <c r="AP126" s="304"/>
      <c r="AQ126" s="304" t="s">
        <v>637</v>
      </c>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533</v>
      </c>
      <c r="AR127" s="334"/>
      <c r="AS127" s="334"/>
      <c r="AT127" s="334"/>
      <c r="AU127" s="334"/>
      <c r="AV127" s="334"/>
      <c r="AW127" s="334"/>
      <c r="AX127" s="335"/>
    </row>
    <row r="128" spans="1:50" ht="23.25" hidden="1" customHeight="1" x14ac:dyDescent="0.15">
      <c r="A128" s="290"/>
      <c r="B128" s="291"/>
      <c r="C128" s="291"/>
      <c r="D128" s="291"/>
      <c r="E128" s="291"/>
      <c r="F128" s="292"/>
      <c r="G128" s="349" t="s">
        <v>497</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368</v>
      </c>
      <c r="B130" s="994"/>
      <c r="C130" s="993" t="s">
        <v>365</v>
      </c>
      <c r="D130" s="994"/>
      <c r="E130" s="306" t="s">
        <v>398</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397</v>
      </c>
      <c r="F131" s="237"/>
      <c r="G131" s="233" t="s">
        <v>581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549</v>
      </c>
      <c r="AR133" s="269"/>
      <c r="AS133" s="134" t="s">
        <v>355</v>
      </c>
      <c r="AT133" s="169"/>
      <c r="AU133" s="133" t="s">
        <v>549</v>
      </c>
      <c r="AV133" s="133"/>
      <c r="AW133" s="134" t="s">
        <v>300</v>
      </c>
      <c r="AX133" s="135"/>
    </row>
    <row r="134" spans="1:50" ht="31.5" customHeight="1" x14ac:dyDescent="0.15">
      <c r="A134" s="997"/>
      <c r="B134" s="250"/>
      <c r="C134" s="249"/>
      <c r="D134" s="250"/>
      <c r="E134" s="249"/>
      <c r="F134" s="312"/>
      <c r="G134" s="228" t="s">
        <v>549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549</v>
      </c>
      <c r="AC134" s="219"/>
      <c r="AD134" s="219"/>
      <c r="AE134" s="264" t="s">
        <v>549</v>
      </c>
      <c r="AF134" s="101"/>
      <c r="AG134" s="101"/>
      <c r="AH134" s="101"/>
      <c r="AI134" s="264" t="s">
        <v>549</v>
      </c>
      <c r="AJ134" s="101"/>
      <c r="AK134" s="101"/>
      <c r="AL134" s="101"/>
      <c r="AM134" s="264" t="s">
        <v>549</v>
      </c>
      <c r="AN134" s="101"/>
      <c r="AO134" s="101"/>
      <c r="AP134" s="101"/>
      <c r="AQ134" s="264" t="s">
        <v>549</v>
      </c>
      <c r="AR134" s="101"/>
      <c r="AS134" s="101"/>
      <c r="AT134" s="101"/>
      <c r="AU134" s="264" t="s">
        <v>549</v>
      </c>
      <c r="AV134" s="101"/>
      <c r="AW134" s="101"/>
      <c r="AX134" s="220"/>
    </row>
    <row r="135" spans="1:50" ht="31.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549</v>
      </c>
      <c r="AC135" s="130"/>
      <c r="AD135" s="130"/>
      <c r="AE135" s="264" t="s">
        <v>549</v>
      </c>
      <c r="AF135" s="101"/>
      <c r="AG135" s="101"/>
      <c r="AH135" s="101"/>
      <c r="AI135" s="264" t="s">
        <v>549</v>
      </c>
      <c r="AJ135" s="101"/>
      <c r="AK135" s="101"/>
      <c r="AL135" s="101"/>
      <c r="AM135" s="264" t="s">
        <v>549</v>
      </c>
      <c r="AN135" s="101"/>
      <c r="AO135" s="101"/>
      <c r="AP135" s="101"/>
      <c r="AQ135" s="264" t="s">
        <v>549</v>
      </c>
      <c r="AR135" s="101"/>
      <c r="AS135" s="101"/>
      <c r="AT135" s="101"/>
      <c r="AU135" s="264" t="s">
        <v>549</v>
      </c>
      <c r="AV135" s="101"/>
      <c r="AW135" s="101"/>
      <c r="AX135" s="220"/>
    </row>
    <row r="136" spans="1:50" ht="18.75" hidden="1" customHeight="1" x14ac:dyDescent="0.15">
      <c r="A136" s="99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7.5" customHeight="1" x14ac:dyDescent="0.15">
      <c r="A188" s="997"/>
      <c r="B188" s="250"/>
      <c r="C188" s="249"/>
      <c r="D188" s="250"/>
      <c r="E188" s="157" t="s">
        <v>629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367</v>
      </c>
      <c r="D430" s="248"/>
      <c r="E430" s="236" t="s">
        <v>387</v>
      </c>
      <c r="F430" s="237"/>
      <c r="G430" s="238" t="s">
        <v>383</v>
      </c>
      <c r="H430" s="155"/>
      <c r="I430" s="155"/>
      <c r="J430" s="239" t="s">
        <v>549</v>
      </c>
      <c r="K430" s="240"/>
      <c r="L430" s="240"/>
      <c r="M430" s="240"/>
      <c r="N430" s="240"/>
      <c r="O430" s="240"/>
      <c r="P430" s="240"/>
      <c r="Q430" s="240"/>
      <c r="R430" s="240"/>
      <c r="S430" s="240"/>
      <c r="T430" s="241"/>
      <c r="U430" s="242" t="s">
        <v>628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527</v>
      </c>
      <c r="AN431" s="178"/>
      <c r="AO431" s="178"/>
      <c r="AP431" s="173"/>
      <c r="AQ431" s="173" t="s">
        <v>354</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549</v>
      </c>
      <c r="AF432" s="133"/>
      <c r="AG432" s="134" t="s">
        <v>355</v>
      </c>
      <c r="AH432" s="169"/>
      <c r="AI432" s="179"/>
      <c r="AJ432" s="179"/>
      <c r="AK432" s="179"/>
      <c r="AL432" s="174"/>
      <c r="AM432" s="179"/>
      <c r="AN432" s="179"/>
      <c r="AO432" s="179"/>
      <c r="AP432" s="174"/>
      <c r="AQ432" s="215" t="s">
        <v>549</v>
      </c>
      <c r="AR432" s="133"/>
      <c r="AS432" s="134" t="s">
        <v>355</v>
      </c>
      <c r="AT432" s="169"/>
      <c r="AU432" s="133" t="s">
        <v>549</v>
      </c>
      <c r="AV432" s="133"/>
      <c r="AW432" s="134" t="s">
        <v>300</v>
      </c>
      <c r="AX432" s="135"/>
    </row>
    <row r="433" spans="1:50" ht="23.25" customHeight="1" x14ac:dyDescent="0.15">
      <c r="A433" s="997"/>
      <c r="B433" s="250"/>
      <c r="C433" s="249"/>
      <c r="D433" s="250"/>
      <c r="E433" s="163"/>
      <c r="F433" s="164"/>
      <c r="G433" s="228" t="s">
        <v>549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549</v>
      </c>
      <c r="AC433" s="130"/>
      <c r="AD433" s="130"/>
      <c r="AE433" s="100" t="s">
        <v>549</v>
      </c>
      <c r="AF433" s="101"/>
      <c r="AG433" s="101"/>
      <c r="AH433" s="101"/>
      <c r="AI433" s="100" t="s">
        <v>549</v>
      </c>
      <c r="AJ433" s="101"/>
      <c r="AK433" s="101"/>
      <c r="AL433" s="101"/>
      <c r="AM433" s="100" t="s">
        <v>549</v>
      </c>
      <c r="AN433" s="101"/>
      <c r="AO433" s="101"/>
      <c r="AP433" s="102"/>
      <c r="AQ433" s="100" t="s">
        <v>549</v>
      </c>
      <c r="AR433" s="101"/>
      <c r="AS433" s="101"/>
      <c r="AT433" s="102"/>
      <c r="AU433" s="101" t="s">
        <v>549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549</v>
      </c>
      <c r="AC434" s="219"/>
      <c r="AD434" s="219"/>
      <c r="AE434" s="100" t="s">
        <v>549</v>
      </c>
      <c r="AF434" s="101"/>
      <c r="AG434" s="101"/>
      <c r="AH434" s="102"/>
      <c r="AI434" s="100" t="s">
        <v>549</v>
      </c>
      <c r="AJ434" s="101"/>
      <c r="AK434" s="101"/>
      <c r="AL434" s="101"/>
      <c r="AM434" s="100" t="s">
        <v>549</v>
      </c>
      <c r="AN434" s="101"/>
      <c r="AO434" s="101"/>
      <c r="AP434" s="102"/>
      <c r="AQ434" s="100" t="s">
        <v>549</v>
      </c>
      <c r="AR434" s="101"/>
      <c r="AS434" s="101"/>
      <c r="AT434" s="102"/>
      <c r="AU434" s="101" t="s">
        <v>549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549</v>
      </c>
      <c r="AF435" s="101"/>
      <c r="AG435" s="101"/>
      <c r="AH435" s="102"/>
      <c r="AI435" s="100" t="s">
        <v>549</v>
      </c>
      <c r="AJ435" s="101"/>
      <c r="AK435" s="101"/>
      <c r="AL435" s="101"/>
      <c r="AM435" s="100" t="s">
        <v>549</v>
      </c>
      <c r="AN435" s="101"/>
      <c r="AO435" s="101"/>
      <c r="AP435" s="102"/>
      <c r="AQ435" s="100" t="s">
        <v>549</v>
      </c>
      <c r="AR435" s="101"/>
      <c r="AS435" s="101"/>
      <c r="AT435" s="102"/>
      <c r="AU435" s="101" t="s">
        <v>549</v>
      </c>
      <c r="AV435" s="101"/>
      <c r="AW435" s="101"/>
      <c r="AX435" s="220"/>
    </row>
    <row r="436" spans="1:50" ht="18.75" hidden="1" customHeight="1" x14ac:dyDescent="0.15">
      <c r="A436" s="99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527</v>
      </c>
      <c r="AN436" s="178"/>
      <c r="AO436" s="178"/>
      <c r="AP436" s="173"/>
      <c r="AQ436" s="173" t="s">
        <v>354</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527</v>
      </c>
      <c r="AN441" s="178"/>
      <c r="AO441" s="178"/>
      <c r="AP441" s="173"/>
      <c r="AQ441" s="173" t="s">
        <v>354</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527</v>
      </c>
      <c r="AN446" s="178"/>
      <c r="AO446" s="178"/>
      <c r="AP446" s="173"/>
      <c r="AQ446" s="173" t="s">
        <v>354</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527</v>
      </c>
      <c r="AN451" s="178"/>
      <c r="AO451" s="178"/>
      <c r="AP451" s="173"/>
      <c r="AQ451" s="173" t="s">
        <v>354</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527</v>
      </c>
      <c r="AN456" s="178"/>
      <c r="AO456" s="178"/>
      <c r="AP456" s="173"/>
      <c r="AQ456" s="173" t="s">
        <v>354</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549</v>
      </c>
      <c r="AF457" s="133"/>
      <c r="AG457" s="134" t="s">
        <v>355</v>
      </c>
      <c r="AH457" s="169"/>
      <c r="AI457" s="179"/>
      <c r="AJ457" s="179"/>
      <c r="AK457" s="179"/>
      <c r="AL457" s="174"/>
      <c r="AM457" s="179"/>
      <c r="AN457" s="179"/>
      <c r="AO457" s="179"/>
      <c r="AP457" s="174"/>
      <c r="AQ457" s="215" t="s">
        <v>549</v>
      </c>
      <c r="AR457" s="133"/>
      <c r="AS457" s="134" t="s">
        <v>355</v>
      </c>
      <c r="AT457" s="169"/>
      <c r="AU457" s="133" t="s">
        <v>549</v>
      </c>
      <c r="AV457" s="133"/>
      <c r="AW457" s="134" t="s">
        <v>300</v>
      </c>
      <c r="AX457" s="135"/>
    </row>
    <row r="458" spans="1:50" ht="23.25" customHeight="1" x14ac:dyDescent="0.15">
      <c r="A458" s="997"/>
      <c r="B458" s="250"/>
      <c r="C458" s="249"/>
      <c r="D458" s="250"/>
      <c r="E458" s="163"/>
      <c r="F458" s="164"/>
      <c r="G458" s="228" t="s">
        <v>549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549</v>
      </c>
      <c r="AC458" s="130"/>
      <c r="AD458" s="130"/>
      <c r="AE458" s="100" t="s">
        <v>549</v>
      </c>
      <c r="AF458" s="101"/>
      <c r="AG458" s="101"/>
      <c r="AH458" s="101"/>
      <c r="AI458" s="100" t="s">
        <v>549</v>
      </c>
      <c r="AJ458" s="101"/>
      <c r="AK458" s="101"/>
      <c r="AL458" s="101"/>
      <c r="AM458" s="100" t="s">
        <v>549</v>
      </c>
      <c r="AN458" s="101"/>
      <c r="AO458" s="101"/>
      <c r="AP458" s="102"/>
      <c r="AQ458" s="100" t="s">
        <v>549</v>
      </c>
      <c r="AR458" s="101"/>
      <c r="AS458" s="101"/>
      <c r="AT458" s="102"/>
      <c r="AU458" s="101" t="s">
        <v>549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549</v>
      </c>
      <c r="AC459" s="219"/>
      <c r="AD459" s="219"/>
      <c r="AE459" s="100" t="s">
        <v>549</v>
      </c>
      <c r="AF459" s="101"/>
      <c r="AG459" s="101"/>
      <c r="AH459" s="102"/>
      <c r="AI459" s="100" t="s">
        <v>549</v>
      </c>
      <c r="AJ459" s="101"/>
      <c r="AK459" s="101"/>
      <c r="AL459" s="101"/>
      <c r="AM459" s="100" t="s">
        <v>549</v>
      </c>
      <c r="AN459" s="101"/>
      <c r="AO459" s="101"/>
      <c r="AP459" s="102"/>
      <c r="AQ459" s="100" t="s">
        <v>549</v>
      </c>
      <c r="AR459" s="101"/>
      <c r="AS459" s="101"/>
      <c r="AT459" s="102"/>
      <c r="AU459" s="101" t="s">
        <v>549</v>
      </c>
      <c r="AV459" s="101"/>
      <c r="AW459" s="101"/>
      <c r="AX459" s="220"/>
    </row>
    <row r="460" spans="1:50" ht="23.25" customHeight="1" thickBo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549</v>
      </c>
      <c r="AF460" s="101"/>
      <c r="AG460" s="101"/>
      <c r="AH460" s="102"/>
      <c r="AI460" s="100" t="s">
        <v>549</v>
      </c>
      <c r="AJ460" s="101"/>
      <c r="AK460" s="101"/>
      <c r="AL460" s="101"/>
      <c r="AM460" s="100" t="s">
        <v>549</v>
      </c>
      <c r="AN460" s="101"/>
      <c r="AO460" s="101"/>
      <c r="AP460" s="102"/>
      <c r="AQ460" s="100" t="s">
        <v>549</v>
      </c>
      <c r="AR460" s="101"/>
      <c r="AS460" s="101"/>
      <c r="AT460" s="102"/>
      <c r="AU460" s="101" t="s">
        <v>549</v>
      </c>
      <c r="AV460" s="101"/>
      <c r="AW460" s="101"/>
      <c r="AX460" s="220"/>
    </row>
    <row r="461" spans="1:50" ht="18" hidden="1" customHeight="1" x14ac:dyDescent="0.15">
      <c r="A461" s="99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527</v>
      </c>
      <c r="AN461" s="178"/>
      <c r="AO461" s="178"/>
      <c r="AP461" s="173"/>
      <c r="AQ461" s="173" t="s">
        <v>354</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527</v>
      </c>
      <c r="AN466" s="178"/>
      <c r="AO466" s="178"/>
      <c r="AP466" s="173"/>
      <c r="AQ466" s="173" t="s">
        <v>354</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527</v>
      </c>
      <c r="AN471" s="178"/>
      <c r="AO471" s="178"/>
      <c r="AP471" s="173"/>
      <c r="AQ471" s="173" t="s">
        <v>354</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527</v>
      </c>
      <c r="AN476" s="178"/>
      <c r="AO476" s="178"/>
      <c r="AP476" s="173"/>
      <c r="AQ476" s="173" t="s">
        <v>354</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t="s">
        <v>549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527</v>
      </c>
      <c r="AN485" s="178"/>
      <c r="AO485" s="178"/>
      <c r="AP485" s="173"/>
      <c r="AQ485" s="173" t="s">
        <v>354</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527</v>
      </c>
      <c r="AN490" s="178"/>
      <c r="AO490" s="178"/>
      <c r="AP490" s="173"/>
      <c r="AQ490" s="173" t="s">
        <v>354</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527</v>
      </c>
      <c r="AN495" s="178"/>
      <c r="AO495" s="178"/>
      <c r="AP495" s="173"/>
      <c r="AQ495" s="173" t="s">
        <v>354</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527</v>
      </c>
      <c r="AN500" s="178"/>
      <c r="AO500" s="178"/>
      <c r="AP500" s="173"/>
      <c r="AQ500" s="173" t="s">
        <v>354</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527</v>
      </c>
      <c r="AN505" s="178"/>
      <c r="AO505" s="178"/>
      <c r="AP505" s="173"/>
      <c r="AQ505" s="173" t="s">
        <v>354</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527</v>
      </c>
      <c r="AN510" s="178"/>
      <c r="AO510" s="178"/>
      <c r="AP510" s="173"/>
      <c r="AQ510" s="173" t="s">
        <v>354</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527</v>
      </c>
      <c r="AN515" s="178"/>
      <c r="AO515" s="178"/>
      <c r="AP515" s="173"/>
      <c r="AQ515" s="173" t="s">
        <v>354</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527</v>
      </c>
      <c r="AN520" s="178"/>
      <c r="AO520" s="178"/>
      <c r="AP520" s="173"/>
      <c r="AQ520" s="173" t="s">
        <v>354</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527</v>
      </c>
      <c r="AN525" s="178"/>
      <c r="AO525" s="178"/>
      <c r="AP525" s="173"/>
      <c r="AQ525" s="173" t="s">
        <v>354</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527</v>
      </c>
      <c r="AN530" s="178"/>
      <c r="AO530" s="178"/>
      <c r="AP530" s="173"/>
      <c r="AQ530" s="173" t="s">
        <v>354</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527</v>
      </c>
      <c r="AN539" s="178"/>
      <c r="AO539" s="178"/>
      <c r="AP539" s="173"/>
      <c r="AQ539" s="173" t="s">
        <v>354</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527</v>
      </c>
      <c r="AN544" s="178"/>
      <c r="AO544" s="178"/>
      <c r="AP544" s="173"/>
      <c r="AQ544" s="173" t="s">
        <v>354</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527</v>
      </c>
      <c r="AN549" s="178"/>
      <c r="AO549" s="178"/>
      <c r="AP549" s="173"/>
      <c r="AQ549" s="173" t="s">
        <v>354</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527</v>
      </c>
      <c r="AN554" s="178"/>
      <c r="AO554" s="178"/>
      <c r="AP554" s="173"/>
      <c r="AQ554" s="173" t="s">
        <v>354</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527</v>
      </c>
      <c r="AN559" s="178"/>
      <c r="AO559" s="178"/>
      <c r="AP559" s="173"/>
      <c r="AQ559" s="173" t="s">
        <v>354</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527</v>
      </c>
      <c r="AN564" s="178"/>
      <c r="AO564" s="178"/>
      <c r="AP564" s="173"/>
      <c r="AQ564" s="173" t="s">
        <v>354</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527</v>
      </c>
      <c r="AN569" s="178"/>
      <c r="AO569" s="178"/>
      <c r="AP569" s="173"/>
      <c r="AQ569" s="173" t="s">
        <v>354</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527</v>
      </c>
      <c r="AN574" s="178"/>
      <c r="AO574" s="178"/>
      <c r="AP574" s="173"/>
      <c r="AQ574" s="173" t="s">
        <v>354</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527</v>
      </c>
      <c r="AN579" s="178"/>
      <c r="AO579" s="178"/>
      <c r="AP579" s="173"/>
      <c r="AQ579" s="173" t="s">
        <v>354</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527</v>
      </c>
      <c r="AN584" s="178"/>
      <c r="AO584" s="178"/>
      <c r="AP584" s="173"/>
      <c r="AQ584" s="173" t="s">
        <v>354</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527</v>
      </c>
      <c r="AN593" s="178"/>
      <c r="AO593" s="178"/>
      <c r="AP593" s="173"/>
      <c r="AQ593" s="173" t="s">
        <v>354</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527</v>
      </c>
      <c r="AN598" s="178"/>
      <c r="AO598" s="178"/>
      <c r="AP598" s="173"/>
      <c r="AQ598" s="173" t="s">
        <v>354</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527</v>
      </c>
      <c r="AN603" s="178"/>
      <c r="AO603" s="178"/>
      <c r="AP603" s="173"/>
      <c r="AQ603" s="173" t="s">
        <v>354</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527</v>
      </c>
      <c r="AN608" s="178"/>
      <c r="AO608" s="178"/>
      <c r="AP608" s="173"/>
      <c r="AQ608" s="173" t="s">
        <v>354</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527</v>
      </c>
      <c r="AN613" s="178"/>
      <c r="AO613" s="178"/>
      <c r="AP613" s="173"/>
      <c r="AQ613" s="173" t="s">
        <v>354</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527</v>
      </c>
      <c r="AN618" s="178"/>
      <c r="AO618" s="178"/>
      <c r="AP618" s="173"/>
      <c r="AQ618" s="173" t="s">
        <v>354</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527</v>
      </c>
      <c r="AN623" s="178"/>
      <c r="AO623" s="178"/>
      <c r="AP623" s="173"/>
      <c r="AQ623" s="173" t="s">
        <v>354</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527</v>
      </c>
      <c r="AN628" s="178"/>
      <c r="AO628" s="178"/>
      <c r="AP628" s="173"/>
      <c r="AQ628" s="173" t="s">
        <v>354</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527</v>
      </c>
      <c r="AN633" s="178"/>
      <c r="AO633" s="178"/>
      <c r="AP633" s="173"/>
      <c r="AQ633" s="173" t="s">
        <v>354</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527</v>
      </c>
      <c r="AN638" s="178"/>
      <c r="AO638" s="178"/>
      <c r="AP638" s="173"/>
      <c r="AQ638" s="173" t="s">
        <v>354</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527</v>
      </c>
      <c r="AN647" s="178"/>
      <c r="AO647" s="178"/>
      <c r="AP647" s="173"/>
      <c r="AQ647" s="173" t="s">
        <v>354</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527</v>
      </c>
      <c r="AN652" s="178"/>
      <c r="AO652" s="178"/>
      <c r="AP652" s="173"/>
      <c r="AQ652" s="173" t="s">
        <v>354</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527</v>
      </c>
      <c r="AN657" s="178"/>
      <c r="AO657" s="178"/>
      <c r="AP657" s="173"/>
      <c r="AQ657" s="173" t="s">
        <v>354</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527</v>
      </c>
      <c r="AN662" s="178"/>
      <c r="AO662" s="178"/>
      <c r="AP662" s="173"/>
      <c r="AQ662" s="173" t="s">
        <v>354</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527</v>
      </c>
      <c r="AN667" s="178"/>
      <c r="AO667" s="178"/>
      <c r="AP667" s="173"/>
      <c r="AQ667" s="173" t="s">
        <v>354</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527</v>
      </c>
      <c r="AN672" s="178"/>
      <c r="AO672" s="178"/>
      <c r="AP672" s="173"/>
      <c r="AQ672" s="173" t="s">
        <v>354</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527</v>
      </c>
      <c r="AN677" s="178"/>
      <c r="AO677" s="178"/>
      <c r="AP677" s="173"/>
      <c r="AQ677" s="173" t="s">
        <v>354</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527</v>
      </c>
      <c r="AN682" s="178"/>
      <c r="AO682" s="178"/>
      <c r="AP682" s="173"/>
      <c r="AQ682" s="173" t="s">
        <v>354</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527</v>
      </c>
      <c r="AN687" s="178"/>
      <c r="AO687" s="178"/>
      <c r="AP687" s="173"/>
      <c r="AQ687" s="173" t="s">
        <v>354</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527</v>
      </c>
      <c r="AN692" s="178"/>
      <c r="AO692" s="178"/>
      <c r="AP692" s="173"/>
      <c r="AQ692" s="173" t="s">
        <v>354</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545</v>
      </c>
      <c r="AE702" s="899"/>
      <c r="AF702" s="899"/>
      <c r="AG702" s="888" t="s">
        <v>582</v>
      </c>
      <c r="AH702" s="889"/>
      <c r="AI702" s="889"/>
      <c r="AJ702" s="889"/>
      <c r="AK702" s="889"/>
      <c r="AL702" s="889"/>
      <c r="AM702" s="889"/>
      <c r="AN702" s="889"/>
      <c r="AO702" s="889"/>
      <c r="AP702" s="889"/>
      <c r="AQ702" s="889"/>
      <c r="AR702" s="889"/>
      <c r="AS702" s="889"/>
      <c r="AT702" s="889"/>
      <c r="AU702" s="889"/>
      <c r="AV702" s="889"/>
      <c r="AW702" s="889"/>
      <c r="AX702" s="890"/>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545</v>
      </c>
      <c r="AE703" s="152"/>
      <c r="AF703" s="152"/>
      <c r="AG703" s="664" t="s">
        <v>583</v>
      </c>
      <c r="AH703" s="665"/>
      <c r="AI703" s="665"/>
      <c r="AJ703" s="665"/>
      <c r="AK703" s="665"/>
      <c r="AL703" s="665"/>
      <c r="AM703" s="665"/>
      <c r="AN703" s="665"/>
      <c r="AO703" s="665"/>
      <c r="AP703" s="665"/>
      <c r="AQ703" s="665"/>
      <c r="AR703" s="665"/>
      <c r="AS703" s="665"/>
      <c r="AT703" s="665"/>
      <c r="AU703" s="665"/>
      <c r="AV703" s="665"/>
      <c r="AW703" s="665"/>
      <c r="AX703" s="666"/>
    </row>
    <row r="704" spans="1:50" ht="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545</v>
      </c>
      <c r="AE704" s="586"/>
      <c r="AF704" s="586"/>
      <c r="AG704" s="429" t="s">
        <v>584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545</v>
      </c>
      <c r="AE705" s="733"/>
      <c r="AF705" s="733"/>
      <c r="AG705" s="157" t="s">
        <v>710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703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592</v>
      </c>
      <c r="AE708" s="668"/>
      <c r="AF708" s="668"/>
      <c r="AG708" s="526" t="s">
        <v>549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545</v>
      </c>
      <c r="AE709" s="152"/>
      <c r="AF709" s="152"/>
      <c r="AG709" s="664" t="s">
        <v>586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592</v>
      </c>
      <c r="AE710" s="152"/>
      <c r="AF710" s="152"/>
      <c r="AG710" s="664" t="s">
        <v>549</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545</v>
      </c>
      <c r="AE711" s="152"/>
      <c r="AF711" s="152"/>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52.5" customHeight="1" x14ac:dyDescent="0.15">
      <c r="A712" s="655"/>
      <c r="B712" s="656"/>
      <c r="C712" s="588" t="s">
        <v>482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545</v>
      </c>
      <c r="AE712" s="586"/>
      <c r="AF712" s="586"/>
      <c r="AG712" s="594" t="s">
        <v>711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4" t="s">
        <v>549</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455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545</v>
      </c>
      <c r="AE714" s="592"/>
      <c r="AF714" s="593"/>
      <c r="AG714" s="689" t="s">
        <v>588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456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592</v>
      </c>
      <c r="AE715" s="668"/>
      <c r="AF715" s="777"/>
      <c r="AG715" s="526" t="s">
        <v>549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545</v>
      </c>
      <c r="AE716" s="759"/>
      <c r="AF716" s="759"/>
      <c r="AG716" s="664" t="s">
        <v>589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545</v>
      </c>
      <c r="AE717" s="152"/>
      <c r="AF717" s="152"/>
      <c r="AG717" s="664" t="s">
        <v>590</v>
      </c>
      <c r="AH717" s="665"/>
      <c r="AI717" s="665"/>
      <c r="AJ717" s="665"/>
      <c r="AK717" s="665"/>
      <c r="AL717" s="665"/>
      <c r="AM717" s="665"/>
      <c r="AN717" s="665"/>
      <c r="AO717" s="665"/>
      <c r="AP717" s="665"/>
      <c r="AQ717" s="665"/>
      <c r="AR717" s="665"/>
      <c r="AS717" s="665"/>
      <c r="AT717" s="665"/>
      <c r="AU717" s="665"/>
      <c r="AV717" s="665"/>
      <c r="AW717" s="665"/>
      <c r="AX717" s="666"/>
    </row>
    <row r="718" spans="1:50" ht="69.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545</v>
      </c>
      <c r="AE718" s="152"/>
      <c r="AF718" s="152"/>
      <c r="AG718" s="160" t="s">
        <v>591</v>
      </c>
      <c r="AH718" s="161"/>
      <c r="AI718" s="161"/>
      <c r="AJ718" s="161"/>
      <c r="AK718" s="161"/>
      <c r="AL718" s="161"/>
      <c r="AM718" s="161"/>
      <c r="AN718" s="161"/>
      <c r="AO718" s="161"/>
      <c r="AP718" s="161"/>
      <c r="AQ718" s="161"/>
      <c r="AR718" s="161"/>
      <c r="AS718" s="161"/>
      <c r="AT718" s="161"/>
      <c r="AU718" s="161"/>
      <c r="AV718" s="161"/>
      <c r="AW718" s="161"/>
      <c r="AX718" s="162"/>
    </row>
    <row r="719" spans="1:50" ht="324"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545</v>
      </c>
      <c r="AE719" s="668"/>
      <c r="AF719" s="668"/>
      <c r="AG719" s="157" t="s">
        <v>691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474</v>
      </c>
      <c r="D720" s="936"/>
      <c r="E720" s="936"/>
      <c r="F720" s="939"/>
      <c r="G720" s="935" t="s">
        <v>475</v>
      </c>
      <c r="H720" s="936"/>
      <c r="I720" s="936"/>
      <c r="J720" s="936"/>
      <c r="K720" s="936"/>
      <c r="L720" s="936"/>
      <c r="M720" s="936"/>
      <c r="N720" s="935" t="s">
        <v>479</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544</v>
      </c>
      <c r="D721" s="921"/>
      <c r="E721" s="921"/>
      <c r="F721" s="922"/>
      <c r="G721" s="940"/>
      <c r="H721" s="941"/>
      <c r="I721" s="83" t="str">
        <f>IF(OR(G721="　", G721=""), "", "-")</f>
        <v/>
      </c>
      <c r="J721" s="919">
        <v>362</v>
      </c>
      <c r="K721" s="919"/>
      <c r="L721" s="83" t="str">
        <f>IF(M721="","","-")</f>
        <v/>
      </c>
      <c r="M721" s="84"/>
      <c r="N721" s="916" t="s">
        <v>593</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t="s">
        <v>544</v>
      </c>
      <c r="D722" s="921"/>
      <c r="E722" s="921"/>
      <c r="F722" s="922"/>
      <c r="G722" s="940"/>
      <c r="H722" s="941"/>
      <c r="I722" s="83" t="str">
        <f t="shared" ref="I722:I725" si="4">IF(OR(G722="　", G722=""), "", "-")</f>
        <v/>
      </c>
      <c r="J722" s="919">
        <v>365</v>
      </c>
      <c r="K722" s="919"/>
      <c r="L722" s="83" t="str">
        <f t="shared" ref="L722:L725" si="5">IF(M722="","","-")</f>
        <v/>
      </c>
      <c r="M722" s="84"/>
      <c r="N722" s="916" t="s">
        <v>594</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195.75" customHeight="1" x14ac:dyDescent="0.15">
      <c r="A726" s="621" t="s">
        <v>48</v>
      </c>
      <c r="B726" s="622"/>
      <c r="C726" s="444" t="s">
        <v>53</v>
      </c>
      <c r="D726" s="581"/>
      <c r="E726" s="581"/>
      <c r="F726" s="582"/>
      <c r="G726" s="797" t="s">
        <v>713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712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692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489</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429</v>
      </c>
      <c r="B737" s="117"/>
      <c r="C737" s="117"/>
      <c r="D737" s="118"/>
      <c r="E737" s="111" t="s">
        <v>595</v>
      </c>
      <c r="F737" s="111"/>
      <c r="G737" s="111"/>
      <c r="H737" s="111"/>
      <c r="I737" s="111"/>
      <c r="J737" s="111"/>
      <c r="K737" s="111"/>
      <c r="L737" s="111"/>
      <c r="M737" s="111"/>
      <c r="N737" s="112" t="s">
        <v>357</v>
      </c>
      <c r="O737" s="112"/>
      <c r="P737" s="112"/>
      <c r="Q737" s="112"/>
      <c r="R737" s="111" t="s">
        <v>596</v>
      </c>
      <c r="S737" s="111"/>
      <c r="T737" s="111"/>
      <c r="U737" s="111"/>
      <c r="V737" s="111"/>
      <c r="W737" s="111"/>
      <c r="X737" s="111"/>
      <c r="Y737" s="111"/>
      <c r="Z737" s="111"/>
      <c r="AA737" s="112" t="s">
        <v>358</v>
      </c>
      <c r="AB737" s="112"/>
      <c r="AC737" s="112"/>
      <c r="AD737" s="112"/>
      <c r="AE737" s="111" t="s">
        <v>597</v>
      </c>
      <c r="AF737" s="111"/>
      <c r="AG737" s="111"/>
      <c r="AH737" s="111"/>
      <c r="AI737" s="111"/>
      <c r="AJ737" s="111"/>
      <c r="AK737" s="111"/>
      <c r="AL737" s="111"/>
      <c r="AM737" s="111"/>
      <c r="AN737" s="112" t="s">
        <v>359</v>
      </c>
      <c r="AO737" s="112"/>
      <c r="AP737" s="112"/>
      <c r="AQ737" s="112"/>
      <c r="AR737" s="113" t="s">
        <v>598</v>
      </c>
      <c r="AS737" s="114"/>
      <c r="AT737" s="114"/>
      <c r="AU737" s="114"/>
      <c r="AV737" s="114"/>
      <c r="AW737" s="114"/>
      <c r="AX737" s="115"/>
      <c r="AY737" s="89"/>
      <c r="AZ737" s="89"/>
    </row>
    <row r="738" spans="1:52" ht="24.75" customHeight="1" x14ac:dyDescent="0.15">
      <c r="A738" s="116" t="s">
        <v>360</v>
      </c>
      <c r="B738" s="117"/>
      <c r="C738" s="117"/>
      <c r="D738" s="118"/>
      <c r="E738" s="111" t="s">
        <v>599</v>
      </c>
      <c r="F738" s="111"/>
      <c r="G738" s="111"/>
      <c r="H738" s="111"/>
      <c r="I738" s="111"/>
      <c r="J738" s="111"/>
      <c r="K738" s="111"/>
      <c r="L738" s="111"/>
      <c r="M738" s="111"/>
      <c r="N738" s="112" t="s">
        <v>361</v>
      </c>
      <c r="O738" s="112"/>
      <c r="P738" s="112"/>
      <c r="Q738" s="112"/>
      <c r="R738" s="111" t="s">
        <v>600</v>
      </c>
      <c r="S738" s="111"/>
      <c r="T738" s="111"/>
      <c r="U738" s="111"/>
      <c r="V738" s="111"/>
      <c r="W738" s="111"/>
      <c r="X738" s="111"/>
      <c r="Y738" s="111"/>
      <c r="Z738" s="111"/>
      <c r="AA738" s="112" t="s">
        <v>476</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544</v>
      </c>
      <c r="F739" s="126"/>
      <c r="G739" s="126"/>
      <c r="H739" s="91" t="str">
        <f>IF(E739="", "", "(")</f>
        <v>(</v>
      </c>
      <c r="I739" s="106"/>
      <c r="J739" s="106"/>
      <c r="K739" s="91" t="str">
        <f>IF(OR(I739="　", I739=""), "", "-")</f>
        <v/>
      </c>
      <c r="L739" s="107">
        <v>354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525</v>
      </c>
      <c r="B779" s="761"/>
      <c r="C779" s="761"/>
      <c r="D779" s="761"/>
      <c r="E779" s="761"/>
      <c r="F779" s="762"/>
      <c r="G779" s="440" t="s">
        <v>638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693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602</v>
      </c>
      <c r="H781" s="450"/>
      <c r="I781" s="450"/>
      <c r="J781" s="450"/>
      <c r="K781" s="451"/>
      <c r="L781" s="452" t="s">
        <v>639</v>
      </c>
      <c r="M781" s="453"/>
      <c r="N781" s="453"/>
      <c r="O781" s="453"/>
      <c r="P781" s="453"/>
      <c r="Q781" s="453"/>
      <c r="R781" s="453"/>
      <c r="S781" s="453"/>
      <c r="T781" s="453"/>
      <c r="U781" s="453"/>
      <c r="V781" s="453"/>
      <c r="W781" s="453"/>
      <c r="X781" s="454"/>
      <c r="Y781" s="455">
        <v>4.5</v>
      </c>
      <c r="Z781" s="456"/>
      <c r="AA781" s="456"/>
      <c r="AB781" s="557"/>
      <c r="AC781" s="449" t="s">
        <v>694</v>
      </c>
      <c r="AD781" s="450"/>
      <c r="AE781" s="450"/>
      <c r="AF781" s="450"/>
      <c r="AG781" s="451"/>
      <c r="AH781" s="452" t="s">
        <v>695</v>
      </c>
      <c r="AI781" s="453"/>
      <c r="AJ781" s="453"/>
      <c r="AK781" s="453"/>
      <c r="AL781" s="453"/>
      <c r="AM781" s="453"/>
      <c r="AN781" s="453"/>
      <c r="AO781" s="453"/>
      <c r="AP781" s="453"/>
      <c r="AQ781" s="453"/>
      <c r="AR781" s="453"/>
      <c r="AS781" s="453"/>
      <c r="AT781" s="454"/>
      <c r="AU781" s="455" t="s">
        <v>696</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56"/>
      <c r="B792" s="763"/>
      <c r="C792" s="763"/>
      <c r="D792" s="763"/>
      <c r="E792" s="763"/>
      <c r="F792" s="764"/>
      <c r="G792" s="440" t="s">
        <v>649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651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602</v>
      </c>
      <c r="H794" s="450"/>
      <c r="I794" s="450"/>
      <c r="J794" s="450"/>
      <c r="K794" s="451"/>
      <c r="L794" s="452" t="s">
        <v>603</v>
      </c>
      <c r="M794" s="453"/>
      <c r="N794" s="453"/>
      <c r="O794" s="453"/>
      <c r="P794" s="453"/>
      <c r="Q794" s="453"/>
      <c r="R794" s="453"/>
      <c r="S794" s="453"/>
      <c r="T794" s="453"/>
      <c r="U794" s="453"/>
      <c r="V794" s="453"/>
      <c r="W794" s="453"/>
      <c r="X794" s="454"/>
      <c r="Y794" s="455">
        <v>2.6</v>
      </c>
      <c r="Z794" s="456"/>
      <c r="AA794" s="456"/>
      <c r="AB794" s="557"/>
      <c r="AC794" s="449" t="s">
        <v>602</v>
      </c>
      <c r="AD794" s="450"/>
      <c r="AE794" s="450"/>
      <c r="AF794" s="450"/>
      <c r="AG794" s="451"/>
      <c r="AH794" s="452" t="s">
        <v>652</v>
      </c>
      <c r="AI794" s="453"/>
      <c r="AJ794" s="453"/>
      <c r="AK794" s="453"/>
      <c r="AL794" s="453"/>
      <c r="AM794" s="453"/>
      <c r="AN794" s="453"/>
      <c r="AO794" s="453"/>
      <c r="AP794" s="453"/>
      <c r="AQ794" s="453"/>
      <c r="AR794" s="453"/>
      <c r="AS794" s="453"/>
      <c r="AT794" s="454"/>
      <c r="AU794" s="455">
        <v>1</v>
      </c>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2.6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v>
      </c>
      <c r="AV804" s="413"/>
      <c r="AW804" s="413"/>
      <c r="AX804" s="415"/>
    </row>
    <row r="805" spans="1:50" ht="24.75" customHeight="1" x14ac:dyDescent="0.15">
      <c r="A805" s="556"/>
      <c r="B805" s="763"/>
      <c r="C805" s="763"/>
      <c r="D805" s="763"/>
      <c r="E805" s="763"/>
      <c r="F805" s="764"/>
      <c r="G805" s="440" t="s">
        <v>697</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700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698</v>
      </c>
      <c r="H807" s="450"/>
      <c r="I807" s="450"/>
      <c r="J807" s="450"/>
      <c r="K807" s="451"/>
      <c r="L807" s="452" t="s">
        <v>699</v>
      </c>
      <c r="M807" s="453"/>
      <c r="N807" s="453"/>
      <c r="O807" s="453"/>
      <c r="P807" s="453"/>
      <c r="Q807" s="453"/>
      <c r="R807" s="453"/>
      <c r="S807" s="453"/>
      <c r="T807" s="453"/>
      <c r="U807" s="453"/>
      <c r="V807" s="453"/>
      <c r="W807" s="453"/>
      <c r="X807" s="454"/>
      <c r="Y807" s="455" t="s">
        <v>695</v>
      </c>
      <c r="Z807" s="456"/>
      <c r="AA807" s="456"/>
      <c r="AB807" s="557"/>
      <c r="AC807" s="449" t="s">
        <v>701</v>
      </c>
      <c r="AD807" s="450"/>
      <c r="AE807" s="450"/>
      <c r="AF807" s="450"/>
      <c r="AG807" s="451"/>
      <c r="AH807" s="452" t="s">
        <v>695</v>
      </c>
      <c r="AI807" s="453"/>
      <c r="AJ807" s="453"/>
      <c r="AK807" s="453"/>
      <c r="AL807" s="453"/>
      <c r="AM807" s="453"/>
      <c r="AN807" s="453"/>
      <c r="AO807" s="453"/>
      <c r="AP807" s="453"/>
      <c r="AQ807" s="453"/>
      <c r="AR807" s="453"/>
      <c r="AS807" s="453"/>
      <c r="AT807" s="454"/>
      <c r="AU807" s="455" t="s">
        <v>695</v>
      </c>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customHeight="1" x14ac:dyDescent="0.15">
      <c r="A818" s="556"/>
      <c r="B818" s="763"/>
      <c r="C818" s="763"/>
      <c r="D818" s="763"/>
      <c r="E818" s="763"/>
      <c r="F818" s="764"/>
      <c r="G818" s="440" t="s">
        <v>702</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662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t="s">
        <v>602</v>
      </c>
      <c r="H820" s="450"/>
      <c r="I820" s="450"/>
      <c r="J820" s="450"/>
      <c r="K820" s="451"/>
      <c r="L820" s="452" t="s">
        <v>664</v>
      </c>
      <c r="M820" s="453"/>
      <c r="N820" s="453"/>
      <c r="O820" s="453"/>
      <c r="P820" s="453"/>
      <c r="Q820" s="453"/>
      <c r="R820" s="453"/>
      <c r="S820" s="453"/>
      <c r="T820" s="453"/>
      <c r="U820" s="453"/>
      <c r="V820" s="453"/>
      <c r="W820" s="453"/>
      <c r="X820" s="454"/>
      <c r="Y820" s="455">
        <v>4.0999999999999996</v>
      </c>
      <c r="Z820" s="456"/>
      <c r="AA820" s="456"/>
      <c r="AB820" s="557"/>
      <c r="AC820" s="449" t="s">
        <v>602</v>
      </c>
      <c r="AD820" s="450"/>
      <c r="AE820" s="450"/>
      <c r="AF820" s="450"/>
      <c r="AG820" s="451"/>
      <c r="AH820" s="452" t="s">
        <v>669</v>
      </c>
      <c r="AI820" s="453"/>
      <c r="AJ820" s="453"/>
      <c r="AK820" s="453"/>
      <c r="AL820" s="453"/>
      <c r="AM820" s="453"/>
      <c r="AN820" s="453"/>
      <c r="AO820" s="453"/>
      <c r="AP820" s="453"/>
      <c r="AQ820" s="453"/>
      <c r="AR820" s="453"/>
      <c r="AS820" s="453"/>
      <c r="AT820" s="454"/>
      <c r="AU820" s="455">
        <v>3.8</v>
      </c>
      <c r="AV820" s="456"/>
      <c r="AW820" s="456"/>
      <c r="AX820" s="457"/>
    </row>
    <row r="821" spans="1:50" ht="24.75"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t="s">
        <v>670</v>
      </c>
      <c r="AD821" s="347"/>
      <c r="AE821" s="347"/>
      <c r="AF821" s="347"/>
      <c r="AG821" s="348"/>
      <c r="AH821" s="399" t="s">
        <v>671</v>
      </c>
      <c r="AI821" s="400"/>
      <c r="AJ821" s="400"/>
      <c r="AK821" s="400"/>
      <c r="AL821" s="400"/>
      <c r="AM821" s="400"/>
      <c r="AN821" s="400"/>
      <c r="AO821" s="400"/>
      <c r="AP821" s="400"/>
      <c r="AQ821" s="400"/>
      <c r="AR821" s="400"/>
      <c r="AS821" s="400"/>
      <c r="AT821" s="401"/>
      <c r="AU821" s="396">
        <v>1.4</v>
      </c>
      <c r="AV821" s="397"/>
      <c r="AW821" s="397"/>
      <c r="AX821" s="398"/>
    </row>
    <row r="822" spans="1:50" ht="24.75"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t="s">
        <v>672</v>
      </c>
      <c r="AD822" s="347"/>
      <c r="AE822" s="347"/>
      <c r="AF822" s="347"/>
      <c r="AG822" s="348"/>
      <c r="AH822" s="399" t="s">
        <v>673</v>
      </c>
      <c r="AI822" s="400"/>
      <c r="AJ822" s="400"/>
      <c r="AK822" s="400"/>
      <c r="AL822" s="400"/>
      <c r="AM822" s="400"/>
      <c r="AN822" s="400"/>
      <c r="AO822" s="400"/>
      <c r="AP822" s="400"/>
      <c r="AQ822" s="400"/>
      <c r="AR822" s="400"/>
      <c r="AS822" s="400"/>
      <c r="AT822" s="401"/>
      <c r="AU822" s="396">
        <v>0.8</v>
      </c>
      <c r="AV822" s="397"/>
      <c r="AW822" s="397"/>
      <c r="AX822" s="398"/>
    </row>
    <row r="823" spans="1:50" ht="24.75"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t="s">
        <v>650</v>
      </c>
      <c r="AD823" s="347"/>
      <c r="AE823" s="347"/>
      <c r="AF823" s="347"/>
      <c r="AG823" s="348"/>
      <c r="AH823" s="399" t="s">
        <v>674</v>
      </c>
      <c r="AI823" s="400"/>
      <c r="AJ823" s="400"/>
      <c r="AK823" s="400"/>
      <c r="AL823" s="400"/>
      <c r="AM823" s="400"/>
      <c r="AN823" s="400"/>
      <c r="AO823" s="400"/>
      <c r="AP823" s="400"/>
      <c r="AQ823" s="400"/>
      <c r="AR823" s="400"/>
      <c r="AS823" s="400"/>
      <c r="AT823" s="401"/>
      <c r="AU823" s="396">
        <v>0.3</v>
      </c>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4.0999999999999996</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6.2999999999999989</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480</v>
      </c>
      <c r="AM831" s="959"/>
      <c r="AN831" s="959"/>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506</v>
      </c>
      <c r="AI836" s="344"/>
      <c r="AJ836" s="344"/>
      <c r="AK836" s="344"/>
      <c r="AL836" s="344" t="s">
        <v>21</v>
      </c>
      <c r="AM836" s="344"/>
      <c r="AN836" s="344"/>
      <c r="AO836" s="427"/>
      <c r="AP836" s="428" t="s">
        <v>431</v>
      </c>
      <c r="AQ836" s="428"/>
      <c r="AR836" s="428"/>
      <c r="AS836" s="428"/>
      <c r="AT836" s="428"/>
      <c r="AU836" s="428"/>
      <c r="AV836" s="428"/>
      <c r="AW836" s="428"/>
      <c r="AX836" s="428"/>
    </row>
    <row r="837" spans="1:50" ht="30" customHeight="1" x14ac:dyDescent="0.15">
      <c r="A837" s="402">
        <v>1</v>
      </c>
      <c r="B837" s="402">
        <v>1</v>
      </c>
      <c r="C837" s="416" t="s">
        <v>604</v>
      </c>
      <c r="D837" s="416"/>
      <c r="E837" s="416"/>
      <c r="F837" s="416"/>
      <c r="G837" s="416"/>
      <c r="H837" s="416"/>
      <c r="I837" s="416"/>
      <c r="J837" s="417">
        <v>9010001018924</v>
      </c>
      <c r="K837" s="418"/>
      <c r="L837" s="418"/>
      <c r="M837" s="418"/>
      <c r="N837" s="418"/>
      <c r="O837" s="418"/>
      <c r="P837" s="420" t="s">
        <v>640</v>
      </c>
      <c r="Q837" s="315"/>
      <c r="R837" s="315"/>
      <c r="S837" s="315"/>
      <c r="T837" s="315"/>
      <c r="U837" s="315"/>
      <c r="V837" s="315"/>
      <c r="W837" s="315"/>
      <c r="X837" s="315"/>
      <c r="Y837" s="316">
        <v>4.5</v>
      </c>
      <c r="Z837" s="317"/>
      <c r="AA837" s="317"/>
      <c r="AB837" s="318"/>
      <c r="AC837" s="326" t="s">
        <v>512</v>
      </c>
      <c r="AD837" s="426"/>
      <c r="AE837" s="426"/>
      <c r="AF837" s="426"/>
      <c r="AG837" s="426"/>
      <c r="AH837" s="421">
        <v>1</v>
      </c>
      <c r="AI837" s="422"/>
      <c r="AJ837" s="422"/>
      <c r="AK837" s="422"/>
      <c r="AL837" s="323">
        <v>91.2</v>
      </c>
      <c r="AM837" s="324"/>
      <c r="AN837" s="324"/>
      <c r="AO837" s="325"/>
      <c r="AP837" s="319" t="s">
        <v>549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21"/>
      <c r="AI838" s="422"/>
      <c r="AJ838" s="422"/>
      <c r="AK838" s="422"/>
      <c r="AL838" s="323"/>
      <c r="AM838" s="324"/>
      <c r="AN838" s="324"/>
      <c r="AO838" s="325"/>
      <c r="AP838" s="319" t="s">
        <v>549</v>
      </c>
      <c r="AQ838" s="319"/>
      <c r="AR838" s="319"/>
      <c r="AS838" s="319"/>
      <c r="AT838" s="319"/>
      <c r="AU838" s="319"/>
      <c r="AV838" s="319"/>
      <c r="AW838" s="319"/>
      <c r="AX838" s="319"/>
    </row>
    <row r="839" spans="1:50" ht="30" hidden="1" customHeight="1" x14ac:dyDescent="0.15">
      <c r="A839" s="402">
        <v>3</v>
      </c>
      <c r="B839" s="402">
        <v>1</v>
      </c>
      <c r="C839" s="419"/>
      <c r="D839" s="416"/>
      <c r="E839" s="416"/>
      <c r="F839" s="416"/>
      <c r="G839" s="416"/>
      <c r="H839" s="416"/>
      <c r="I839" s="416"/>
      <c r="J839" s="417"/>
      <c r="K839" s="418"/>
      <c r="L839" s="418"/>
      <c r="M839" s="418"/>
      <c r="N839" s="418"/>
      <c r="O839" s="418"/>
      <c r="P839" s="420"/>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19"/>
      <c r="D840" s="416"/>
      <c r="E840" s="416"/>
      <c r="F840" s="416"/>
      <c r="G840" s="416"/>
      <c r="H840" s="416"/>
      <c r="I840" s="416"/>
      <c r="J840" s="417"/>
      <c r="K840" s="418"/>
      <c r="L840" s="418"/>
      <c r="M840" s="418"/>
      <c r="N840" s="418"/>
      <c r="O840" s="418"/>
      <c r="P840" s="420"/>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506</v>
      </c>
      <c r="AI869" s="344"/>
      <c r="AJ869" s="344"/>
      <c r="AK869" s="344"/>
      <c r="AL869" s="344" t="s">
        <v>21</v>
      </c>
      <c r="AM869" s="344"/>
      <c r="AN869" s="344"/>
      <c r="AO869" s="427"/>
      <c r="AP869" s="428" t="s">
        <v>431</v>
      </c>
      <c r="AQ869" s="428"/>
      <c r="AR869" s="428"/>
      <c r="AS869" s="428"/>
      <c r="AT869" s="428"/>
      <c r="AU869" s="428"/>
      <c r="AV869" s="428"/>
      <c r="AW869" s="428"/>
      <c r="AX869" s="428"/>
    </row>
    <row r="870" spans="1:50" ht="30" customHeight="1" x14ac:dyDescent="0.15">
      <c r="A870" s="402">
        <v>1</v>
      </c>
      <c r="B870" s="402">
        <v>1</v>
      </c>
      <c r="C870" s="419" t="s">
        <v>641</v>
      </c>
      <c r="D870" s="416"/>
      <c r="E870" s="416"/>
      <c r="F870" s="416"/>
      <c r="G870" s="416"/>
      <c r="H870" s="416"/>
      <c r="I870" s="416"/>
      <c r="J870" s="417" t="s">
        <v>549</v>
      </c>
      <c r="K870" s="418"/>
      <c r="L870" s="418"/>
      <c r="M870" s="418"/>
      <c r="N870" s="418"/>
      <c r="O870" s="418"/>
      <c r="P870" s="420" t="s">
        <v>608</v>
      </c>
      <c r="Q870" s="315"/>
      <c r="R870" s="315"/>
      <c r="S870" s="315"/>
      <c r="T870" s="315"/>
      <c r="U870" s="315"/>
      <c r="V870" s="315"/>
      <c r="W870" s="315"/>
      <c r="X870" s="315"/>
      <c r="Y870" s="316">
        <v>0.8</v>
      </c>
      <c r="Z870" s="317"/>
      <c r="AA870" s="317"/>
      <c r="AB870" s="318"/>
      <c r="AC870" s="326" t="s">
        <v>196</v>
      </c>
      <c r="AD870" s="426"/>
      <c r="AE870" s="426"/>
      <c r="AF870" s="426"/>
      <c r="AG870" s="426"/>
      <c r="AH870" s="421" t="s">
        <v>644</v>
      </c>
      <c r="AI870" s="422"/>
      <c r="AJ870" s="422"/>
      <c r="AK870" s="422"/>
      <c r="AL870" s="323" t="s">
        <v>644</v>
      </c>
      <c r="AM870" s="324"/>
      <c r="AN870" s="324"/>
      <c r="AO870" s="325"/>
      <c r="AP870" s="319" t="s">
        <v>648</v>
      </c>
      <c r="AQ870" s="319"/>
      <c r="AR870" s="319"/>
      <c r="AS870" s="319"/>
      <c r="AT870" s="319"/>
      <c r="AU870" s="319"/>
      <c r="AV870" s="319"/>
      <c r="AW870" s="319"/>
      <c r="AX870" s="319"/>
    </row>
    <row r="871" spans="1:50" ht="30" customHeight="1" x14ac:dyDescent="0.15">
      <c r="A871" s="402">
        <v>2</v>
      </c>
      <c r="B871" s="402">
        <v>1</v>
      </c>
      <c r="C871" s="419" t="s">
        <v>642</v>
      </c>
      <c r="D871" s="416"/>
      <c r="E871" s="416"/>
      <c r="F871" s="416"/>
      <c r="G871" s="416"/>
      <c r="H871" s="416"/>
      <c r="I871" s="416"/>
      <c r="J871" s="417" t="s">
        <v>549</v>
      </c>
      <c r="K871" s="418"/>
      <c r="L871" s="418"/>
      <c r="M871" s="418"/>
      <c r="N871" s="418"/>
      <c r="O871" s="418"/>
      <c r="P871" s="315" t="s">
        <v>608</v>
      </c>
      <c r="Q871" s="315"/>
      <c r="R871" s="315"/>
      <c r="S871" s="315"/>
      <c r="T871" s="315"/>
      <c r="U871" s="315"/>
      <c r="V871" s="315"/>
      <c r="W871" s="315"/>
      <c r="X871" s="315"/>
      <c r="Y871" s="316">
        <v>0.2</v>
      </c>
      <c r="Z871" s="317"/>
      <c r="AA871" s="317"/>
      <c r="AB871" s="318"/>
      <c r="AC871" s="326" t="s">
        <v>196</v>
      </c>
      <c r="AD871" s="326"/>
      <c r="AE871" s="326"/>
      <c r="AF871" s="326"/>
      <c r="AG871" s="326"/>
      <c r="AH871" s="421" t="s">
        <v>644</v>
      </c>
      <c r="AI871" s="422"/>
      <c r="AJ871" s="422"/>
      <c r="AK871" s="422"/>
      <c r="AL871" s="423" t="s">
        <v>646</v>
      </c>
      <c r="AM871" s="424"/>
      <c r="AN871" s="424"/>
      <c r="AO871" s="425"/>
      <c r="AP871" s="319" t="s">
        <v>647</v>
      </c>
      <c r="AQ871" s="319"/>
      <c r="AR871" s="319"/>
      <c r="AS871" s="319"/>
      <c r="AT871" s="319"/>
      <c r="AU871" s="319"/>
      <c r="AV871" s="319"/>
      <c r="AW871" s="319"/>
      <c r="AX871" s="319"/>
    </row>
    <row r="872" spans="1:50" ht="30" customHeight="1" x14ac:dyDescent="0.15">
      <c r="A872" s="402">
        <v>3</v>
      </c>
      <c r="B872" s="402">
        <v>1</v>
      </c>
      <c r="C872" s="419" t="s">
        <v>643</v>
      </c>
      <c r="D872" s="416"/>
      <c r="E872" s="416"/>
      <c r="F872" s="416"/>
      <c r="G872" s="416"/>
      <c r="H872" s="416"/>
      <c r="I872" s="416"/>
      <c r="J872" s="417" t="s">
        <v>549</v>
      </c>
      <c r="K872" s="418"/>
      <c r="L872" s="418"/>
      <c r="M872" s="418"/>
      <c r="N872" s="418"/>
      <c r="O872" s="418"/>
      <c r="P872" s="420" t="s">
        <v>608</v>
      </c>
      <c r="Q872" s="315"/>
      <c r="R872" s="315"/>
      <c r="S872" s="315"/>
      <c r="T872" s="315"/>
      <c r="U872" s="315"/>
      <c r="V872" s="315"/>
      <c r="W872" s="315"/>
      <c r="X872" s="315"/>
      <c r="Y872" s="316">
        <v>0.1</v>
      </c>
      <c r="Z872" s="317"/>
      <c r="AA872" s="317"/>
      <c r="AB872" s="318"/>
      <c r="AC872" s="326" t="s">
        <v>196</v>
      </c>
      <c r="AD872" s="326"/>
      <c r="AE872" s="326"/>
      <c r="AF872" s="326"/>
      <c r="AG872" s="326"/>
      <c r="AH872" s="321" t="s">
        <v>645</v>
      </c>
      <c r="AI872" s="322"/>
      <c r="AJ872" s="322"/>
      <c r="AK872" s="322"/>
      <c r="AL872" s="323" t="s">
        <v>647</v>
      </c>
      <c r="AM872" s="324"/>
      <c r="AN872" s="324"/>
      <c r="AO872" s="325"/>
      <c r="AP872" s="319" t="s">
        <v>646</v>
      </c>
      <c r="AQ872" s="319"/>
      <c r="AR872" s="319"/>
      <c r="AS872" s="319"/>
      <c r="AT872" s="319"/>
      <c r="AU872" s="319"/>
      <c r="AV872" s="319"/>
      <c r="AW872" s="319"/>
      <c r="AX872" s="319"/>
    </row>
    <row r="873" spans="1:50" ht="30" hidden="1" customHeight="1" x14ac:dyDescent="0.15">
      <c r="A873" s="402">
        <v>4</v>
      </c>
      <c r="B873" s="402">
        <v>1</v>
      </c>
      <c r="C873" s="419"/>
      <c r="D873" s="416"/>
      <c r="E873" s="416"/>
      <c r="F873" s="416"/>
      <c r="G873" s="416"/>
      <c r="H873" s="416"/>
      <c r="I873" s="416"/>
      <c r="J873" s="417"/>
      <c r="K873" s="418"/>
      <c r="L873" s="418"/>
      <c r="M873" s="418"/>
      <c r="N873" s="418"/>
      <c r="O873" s="418"/>
      <c r="P873" s="420"/>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506</v>
      </c>
      <c r="AI902" s="344"/>
      <c r="AJ902" s="344"/>
      <c r="AK902" s="344"/>
      <c r="AL902" s="344" t="s">
        <v>21</v>
      </c>
      <c r="AM902" s="344"/>
      <c r="AN902" s="344"/>
      <c r="AO902" s="427"/>
      <c r="AP902" s="428" t="s">
        <v>431</v>
      </c>
      <c r="AQ902" s="428"/>
      <c r="AR902" s="428"/>
      <c r="AS902" s="428"/>
      <c r="AT902" s="428"/>
      <c r="AU902" s="428"/>
      <c r="AV902" s="428"/>
      <c r="AW902" s="428"/>
      <c r="AX902" s="428"/>
    </row>
    <row r="903" spans="1:50" ht="30" customHeight="1" x14ac:dyDescent="0.15">
      <c r="A903" s="402">
        <v>1</v>
      </c>
      <c r="B903" s="402">
        <v>1</v>
      </c>
      <c r="C903" s="416" t="s">
        <v>607</v>
      </c>
      <c r="D903" s="416"/>
      <c r="E903" s="416"/>
      <c r="F903" s="416"/>
      <c r="G903" s="416"/>
      <c r="H903" s="416"/>
      <c r="I903" s="416"/>
      <c r="J903" s="417" t="s">
        <v>549</v>
      </c>
      <c r="K903" s="418"/>
      <c r="L903" s="418"/>
      <c r="M903" s="418"/>
      <c r="N903" s="418"/>
      <c r="O903" s="418"/>
      <c r="P903" s="315" t="s">
        <v>611</v>
      </c>
      <c r="Q903" s="315"/>
      <c r="R903" s="315"/>
      <c r="S903" s="315"/>
      <c r="T903" s="315"/>
      <c r="U903" s="315"/>
      <c r="V903" s="315"/>
      <c r="W903" s="315"/>
      <c r="X903" s="315"/>
      <c r="Y903" s="316">
        <v>2.6</v>
      </c>
      <c r="Z903" s="317"/>
      <c r="AA903" s="317"/>
      <c r="AB903" s="318"/>
      <c r="AC903" s="326" t="s">
        <v>196</v>
      </c>
      <c r="AD903" s="426"/>
      <c r="AE903" s="426"/>
      <c r="AF903" s="426"/>
      <c r="AG903" s="426"/>
      <c r="AH903" s="421" t="s">
        <v>549</v>
      </c>
      <c r="AI903" s="422"/>
      <c r="AJ903" s="422"/>
      <c r="AK903" s="422"/>
      <c r="AL903" s="323" t="s">
        <v>549</v>
      </c>
      <c r="AM903" s="324"/>
      <c r="AN903" s="324"/>
      <c r="AO903" s="325"/>
      <c r="AP903" s="319" t="s">
        <v>549</v>
      </c>
      <c r="AQ903" s="319"/>
      <c r="AR903" s="319"/>
      <c r="AS903" s="319"/>
      <c r="AT903" s="319"/>
      <c r="AU903" s="319"/>
      <c r="AV903" s="319"/>
      <c r="AW903" s="319"/>
      <c r="AX903" s="319"/>
    </row>
    <row r="904" spans="1:50" ht="30" customHeight="1" x14ac:dyDescent="0.15">
      <c r="A904" s="402">
        <v>2</v>
      </c>
      <c r="B904" s="402">
        <v>1</v>
      </c>
      <c r="C904" s="416" t="s">
        <v>605</v>
      </c>
      <c r="D904" s="416"/>
      <c r="E904" s="416"/>
      <c r="F904" s="416"/>
      <c r="G904" s="416"/>
      <c r="H904" s="416"/>
      <c r="I904" s="416"/>
      <c r="J904" s="417" t="s">
        <v>549</v>
      </c>
      <c r="K904" s="418"/>
      <c r="L904" s="418"/>
      <c r="M904" s="418"/>
      <c r="N904" s="418"/>
      <c r="O904" s="418"/>
      <c r="P904" s="315" t="s">
        <v>611</v>
      </c>
      <c r="Q904" s="315"/>
      <c r="R904" s="315"/>
      <c r="S904" s="315"/>
      <c r="T904" s="315"/>
      <c r="U904" s="315"/>
      <c r="V904" s="315"/>
      <c r="W904" s="315"/>
      <c r="X904" s="315"/>
      <c r="Y904" s="316">
        <v>1.4</v>
      </c>
      <c r="Z904" s="317"/>
      <c r="AA904" s="317"/>
      <c r="AB904" s="318"/>
      <c r="AC904" s="326" t="s">
        <v>196</v>
      </c>
      <c r="AD904" s="326"/>
      <c r="AE904" s="326"/>
      <c r="AF904" s="326"/>
      <c r="AG904" s="326"/>
      <c r="AH904" s="421" t="s">
        <v>549</v>
      </c>
      <c r="AI904" s="422"/>
      <c r="AJ904" s="422"/>
      <c r="AK904" s="422"/>
      <c r="AL904" s="323" t="s">
        <v>549</v>
      </c>
      <c r="AM904" s="324"/>
      <c r="AN904" s="324"/>
      <c r="AO904" s="325"/>
      <c r="AP904" s="319" t="s">
        <v>549</v>
      </c>
      <c r="AQ904" s="319"/>
      <c r="AR904" s="319"/>
      <c r="AS904" s="319"/>
      <c r="AT904" s="319"/>
      <c r="AU904" s="319"/>
      <c r="AV904" s="319"/>
      <c r="AW904" s="319"/>
      <c r="AX904" s="319"/>
    </row>
    <row r="905" spans="1:50" ht="30" customHeight="1" x14ac:dyDescent="0.15">
      <c r="A905" s="402">
        <v>3</v>
      </c>
      <c r="B905" s="402">
        <v>1</v>
      </c>
      <c r="C905" s="419" t="s">
        <v>609</v>
      </c>
      <c r="D905" s="416"/>
      <c r="E905" s="416"/>
      <c r="F905" s="416"/>
      <c r="G905" s="416"/>
      <c r="H905" s="416"/>
      <c r="I905" s="416"/>
      <c r="J905" s="417" t="s">
        <v>549</v>
      </c>
      <c r="K905" s="418"/>
      <c r="L905" s="418"/>
      <c r="M905" s="418"/>
      <c r="N905" s="418"/>
      <c r="O905" s="418"/>
      <c r="P905" s="420" t="s">
        <v>611</v>
      </c>
      <c r="Q905" s="315"/>
      <c r="R905" s="315"/>
      <c r="S905" s="315"/>
      <c r="T905" s="315"/>
      <c r="U905" s="315"/>
      <c r="V905" s="315"/>
      <c r="W905" s="315"/>
      <c r="X905" s="315"/>
      <c r="Y905" s="316">
        <v>1</v>
      </c>
      <c r="Z905" s="317"/>
      <c r="AA905" s="317"/>
      <c r="AB905" s="318"/>
      <c r="AC905" s="326" t="s">
        <v>196</v>
      </c>
      <c r="AD905" s="326"/>
      <c r="AE905" s="326"/>
      <c r="AF905" s="326"/>
      <c r="AG905" s="326"/>
      <c r="AH905" s="321" t="s">
        <v>549</v>
      </c>
      <c r="AI905" s="322"/>
      <c r="AJ905" s="322"/>
      <c r="AK905" s="322"/>
      <c r="AL905" s="323" t="s">
        <v>549</v>
      </c>
      <c r="AM905" s="324"/>
      <c r="AN905" s="324"/>
      <c r="AO905" s="325"/>
      <c r="AP905" s="319" t="s">
        <v>549</v>
      </c>
      <c r="AQ905" s="319"/>
      <c r="AR905" s="319"/>
      <c r="AS905" s="319"/>
      <c r="AT905" s="319"/>
      <c r="AU905" s="319"/>
      <c r="AV905" s="319"/>
      <c r="AW905" s="319"/>
      <c r="AX905" s="319"/>
    </row>
    <row r="906" spans="1:50" ht="30" customHeight="1" x14ac:dyDescent="0.15">
      <c r="A906" s="402">
        <v>4</v>
      </c>
      <c r="B906" s="402">
        <v>1</v>
      </c>
      <c r="C906" s="419" t="s">
        <v>610</v>
      </c>
      <c r="D906" s="416"/>
      <c r="E906" s="416"/>
      <c r="F906" s="416"/>
      <c r="G906" s="416"/>
      <c r="H906" s="416"/>
      <c r="I906" s="416"/>
      <c r="J906" s="417" t="s">
        <v>549</v>
      </c>
      <c r="K906" s="418"/>
      <c r="L906" s="418"/>
      <c r="M906" s="418"/>
      <c r="N906" s="418"/>
      <c r="O906" s="418"/>
      <c r="P906" s="420" t="s">
        <v>611</v>
      </c>
      <c r="Q906" s="315"/>
      <c r="R906" s="315"/>
      <c r="S906" s="315"/>
      <c r="T906" s="315"/>
      <c r="U906" s="315"/>
      <c r="V906" s="315"/>
      <c r="W906" s="315"/>
      <c r="X906" s="315"/>
      <c r="Y906" s="316">
        <v>0.8</v>
      </c>
      <c r="Z906" s="317"/>
      <c r="AA906" s="317"/>
      <c r="AB906" s="318"/>
      <c r="AC906" s="326" t="s">
        <v>196</v>
      </c>
      <c r="AD906" s="326"/>
      <c r="AE906" s="326"/>
      <c r="AF906" s="326"/>
      <c r="AG906" s="326"/>
      <c r="AH906" s="321" t="s">
        <v>549</v>
      </c>
      <c r="AI906" s="322"/>
      <c r="AJ906" s="322"/>
      <c r="AK906" s="322"/>
      <c r="AL906" s="323" t="s">
        <v>549</v>
      </c>
      <c r="AM906" s="324"/>
      <c r="AN906" s="324"/>
      <c r="AO906" s="325"/>
      <c r="AP906" s="319" t="s">
        <v>549</v>
      </c>
      <c r="AQ906" s="319"/>
      <c r="AR906" s="319"/>
      <c r="AS906" s="319"/>
      <c r="AT906" s="319"/>
      <c r="AU906" s="319"/>
      <c r="AV906" s="319"/>
      <c r="AW906" s="319"/>
      <c r="AX906" s="319"/>
    </row>
    <row r="907" spans="1:50" ht="30" customHeight="1" x14ac:dyDescent="0.15">
      <c r="A907" s="402">
        <v>5</v>
      </c>
      <c r="B907" s="402">
        <v>1</v>
      </c>
      <c r="C907" s="416" t="s">
        <v>606</v>
      </c>
      <c r="D907" s="416"/>
      <c r="E907" s="416"/>
      <c r="F907" s="416"/>
      <c r="G907" s="416"/>
      <c r="H907" s="416"/>
      <c r="I907" s="416"/>
      <c r="J907" s="417" t="s">
        <v>549</v>
      </c>
      <c r="K907" s="418"/>
      <c r="L907" s="418"/>
      <c r="M907" s="418"/>
      <c r="N907" s="418"/>
      <c r="O907" s="418"/>
      <c r="P907" s="315" t="s">
        <v>611</v>
      </c>
      <c r="Q907" s="315"/>
      <c r="R907" s="315"/>
      <c r="S907" s="315"/>
      <c r="T907" s="315"/>
      <c r="U907" s="315"/>
      <c r="V907" s="315"/>
      <c r="W907" s="315"/>
      <c r="X907" s="315"/>
      <c r="Y907" s="316">
        <v>0.5</v>
      </c>
      <c r="Z907" s="317"/>
      <c r="AA907" s="317"/>
      <c r="AB907" s="318"/>
      <c r="AC907" s="320" t="s">
        <v>196</v>
      </c>
      <c r="AD907" s="320"/>
      <c r="AE907" s="320"/>
      <c r="AF907" s="320"/>
      <c r="AG907" s="320"/>
      <c r="AH907" s="321" t="s">
        <v>549</v>
      </c>
      <c r="AI907" s="322"/>
      <c r="AJ907" s="322"/>
      <c r="AK907" s="322"/>
      <c r="AL907" s="323" t="s">
        <v>549</v>
      </c>
      <c r="AM907" s="324"/>
      <c r="AN907" s="324"/>
      <c r="AO907" s="325"/>
      <c r="AP907" s="319" t="s">
        <v>549</v>
      </c>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506</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19" t="s">
        <v>653</v>
      </c>
      <c r="D936" s="416"/>
      <c r="E936" s="416"/>
      <c r="F936" s="416"/>
      <c r="G936" s="416"/>
      <c r="H936" s="416"/>
      <c r="I936" s="416"/>
      <c r="J936" s="417" t="s">
        <v>654</v>
      </c>
      <c r="K936" s="418"/>
      <c r="L936" s="418"/>
      <c r="M936" s="418"/>
      <c r="N936" s="418"/>
      <c r="O936" s="418"/>
      <c r="P936" s="420" t="s">
        <v>690</v>
      </c>
      <c r="Q936" s="315"/>
      <c r="R936" s="315"/>
      <c r="S936" s="315"/>
      <c r="T936" s="315"/>
      <c r="U936" s="315"/>
      <c r="V936" s="315"/>
      <c r="W936" s="315"/>
      <c r="X936" s="315"/>
      <c r="Y936" s="316">
        <v>1</v>
      </c>
      <c r="Z936" s="317"/>
      <c r="AA936" s="317"/>
      <c r="AB936" s="318"/>
      <c r="AC936" s="326" t="s">
        <v>196</v>
      </c>
      <c r="AD936" s="426"/>
      <c r="AE936" s="426"/>
      <c r="AF936" s="426"/>
      <c r="AG936" s="426"/>
      <c r="AH936" s="421" t="s">
        <v>549</v>
      </c>
      <c r="AI936" s="422"/>
      <c r="AJ936" s="422"/>
      <c r="AK936" s="422"/>
      <c r="AL936" s="323" t="s">
        <v>549</v>
      </c>
      <c r="AM936" s="324"/>
      <c r="AN936" s="324"/>
      <c r="AO936" s="325"/>
      <c r="AP936" s="319" t="s">
        <v>549</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21" t="s">
        <v>549</v>
      </c>
      <c r="AI937" s="422"/>
      <c r="AJ937" s="422"/>
      <c r="AK937" s="422"/>
      <c r="AL937" s="323" t="s">
        <v>549</v>
      </c>
      <c r="AM937" s="324"/>
      <c r="AN937" s="324"/>
      <c r="AO937" s="325"/>
      <c r="AP937" s="319" t="s">
        <v>549</v>
      </c>
      <c r="AQ937" s="319"/>
      <c r="AR937" s="319"/>
      <c r="AS937" s="319"/>
      <c r="AT937" s="319"/>
      <c r="AU937" s="319"/>
      <c r="AV937" s="319"/>
      <c r="AW937" s="319"/>
      <c r="AX937" s="319"/>
    </row>
    <row r="938" spans="1:50" ht="30" hidden="1" customHeight="1" x14ac:dyDescent="0.15">
      <c r="A938" s="402">
        <v>3</v>
      </c>
      <c r="B938" s="402">
        <v>1</v>
      </c>
      <c r="C938" s="419"/>
      <c r="D938" s="416"/>
      <c r="E938" s="416"/>
      <c r="F938" s="416"/>
      <c r="G938" s="416"/>
      <c r="H938" s="416"/>
      <c r="I938" s="416"/>
      <c r="J938" s="417"/>
      <c r="K938" s="418"/>
      <c r="L938" s="418"/>
      <c r="M938" s="418"/>
      <c r="N938" s="418"/>
      <c r="O938" s="418"/>
      <c r="P938" s="420"/>
      <c r="Q938" s="315"/>
      <c r="R938" s="315"/>
      <c r="S938" s="315"/>
      <c r="T938" s="315"/>
      <c r="U938" s="315"/>
      <c r="V938" s="315"/>
      <c r="W938" s="315"/>
      <c r="X938" s="315"/>
      <c r="Y938" s="316"/>
      <c r="Z938" s="317"/>
      <c r="AA938" s="317"/>
      <c r="AB938" s="318"/>
      <c r="AC938" s="326"/>
      <c r="AD938" s="326"/>
      <c r="AE938" s="326"/>
      <c r="AF938" s="326"/>
      <c r="AG938" s="326"/>
      <c r="AH938" s="321" t="s">
        <v>549</v>
      </c>
      <c r="AI938" s="322"/>
      <c r="AJ938" s="322"/>
      <c r="AK938" s="322"/>
      <c r="AL938" s="323" t="s">
        <v>549</v>
      </c>
      <c r="AM938" s="324"/>
      <c r="AN938" s="324"/>
      <c r="AO938" s="325"/>
      <c r="AP938" s="319" t="s">
        <v>549</v>
      </c>
      <c r="AQ938" s="319"/>
      <c r="AR938" s="319"/>
      <c r="AS938" s="319"/>
      <c r="AT938" s="319"/>
      <c r="AU938" s="319"/>
      <c r="AV938" s="319"/>
      <c r="AW938" s="319"/>
      <c r="AX938" s="319"/>
    </row>
    <row r="939" spans="1:50" ht="30" hidden="1" customHeight="1" x14ac:dyDescent="0.15">
      <c r="A939" s="402">
        <v>4</v>
      </c>
      <c r="B939" s="402">
        <v>1</v>
      </c>
      <c r="C939" s="419"/>
      <c r="D939" s="416"/>
      <c r="E939" s="416"/>
      <c r="F939" s="416"/>
      <c r="G939" s="416"/>
      <c r="H939" s="416"/>
      <c r="I939" s="416"/>
      <c r="J939" s="417"/>
      <c r="K939" s="418"/>
      <c r="L939" s="418"/>
      <c r="M939" s="418"/>
      <c r="N939" s="418"/>
      <c r="O939" s="418"/>
      <c r="P939" s="420"/>
      <c r="Q939" s="315"/>
      <c r="R939" s="315"/>
      <c r="S939" s="315"/>
      <c r="T939" s="315"/>
      <c r="U939" s="315"/>
      <c r="V939" s="315"/>
      <c r="W939" s="315"/>
      <c r="X939" s="315"/>
      <c r="Y939" s="316"/>
      <c r="Z939" s="317"/>
      <c r="AA939" s="317"/>
      <c r="AB939" s="318"/>
      <c r="AC939" s="326"/>
      <c r="AD939" s="326"/>
      <c r="AE939" s="326"/>
      <c r="AF939" s="326"/>
      <c r="AG939" s="326"/>
      <c r="AH939" s="321" t="s">
        <v>549</v>
      </c>
      <c r="AI939" s="322"/>
      <c r="AJ939" s="322"/>
      <c r="AK939" s="322"/>
      <c r="AL939" s="323" t="s">
        <v>549</v>
      </c>
      <c r="AM939" s="324"/>
      <c r="AN939" s="324"/>
      <c r="AO939" s="325"/>
      <c r="AP939" s="319" t="s">
        <v>549</v>
      </c>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t="s">
        <v>549</v>
      </c>
      <c r="AI940" s="322"/>
      <c r="AJ940" s="322"/>
      <c r="AK940" s="322"/>
      <c r="AL940" s="323" t="s">
        <v>549</v>
      </c>
      <c r="AM940" s="324"/>
      <c r="AN940" s="324"/>
      <c r="AO940" s="325"/>
      <c r="AP940" s="319" t="s">
        <v>549</v>
      </c>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t="s">
        <v>549</v>
      </c>
      <c r="AI941" s="322"/>
      <c r="AJ941" s="322"/>
      <c r="AK941" s="322"/>
      <c r="AL941" s="323" t="s">
        <v>549</v>
      </c>
      <c r="AM941" s="324"/>
      <c r="AN941" s="324"/>
      <c r="AO941" s="325"/>
      <c r="AP941" s="319" t="s">
        <v>549</v>
      </c>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506</v>
      </c>
      <c r="AI968" s="344"/>
      <c r="AJ968" s="344"/>
      <c r="AK968" s="344"/>
      <c r="AL968" s="344" t="s">
        <v>21</v>
      </c>
      <c r="AM968" s="344"/>
      <c r="AN968" s="344"/>
      <c r="AO968" s="427"/>
      <c r="AP968" s="428" t="s">
        <v>431</v>
      </c>
      <c r="AQ968" s="428"/>
      <c r="AR968" s="428"/>
      <c r="AS968" s="428"/>
      <c r="AT968" s="428"/>
      <c r="AU968" s="428"/>
      <c r="AV968" s="428"/>
      <c r="AW968" s="428"/>
      <c r="AX968" s="428"/>
    </row>
    <row r="969" spans="1:50" ht="60" customHeight="1" x14ac:dyDescent="0.15">
      <c r="A969" s="402">
        <v>1</v>
      </c>
      <c r="B969" s="402">
        <v>1</v>
      </c>
      <c r="C969" s="416" t="s">
        <v>612</v>
      </c>
      <c r="D969" s="416"/>
      <c r="E969" s="416"/>
      <c r="F969" s="416"/>
      <c r="G969" s="416"/>
      <c r="H969" s="416"/>
      <c r="I969" s="416"/>
      <c r="J969" s="417" t="s">
        <v>549</v>
      </c>
      <c r="K969" s="418"/>
      <c r="L969" s="418"/>
      <c r="M969" s="418"/>
      <c r="N969" s="418"/>
      <c r="O969" s="418"/>
      <c r="P969" s="315" t="s">
        <v>613</v>
      </c>
      <c r="Q969" s="315"/>
      <c r="R969" s="315"/>
      <c r="S969" s="315"/>
      <c r="T969" s="315"/>
      <c r="U969" s="315"/>
      <c r="V969" s="315"/>
      <c r="W969" s="315"/>
      <c r="X969" s="315"/>
      <c r="Y969" s="316">
        <v>0.6</v>
      </c>
      <c r="Z969" s="317"/>
      <c r="AA969" s="317"/>
      <c r="AB969" s="318"/>
      <c r="AC969" s="326" t="s">
        <v>196</v>
      </c>
      <c r="AD969" s="426"/>
      <c r="AE969" s="426"/>
      <c r="AF969" s="426"/>
      <c r="AG969" s="426"/>
      <c r="AH969" s="421" t="s">
        <v>549</v>
      </c>
      <c r="AI969" s="422"/>
      <c r="AJ969" s="422"/>
      <c r="AK969" s="422"/>
      <c r="AL969" s="323" t="s">
        <v>549</v>
      </c>
      <c r="AM969" s="324"/>
      <c r="AN969" s="324"/>
      <c r="AO969" s="325"/>
      <c r="AP969" s="319" t="s">
        <v>549</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2">
        <v>3</v>
      </c>
      <c r="B971" s="402">
        <v>1</v>
      </c>
      <c r="C971" s="419"/>
      <c r="D971" s="416"/>
      <c r="E971" s="416"/>
      <c r="F971" s="416"/>
      <c r="G971" s="416"/>
      <c r="H971" s="416"/>
      <c r="I971" s="416"/>
      <c r="J971" s="417"/>
      <c r="K971" s="418"/>
      <c r="L971" s="418"/>
      <c r="M971" s="418"/>
      <c r="N971" s="418"/>
      <c r="O971" s="418"/>
      <c r="P971" s="420"/>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19"/>
      <c r="D972" s="416"/>
      <c r="E972" s="416"/>
      <c r="F972" s="416"/>
      <c r="G972" s="416"/>
      <c r="H972" s="416"/>
      <c r="I972" s="416"/>
      <c r="J972" s="417"/>
      <c r="K972" s="418"/>
      <c r="L972" s="418"/>
      <c r="M972" s="418"/>
      <c r="N972" s="418"/>
      <c r="O972" s="418"/>
      <c r="P972" s="420"/>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506</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customHeight="1" x14ac:dyDescent="0.15">
      <c r="A1002" s="402">
        <v>1</v>
      </c>
      <c r="B1002" s="402">
        <v>1</v>
      </c>
      <c r="C1002" s="419" t="s">
        <v>655</v>
      </c>
      <c r="D1002" s="416"/>
      <c r="E1002" s="416"/>
      <c r="F1002" s="416"/>
      <c r="G1002" s="416"/>
      <c r="H1002" s="416"/>
      <c r="I1002" s="416"/>
      <c r="J1002" s="417">
        <v>4000020360007</v>
      </c>
      <c r="K1002" s="418"/>
      <c r="L1002" s="418"/>
      <c r="M1002" s="418"/>
      <c r="N1002" s="418"/>
      <c r="O1002" s="418"/>
      <c r="P1002" s="315" t="s">
        <v>617</v>
      </c>
      <c r="Q1002" s="315"/>
      <c r="R1002" s="315"/>
      <c r="S1002" s="315"/>
      <c r="T1002" s="315"/>
      <c r="U1002" s="315"/>
      <c r="V1002" s="315"/>
      <c r="W1002" s="315"/>
      <c r="X1002" s="315"/>
      <c r="Y1002" s="316">
        <v>0.1</v>
      </c>
      <c r="Z1002" s="317"/>
      <c r="AA1002" s="317"/>
      <c r="AB1002" s="318"/>
      <c r="AC1002" s="326" t="s">
        <v>196</v>
      </c>
      <c r="AD1002" s="426"/>
      <c r="AE1002" s="426"/>
      <c r="AF1002" s="426"/>
      <c r="AG1002" s="426"/>
      <c r="AH1002" s="421" t="s">
        <v>549</v>
      </c>
      <c r="AI1002" s="422"/>
      <c r="AJ1002" s="422"/>
      <c r="AK1002" s="422"/>
      <c r="AL1002" s="323" t="s">
        <v>549</v>
      </c>
      <c r="AM1002" s="324"/>
      <c r="AN1002" s="324"/>
      <c r="AO1002" s="325"/>
      <c r="AP1002" s="319" t="s">
        <v>549</v>
      </c>
      <c r="AQ1002" s="319"/>
      <c r="AR1002" s="319"/>
      <c r="AS1002" s="319"/>
      <c r="AT1002" s="319"/>
      <c r="AU1002" s="319"/>
      <c r="AV1002" s="319"/>
      <c r="AW1002" s="319"/>
      <c r="AX1002" s="319"/>
    </row>
    <row r="1003" spans="1:50" ht="30" customHeight="1" x14ac:dyDescent="0.15">
      <c r="A1003" s="402">
        <v>2</v>
      </c>
      <c r="B1003" s="402">
        <v>1</v>
      </c>
      <c r="C1003" s="419" t="s">
        <v>656</v>
      </c>
      <c r="D1003" s="416"/>
      <c r="E1003" s="416"/>
      <c r="F1003" s="416"/>
      <c r="G1003" s="416"/>
      <c r="H1003" s="416"/>
      <c r="I1003" s="416"/>
      <c r="J1003" s="417">
        <v>1000020140007</v>
      </c>
      <c r="K1003" s="418"/>
      <c r="L1003" s="418"/>
      <c r="M1003" s="418"/>
      <c r="N1003" s="418"/>
      <c r="O1003" s="418"/>
      <c r="P1003" s="315" t="s">
        <v>617</v>
      </c>
      <c r="Q1003" s="315"/>
      <c r="R1003" s="315"/>
      <c r="S1003" s="315"/>
      <c r="T1003" s="315"/>
      <c r="U1003" s="315"/>
      <c r="V1003" s="315"/>
      <c r="W1003" s="315"/>
      <c r="X1003" s="315"/>
      <c r="Y1003" s="316">
        <v>0.1</v>
      </c>
      <c r="Z1003" s="317"/>
      <c r="AA1003" s="317"/>
      <c r="AB1003" s="318"/>
      <c r="AC1003" s="326" t="s">
        <v>196</v>
      </c>
      <c r="AD1003" s="326"/>
      <c r="AE1003" s="326"/>
      <c r="AF1003" s="326"/>
      <c r="AG1003" s="326"/>
      <c r="AH1003" s="421" t="s">
        <v>549</v>
      </c>
      <c r="AI1003" s="422"/>
      <c r="AJ1003" s="422"/>
      <c r="AK1003" s="422"/>
      <c r="AL1003" s="423" t="s">
        <v>549</v>
      </c>
      <c r="AM1003" s="424"/>
      <c r="AN1003" s="424"/>
      <c r="AO1003" s="425"/>
      <c r="AP1003" s="319" t="s">
        <v>549</v>
      </c>
      <c r="AQ1003" s="319"/>
      <c r="AR1003" s="319"/>
      <c r="AS1003" s="319"/>
      <c r="AT1003" s="319"/>
      <c r="AU1003" s="319"/>
      <c r="AV1003" s="319"/>
      <c r="AW1003" s="319"/>
      <c r="AX1003" s="319"/>
    </row>
    <row r="1004" spans="1:50" ht="30" customHeight="1" x14ac:dyDescent="0.15">
      <c r="A1004" s="402">
        <v>3</v>
      </c>
      <c r="B1004" s="402">
        <v>1</v>
      </c>
      <c r="C1004" s="419" t="s">
        <v>657</v>
      </c>
      <c r="D1004" s="416"/>
      <c r="E1004" s="416"/>
      <c r="F1004" s="416"/>
      <c r="G1004" s="416"/>
      <c r="H1004" s="416"/>
      <c r="I1004" s="416"/>
      <c r="J1004" s="417">
        <v>1000020110001</v>
      </c>
      <c r="K1004" s="418"/>
      <c r="L1004" s="418"/>
      <c r="M1004" s="418"/>
      <c r="N1004" s="418"/>
      <c r="O1004" s="418"/>
      <c r="P1004" s="420" t="s">
        <v>617</v>
      </c>
      <c r="Q1004" s="315"/>
      <c r="R1004" s="315"/>
      <c r="S1004" s="315"/>
      <c r="T1004" s="315"/>
      <c r="U1004" s="315"/>
      <c r="V1004" s="315"/>
      <c r="W1004" s="315"/>
      <c r="X1004" s="315"/>
      <c r="Y1004" s="316">
        <v>0.1</v>
      </c>
      <c r="Z1004" s="317"/>
      <c r="AA1004" s="317"/>
      <c r="AB1004" s="318"/>
      <c r="AC1004" s="326" t="s">
        <v>196</v>
      </c>
      <c r="AD1004" s="326"/>
      <c r="AE1004" s="326"/>
      <c r="AF1004" s="326"/>
      <c r="AG1004" s="326"/>
      <c r="AH1004" s="321" t="s">
        <v>549</v>
      </c>
      <c r="AI1004" s="322"/>
      <c r="AJ1004" s="322"/>
      <c r="AK1004" s="322"/>
      <c r="AL1004" s="323" t="s">
        <v>549</v>
      </c>
      <c r="AM1004" s="324"/>
      <c r="AN1004" s="324"/>
      <c r="AO1004" s="325"/>
      <c r="AP1004" s="319" t="s">
        <v>549</v>
      </c>
      <c r="AQ1004" s="319"/>
      <c r="AR1004" s="319"/>
      <c r="AS1004" s="319"/>
      <c r="AT1004" s="319"/>
      <c r="AU1004" s="319"/>
      <c r="AV1004" s="319"/>
      <c r="AW1004" s="319"/>
      <c r="AX1004" s="319"/>
    </row>
    <row r="1005" spans="1:50" ht="30" customHeight="1" x14ac:dyDescent="0.15">
      <c r="A1005" s="402">
        <v>4</v>
      </c>
      <c r="B1005" s="402">
        <v>1</v>
      </c>
      <c r="C1005" s="419" t="s">
        <v>658</v>
      </c>
      <c r="D1005" s="416"/>
      <c r="E1005" s="416"/>
      <c r="F1005" s="416"/>
      <c r="G1005" s="416"/>
      <c r="H1005" s="416"/>
      <c r="I1005" s="416"/>
      <c r="J1005" s="417">
        <v>7000020070009</v>
      </c>
      <c r="K1005" s="418"/>
      <c r="L1005" s="418"/>
      <c r="M1005" s="418"/>
      <c r="N1005" s="418"/>
      <c r="O1005" s="418"/>
      <c r="P1005" s="420" t="s">
        <v>617</v>
      </c>
      <c r="Q1005" s="315"/>
      <c r="R1005" s="315"/>
      <c r="S1005" s="315"/>
      <c r="T1005" s="315"/>
      <c r="U1005" s="315"/>
      <c r="V1005" s="315"/>
      <c r="W1005" s="315"/>
      <c r="X1005" s="315"/>
      <c r="Y1005" s="316">
        <v>0.1</v>
      </c>
      <c r="Z1005" s="317"/>
      <c r="AA1005" s="317"/>
      <c r="AB1005" s="318"/>
      <c r="AC1005" s="326" t="s">
        <v>196</v>
      </c>
      <c r="AD1005" s="326"/>
      <c r="AE1005" s="326"/>
      <c r="AF1005" s="326"/>
      <c r="AG1005" s="326"/>
      <c r="AH1005" s="321" t="s">
        <v>549</v>
      </c>
      <c r="AI1005" s="322"/>
      <c r="AJ1005" s="322"/>
      <c r="AK1005" s="322"/>
      <c r="AL1005" s="323" t="s">
        <v>549</v>
      </c>
      <c r="AM1005" s="324"/>
      <c r="AN1005" s="324"/>
      <c r="AO1005" s="325"/>
      <c r="AP1005" s="319" t="s">
        <v>549</v>
      </c>
      <c r="AQ1005" s="319"/>
      <c r="AR1005" s="319"/>
      <c r="AS1005" s="319"/>
      <c r="AT1005" s="319"/>
      <c r="AU1005" s="319"/>
      <c r="AV1005" s="319"/>
      <c r="AW1005" s="319"/>
      <c r="AX1005" s="319"/>
    </row>
    <row r="1006" spans="1:50" ht="30" customHeight="1" x14ac:dyDescent="0.15">
      <c r="A1006" s="402">
        <v>5</v>
      </c>
      <c r="B1006" s="402">
        <v>1</v>
      </c>
      <c r="C1006" s="419" t="s">
        <v>616</v>
      </c>
      <c r="D1006" s="416"/>
      <c r="E1006" s="416"/>
      <c r="F1006" s="416"/>
      <c r="G1006" s="416"/>
      <c r="H1006" s="416"/>
      <c r="I1006" s="416"/>
      <c r="J1006" s="417">
        <v>7000020340006</v>
      </c>
      <c r="K1006" s="418"/>
      <c r="L1006" s="418"/>
      <c r="M1006" s="418"/>
      <c r="N1006" s="418"/>
      <c r="O1006" s="418"/>
      <c r="P1006" s="315" t="s">
        <v>617</v>
      </c>
      <c r="Q1006" s="315"/>
      <c r="R1006" s="315"/>
      <c r="S1006" s="315"/>
      <c r="T1006" s="315"/>
      <c r="U1006" s="315"/>
      <c r="V1006" s="315"/>
      <c r="W1006" s="315"/>
      <c r="X1006" s="315"/>
      <c r="Y1006" s="316">
        <v>0</v>
      </c>
      <c r="Z1006" s="317"/>
      <c r="AA1006" s="317"/>
      <c r="AB1006" s="318"/>
      <c r="AC1006" s="320" t="s">
        <v>196</v>
      </c>
      <c r="AD1006" s="320"/>
      <c r="AE1006" s="320"/>
      <c r="AF1006" s="320"/>
      <c r="AG1006" s="320"/>
      <c r="AH1006" s="321" t="s">
        <v>549</v>
      </c>
      <c r="AI1006" s="322"/>
      <c r="AJ1006" s="322"/>
      <c r="AK1006" s="322"/>
      <c r="AL1006" s="323" t="s">
        <v>549</v>
      </c>
      <c r="AM1006" s="324"/>
      <c r="AN1006" s="324"/>
      <c r="AO1006" s="325"/>
      <c r="AP1006" s="319" t="s">
        <v>549</v>
      </c>
      <c r="AQ1006" s="319"/>
      <c r="AR1006" s="319"/>
      <c r="AS1006" s="319"/>
      <c r="AT1006" s="319"/>
      <c r="AU1006" s="319"/>
      <c r="AV1006" s="319"/>
      <c r="AW1006" s="319"/>
      <c r="AX1006" s="319"/>
    </row>
    <row r="1007" spans="1:50" ht="30" customHeight="1" x14ac:dyDescent="0.15">
      <c r="A1007" s="402">
        <v>6</v>
      </c>
      <c r="B1007" s="402">
        <v>1</v>
      </c>
      <c r="C1007" s="419" t="s">
        <v>615</v>
      </c>
      <c r="D1007" s="416"/>
      <c r="E1007" s="416"/>
      <c r="F1007" s="416"/>
      <c r="G1007" s="416"/>
      <c r="H1007" s="416"/>
      <c r="I1007" s="416"/>
      <c r="J1007" s="417">
        <v>5000020150002</v>
      </c>
      <c r="K1007" s="418"/>
      <c r="L1007" s="418"/>
      <c r="M1007" s="418"/>
      <c r="N1007" s="418"/>
      <c r="O1007" s="418"/>
      <c r="P1007" s="315" t="s">
        <v>617</v>
      </c>
      <c r="Q1007" s="315"/>
      <c r="R1007" s="315"/>
      <c r="S1007" s="315"/>
      <c r="T1007" s="315"/>
      <c r="U1007" s="315"/>
      <c r="V1007" s="315"/>
      <c r="W1007" s="315"/>
      <c r="X1007" s="315"/>
      <c r="Y1007" s="316">
        <v>0</v>
      </c>
      <c r="Z1007" s="317"/>
      <c r="AA1007" s="317"/>
      <c r="AB1007" s="318"/>
      <c r="AC1007" s="320" t="s">
        <v>196</v>
      </c>
      <c r="AD1007" s="320"/>
      <c r="AE1007" s="320"/>
      <c r="AF1007" s="320"/>
      <c r="AG1007" s="320"/>
      <c r="AH1007" s="321" t="s">
        <v>549</v>
      </c>
      <c r="AI1007" s="322"/>
      <c r="AJ1007" s="322"/>
      <c r="AK1007" s="322"/>
      <c r="AL1007" s="323" t="s">
        <v>549</v>
      </c>
      <c r="AM1007" s="324"/>
      <c r="AN1007" s="324"/>
      <c r="AO1007" s="325"/>
      <c r="AP1007" s="319" t="s">
        <v>549</v>
      </c>
      <c r="AQ1007" s="319"/>
      <c r="AR1007" s="319"/>
      <c r="AS1007" s="319"/>
      <c r="AT1007" s="319"/>
      <c r="AU1007" s="319"/>
      <c r="AV1007" s="319"/>
      <c r="AW1007" s="319"/>
      <c r="AX1007" s="319"/>
    </row>
    <row r="1008" spans="1:50" ht="30" customHeight="1" x14ac:dyDescent="0.15">
      <c r="A1008" s="402">
        <v>7</v>
      </c>
      <c r="B1008" s="402">
        <v>1</v>
      </c>
      <c r="C1008" s="419" t="s">
        <v>659</v>
      </c>
      <c r="D1008" s="416"/>
      <c r="E1008" s="416"/>
      <c r="F1008" s="416"/>
      <c r="G1008" s="416"/>
      <c r="H1008" s="416"/>
      <c r="I1008" s="416"/>
      <c r="J1008" s="417">
        <v>1000020290009</v>
      </c>
      <c r="K1008" s="418"/>
      <c r="L1008" s="418"/>
      <c r="M1008" s="418"/>
      <c r="N1008" s="418"/>
      <c r="O1008" s="418"/>
      <c r="P1008" s="315" t="s">
        <v>617</v>
      </c>
      <c r="Q1008" s="315"/>
      <c r="R1008" s="315"/>
      <c r="S1008" s="315"/>
      <c r="T1008" s="315"/>
      <c r="U1008" s="315"/>
      <c r="V1008" s="315"/>
      <c r="W1008" s="315"/>
      <c r="X1008" s="315"/>
      <c r="Y1008" s="316">
        <v>0</v>
      </c>
      <c r="Z1008" s="317"/>
      <c r="AA1008" s="317"/>
      <c r="AB1008" s="318"/>
      <c r="AC1008" s="320" t="s">
        <v>196</v>
      </c>
      <c r="AD1008" s="320"/>
      <c r="AE1008" s="320"/>
      <c r="AF1008" s="320"/>
      <c r="AG1008" s="320"/>
      <c r="AH1008" s="321" t="s">
        <v>549</v>
      </c>
      <c r="AI1008" s="322"/>
      <c r="AJ1008" s="322"/>
      <c r="AK1008" s="322"/>
      <c r="AL1008" s="323" t="s">
        <v>549</v>
      </c>
      <c r="AM1008" s="324"/>
      <c r="AN1008" s="324"/>
      <c r="AO1008" s="325"/>
      <c r="AP1008" s="319" t="s">
        <v>549</v>
      </c>
      <c r="AQ1008" s="319"/>
      <c r="AR1008" s="319"/>
      <c r="AS1008" s="319"/>
      <c r="AT1008" s="319"/>
      <c r="AU1008" s="319"/>
      <c r="AV1008" s="319"/>
      <c r="AW1008" s="319"/>
      <c r="AX1008" s="319"/>
    </row>
    <row r="1009" spans="1:50" ht="30" customHeight="1" x14ac:dyDescent="0.15">
      <c r="A1009" s="402">
        <v>8</v>
      </c>
      <c r="B1009" s="402">
        <v>1</v>
      </c>
      <c r="C1009" s="419" t="s">
        <v>660</v>
      </c>
      <c r="D1009" s="416"/>
      <c r="E1009" s="416"/>
      <c r="F1009" s="416"/>
      <c r="G1009" s="416"/>
      <c r="H1009" s="416"/>
      <c r="I1009" s="416"/>
      <c r="J1009" s="417">
        <v>2000020080004</v>
      </c>
      <c r="K1009" s="418"/>
      <c r="L1009" s="418"/>
      <c r="M1009" s="418"/>
      <c r="N1009" s="418"/>
      <c r="O1009" s="418"/>
      <c r="P1009" s="315" t="s">
        <v>617</v>
      </c>
      <c r="Q1009" s="315"/>
      <c r="R1009" s="315"/>
      <c r="S1009" s="315"/>
      <c r="T1009" s="315"/>
      <c r="U1009" s="315"/>
      <c r="V1009" s="315"/>
      <c r="W1009" s="315"/>
      <c r="X1009" s="315"/>
      <c r="Y1009" s="316">
        <v>0</v>
      </c>
      <c r="Z1009" s="317"/>
      <c r="AA1009" s="317"/>
      <c r="AB1009" s="318"/>
      <c r="AC1009" s="320" t="s">
        <v>196</v>
      </c>
      <c r="AD1009" s="320"/>
      <c r="AE1009" s="320"/>
      <c r="AF1009" s="320"/>
      <c r="AG1009" s="320"/>
      <c r="AH1009" s="321" t="s">
        <v>549</v>
      </c>
      <c r="AI1009" s="322"/>
      <c r="AJ1009" s="322"/>
      <c r="AK1009" s="322"/>
      <c r="AL1009" s="323" t="s">
        <v>549</v>
      </c>
      <c r="AM1009" s="324"/>
      <c r="AN1009" s="324"/>
      <c r="AO1009" s="325"/>
      <c r="AP1009" s="319" t="s">
        <v>549</v>
      </c>
      <c r="AQ1009" s="319"/>
      <c r="AR1009" s="319"/>
      <c r="AS1009" s="319"/>
      <c r="AT1009" s="319"/>
      <c r="AU1009" s="319"/>
      <c r="AV1009" s="319"/>
      <c r="AW1009" s="319"/>
      <c r="AX1009" s="319"/>
    </row>
    <row r="1010" spans="1:50" ht="30" customHeight="1" x14ac:dyDescent="0.15">
      <c r="A1010" s="402">
        <v>9</v>
      </c>
      <c r="B1010" s="402">
        <v>1</v>
      </c>
      <c r="C1010" s="419" t="s">
        <v>614</v>
      </c>
      <c r="D1010" s="416"/>
      <c r="E1010" s="416"/>
      <c r="F1010" s="416"/>
      <c r="G1010" s="416"/>
      <c r="H1010" s="416"/>
      <c r="I1010" s="416"/>
      <c r="J1010" s="417">
        <v>8000020280003</v>
      </c>
      <c r="K1010" s="418"/>
      <c r="L1010" s="418"/>
      <c r="M1010" s="418"/>
      <c r="N1010" s="418"/>
      <c r="O1010" s="418"/>
      <c r="P1010" s="315" t="s">
        <v>617</v>
      </c>
      <c r="Q1010" s="315"/>
      <c r="R1010" s="315"/>
      <c r="S1010" s="315"/>
      <c r="T1010" s="315"/>
      <c r="U1010" s="315"/>
      <c r="V1010" s="315"/>
      <c r="W1010" s="315"/>
      <c r="X1010" s="315"/>
      <c r="Y1010" s="316">
        <v>0</v>
      </c>
      <c r="Z1010" s="317"/>
      <c r="AA1010" s="317"/>
      <c r="AB1010" s="318"/>
      <c r="AC1010" s="320" t="s">
        <v>196</v>
      </c>
      <c r="AD1010" s="320"/>
      <c r="AE1010" s="320"/>
      <c r="AF1010" s="320"/>
      <c r="AG1010" s="320"/>
      <c r="AH1010" s="321" t="s">
        <v>549</v>
      </c>
      <c r="AI1010" s="322"/>
      <c r="AJ1010" s="322"/>
      <c r="AK1010" s="322"/>
      <c r="AL1010" s="323" t="s">
        <v>549</v>
      </c>
      <c r="AM1010" s="324"/>
      <c r="AN1010" s="324"/>
      <c r="AO1010" s="325"/>
      <c r="AP1010" s="319" t="s">
        <v>549</v>
      </c>
      <c r="AQ1010" s="319"/>
      <c r="AR1010" s="319"/>
      <c r="AS1010" s="319"/>
      <c r="AT1010" s="319"/>
      <c r="AU1010" s="319"/>
      <c r="AV1010" s="319"/>
      <c r="AW1010" s="319"/>
      <c r="AX1010" s="319"/>
    </row>
    <row r="1011" spans="1:50" ht="30" customHeight="1" x14ac:dyDescent="0.15">
      <c r="A1011" s="402">
        <v>10</v>
      </c>
      <c r="B1011" s="402">
        <v>1</v>
      </c>
      <c r="C1011" s="419" t="s">
        <v>661</v>
      </c>
      <c r="D1011" s="416"/>
      <c r="E1011" s="416"/>
      <c r="F1011" s="416"/>
      <c r="G1011" s="416"/>
      <c r="H1011" s="416"/>
      <c r="I1011" s="416"/>
      <c r="J1011" s="417">
        <v>4000020120006</v>
      </c>
      <c r="K1011" s="418"/>
      <c r="L1011" s="418"/>
      <c r="M1011" s="418"/>
      <c r="N1011" s="418"/>
      <c r="O1011" s="418"/>
      <c r="P1011" s="315" t="s">
        <v>617</v>
      </c>
      <c r="Q1011" s="315"/>
      <c r="R1011" s="315"/>
      <c r="S1011" s="315"/>
      <c r="T1011" s="315"/>
      <c r="U1011" s="315"/>
      <c r="V1011" s="315"/>
      <c r="W1011" s="315"/>
      <c r="X1011" s="315"/>
      <c r="Y1011" s="316">
        <v>0</v>
      </c>
      <c r="Z1011" s="317"/>
      <c r="AA1011" s="317"/>
      <c r="AB1011" s="318"/>
      <c r="AC1011" s="320" t="s">
        <v>196</v>
      </c>
      <c r="AD1011" s="320"/>
      <c r="AE1011" s="320"/>
      <c r="AF1011" s="320"/>
      <c r="AG1011" s="320"/>
      <c r="AH1011" s="321" t="s">
        <v>549</v>
      </c>
      <c r="AI1011" s="322"/>
      <c r="AJ1011" s="322"/>
      <c r="AK1011" s="322"/>
      <c r="AL1011" s="323" t="s">
        <v>549</v>
      </c>
      <c r="AM1011" s="324"/>
      <c r="AN1011" s="324"/>
      <c r="AO1011" s="325"/>
      <c r="AP1011" s="319" t="s">
        <v>549</v>
      </c>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506</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60.75" customHeight="1" x14ac:dyDescent="0.15">
      <c r="A1035" s="402">
        <v>1</v>
      </c>
      <c r="B1035" s="402">
        <v>1</v>
      </c>
      <c r="C1035" s="419" t="s">
        <v>663</v>
      </c>
      <c r="D1035" s="416"/>
      <c r="E1035" s="416"/>
      <c r="F1035" s="416"/>
      <c r="G1035" s="416"/>
      <c r="H1035" s="416"/>
      <c r="I1035" s="416"/>
      <c r="J1035" s="417">
        <v>6010401015821</v>
      </c>
      <c r="K1035" s="418"/>
      <c r="L1035" s="418"/>
      <c r="M1035" s="418"/>
      <c r="N1035" s="418"/>
      <c r="O1035" s="418"/>
      <c r="P1035" s="420" t="s">
        <v>665</v>
      </c>
      <c r="Q1035" s="315"/>
      <c r="R1035" s="315"/>
      <c r="S1035" s="315"/>
      <c r="T1035" s="315"/>
      <c r="U1035" s="315"/>
      <c r="V1035" s="315"/>
      <c r="W1035" s="315"/>
      <c r="X1035" s="315"/>
      <c r="Y1035" s="316">
        <v>4.0999999999999996</v>
      </c>
      <c r="Z1035" s="317"/>
      <c r="AA1035" s="317"/>
      <c r="AB1035" s="318"/>
      <c r="AC1035" s="326" t="s">
        <v>666</v>
      </c>
      <c r="AD1035" s="426"/>
      <c r="AE1035" s="426"/>
      <c r="AF1035" s="426"/>
      <c r="AG1035" s="426"/>
      <c r="AH1035" s="421" t="s">
        <v>647</v>
      </c>
      <c r="AI1035" s="422"/>
      <c r="AJ1035" s="422"/>
      <c r="AK1035" s="422"/>
      <c r="AL1035" s="323" t="s">
        <v>667</v>
      </c>
      <c r="AM1035" s="324"/>
      <c r="AN1035" s="324"/>
      <c r="AO1035" s="325"/>
      <c r="AP1035" s="319" t="s">
        <v>667</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2">
        <v>3</v>
      </c>
      <c r="B1037" s="402">
        <v>1</v>
      </c>
      <c r="C1037" s="419"/>
      <c r="D1037" s="416"/>
      <c r="E1037" s="416"/>
      <c r="F1037" s="416"/>
      <c r="G1037" s="416"/>
      <c r="H1037" s="416"/>
      <c r="I1037" s="416"/>
      <c r="J1037" s="417"/>
      <c r="K1037" s="418"/>
      <c r="L1037" s="418"/>
      <c r="M1037" s="418"/>
      <c r="N1037" s="418"/>
      <c r="O1037" s="418"/>
      <c r="P1037" s="420"/>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19"/>
      <c r="D1038" s="416"/>
      <c r="E1038" s="416"/>
      <c r="F1038" s="416"/>
      <c r="G1038" s="416"/>
      <c r="H1038" s="416"/>
      <c r="I1038" s="416"/>
      <c r="J1038" s="417"/>
      <c r="K1038" s="418"/>
      <c r="L1038" s="418"/>
      <c r="M1038" s="418"/>
      <c r="N1038" s="418"/>
      <c r="O1038" s="418"/>
      <c r="P1038" s="420"/>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506</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customHeight="1" x14ac:dyDescent="0.15">
      <c r="A1068" s="402">
        <v>1</v>
      </c>
      <c r="B1068" s="402">
        <v>1</v>
      </c>
      <c r="C1068" s="419" t="s">
        <v>689</v>
      </c>
      <c r="D1068" s="416"/>
      <c r="E1068" s="416"/>
      <c r="F1068" s="416"/>
      <c r="G1068" s="416"/>
      <c r="H1068" s="416"/>
      <c r="I1068" s="416"/>
      <c r="J1068" s="417">
        <v>6010405003434</v>
      </c>
      <c r="K1068" s="418"/>
      <c r="L1068" s="418"/>
      <c r="M1068" s="418"/>
      <c r="N1068" s="418"/>
      <c r="O1068" s="418"/>
      <c r="P1068" s="420" t="s">
        <v>679</v>
      </c>
      <c r="Q1068" s="315"/>
      <c r="R1068" s="315"/>
      <c r="S1068" s="315"/>
      <c r="T1068" s="315"/>
      <c r="U1068" s="315"/>
      <c r="V1068" s="315"/>
      <c r="W1068" s="315"/>
      <c r="X1068" s="315"/>
      <c r="Y1068" s="316">
        <v>2.5</v>
      </c>
      <c r="Z1068" s="317"/>
      <c r="AA1068" s="317"/>
      <c r="AB1068" s="318"/>
      <c r="AC1068" s="326" t="s">
        <v>517</v>
      </c>
      <c r="AD1068" s="426"/>
      <c r="AE1068" s="426"/>
      <c r="AF1068" s="426"/>
      <c r="AG1068" s="426"/>
      <c r="AH1068" s="421" t="s">
        <v>549</v>
      </c>
      <c r="AI1068" s="422"/>
      <c r="AJ1068" s="422"/>
      <c r="AK1068" s="422"/>
      <c r="AL1068" s="323" t="s">
        <v>549</v>
      </c>
      <c r="AM1068" s="324"/>
      <c r="AN1068" s="324"/>
      <c r="AO1068" s="325"/>
      <c r="AP1068" s="319" t="s">
        <v>549</v>
      </c>
      <c r="AQ1068" s="319"/>
      <c r="AR1068" s="319"/>
      <c r="AS1068" s="319"/>
      <c r="AT1068" s="319"/>
      <c r="AU1068" s="319"/>
      <c r="AV1068" s="319"/>
      <c r="AW1068" s="319"/>
      <c r="AX1068" s="319"/>
    </row>
    <row r="1069" spans="1:50" ht="30" customHeight="1" x14ac:dyDescent="0.15">
      <c r="A1069" s="402">
        <v>2</v>
      </c>
      <c r="B1069" s="402">
        <v>1</v>
      </c>
      <c r="C1069" s="419" t="s">
        <v>683</v>
      </c>
      <c r="D1069" s="416"/>
      <c r="E1069" s="416"/>
      <c r="F1069" s="416"/>
      <c r="G1069" s="416"/>
      <c r="H1069" s="416"/>
      <c r="I1069" s="416"/>
      <c r="J1069" s="417">
        <v>4120001126778</v>
      </c>
      <c r="K1069" s="418"/>
      <c r="L1069" s="418"/>
      <c r="M1069" s="418"/>
      <c r="N1069" s="418"/>
      <c r="O1069" s="418"/>
      <c r="P1069" s="420" t="s">
        <v>680</v>
      </c>
      <c r="Q1069" s="315"/>
      <c r="R1069" s="315"/>
      <c r="S1069" s="315"/>
      <c r="T1069" s="315"/>
      <c r="U1069" s="315"/>
      <c r="V1069" s="315"/>
      <c r="W1069" s="315"/>
      <c r="X1069" s="315"/>
      <c r="Y1069" s="316">
        <v>1</v>
      </c>
      <c r="Z1069" s="317"/>
      <c r="AA1069" s="317"/>
      <c r="AB1069" s="318"/>
      <c r="AC1069" s="326" t="s">
        <v>517</v>
      </c>
      <c r="AD1069" s="326"/>
      <c r="AE1069" s="326"/>
      <c r="AF1069" s="326"/>
      <c r="AG1069" s="326"/>
      <c r="AH1069" s="421" t="s">
        <v>549</v>
      </c>
      <c r="AI1069" s="422"/>
      <c r="AJ1069" s="422"/>
      <c r="AK1069" s="422"/>
      <c r="AL1069" s="423" t="s">
        <v>549</v>
      </c>
      <c r="AM1069" s="424"/>
      <c r="AN1069" s="424"/>
      <c r="AO1069" s="425"/>
      <c r="AP1069" s="319" t="s">
        <v>549</v>
      </c>
      <c r="AQ1069" s="319"/>
      <c r="AR1069" s="319"/>
      <c r="AS1069" s="319"/>
      <c r="AT1069" s="319"/>
      <c r="AU1069" s="319"/>
      <c r="AV1069" s="319"/>
      <c r="AW1069" s="319"/>
      <c r="AX1069" s="319"/>
    </row>
    <row r="1070" spans="1:50" ht="30" customHeight="1" x14ac:dyDescent="0.15">
      <c r="A1070" s="402">
        <v>3</v>
      </c>
      <c r="B1070" s="402">
        <v>1</v>
      </c>
      <c r="C1070" s="419" t="s">
        <v>675</v>
      </c>
      <c r="D1070" s="416"/>
      <c r="E1070" s="416"/>
      <c r="F1070" s="416"/>
      <c r="G1070" s="416"/>
      <c r="H1070" s="416"/>
      <c r="I1070" s="416"/>
      <c r="J1070" s="417" t="s">
        <v>647</v>
      </c>
      <c r="K1070" s="418"/>
      <c r="L1070" s="418"/>
      <c r="M1070" s="418"/>
      <c r="N1070" s="418"/>
      <c r="O1070" s="418"/>
      <c r="P1070" s="420" t="s">
        <v>670</v>
      </c>
      <c r="Q1070" s="315"/>
      <c r="R1070" s="315"/>
      <c r="S1070" s="315"/>
      <c r="T1070" s="315"/>
      <c r="U1070" s="315"/>
      <c r="V1070" s="315"/>
      <c r="W1070" s="315"/>
      <c r="X1070" s="315"/>
      <c r="Y1070" s="316">
        <v>0.5</v>
      </c>
      <c r="Z1070" s="317"/>
      <c r="AA1070" s="317"/>
      <c r="AB1070" s="318"/>
      <c r="AC1070" s="326" t="s">
        <v>196</v>
      </c>
      <c r="AD1070" s="326"/>
      <c r="AE1070" s="326"/>
      <c r="AF1070" s="326"/>
      <c r="AG1070" s="326"/>
      <c r="AH1070" s="321" t="s">
        <v>549</v>
      </c>
      <c r="AI1070" s="322"/>
      <c r="AJ1070" s="322"/>
      <c r="AK1070" s="322"/>
      <c r="AL1070" s="323" t="s">
        <v>549</v>
      </c>
      <c r="AM1070" s="324"/>
      <c r="AN1070" s="324"/>
      <c r="AO1070" s="325"/>
      <c r="AP1070" s="319" t="s">
        <v>549</v>
      </c>
      <c r="AQ1070" s="319"/>
      <c r="AR1070" s="319"/>
      <c r="AS1070" s="319"/>
      <c r="AT1070" s="319"/>
      <c r="AU1070" s="319"/>
      <c r="AV1070" s="319"/>
      <c r="AW1070" s="319"/>
      <c r="AX1070" s="319"/>
    </row>
    <row r="1071" spans="1:50" ht="39" customHeight="1" x14ac:dyDescent="0.15">
      <c r="A1071" s="402">
        <v>4</v>
      </c>
      <c r="B1071" s="402">
        <v>1</v>
      </c>
      <c r="C1071" s="419" t="s">
        <v>684</v>
      </c>
      <c r="D1071" s="416"/>
      <c r="E1071" s="416"/>
      <c r="F1071" s="416"/>
      <c r="G1071" s="416"/>
      <c r="H1071" s="416"/>
      <c r="I1071" s="416"/>
      <c r="J1071" s="417">
        <v>2011105001632</v>
      </c>
      <c r="K1071" s="418"/>
      <c r="L1071" s="418"/>
      <c r="M1071" s="418"/>
      <c r="N1071" s="418"/>
      <c r="O1071" s="418"/>
      <c r="P1071" s="420" t="s">
        <v>682</v>
      </c>
      <c r="Q1071" s="315"/>
      <c r="R1071" s="315"/>
      <c r="S1071" s="315"/>
      <c r="T1071" s="315"/>
      <c r="U1071" s="315"/>
      <c r="V1071" s="315"/>
      <c r="W1071" s="315"/>
      <c r="X1071" s="315"/>
      <c r="Y1071" s="316">
        <v>0.5</v>
      </c>
      <c r="Z1071" s="317"/>
      <c r="AA1071" s="317"/>
      <c r="AB1071" s="318"/>
      <c r="AC1071" s="326" t="s">
        <v>517</v>
      </c>
      <c r="AD1071" s="326"/>
      <c r="AE1071" s="326"/>
      <c r="AF1071" s="326"/>
      <c r="AG1071" s="326"/>
      <c r="AH1071" s="321" t="s">
        <v>549</v>
      </c>
      <c r="AI1071" s="322"/>
      <c r="AJ1071" s="322"/>
      <c r="AK1071" s="322"/>
      <c r="AL1071" s="323" t="s">
        <v>549</v>
      </c>
      <c r="AM1071" s="324"/>
      <c r="AN1071" s="324"/>
      <c r="AO1071" s="325"/>
      <c r="AP1071" s="319" t="s">
        <v>549</v>
      </c>
      <c r="AQ1071" s="319"/>
      <c r="AR1071" s="319"/>
      <c r="AS1071" s="319"/>
      <c r="AT1071" s="319"/>
      <c r="AU1071" s="319"/>
      <c r="AV1071" s="319"/>
      <c r="AW1071" s="319"/>
      <c r="AX1071" s="319"/>
    </row>
    <row r="1072" spans="1:50" ht="39" customHeight="1" x14ac:dyDescent="0.15">
      <c r="A1072" s="402">
        <v>5</v>
      </c>
      <c r="B1072" s="402">
        <v>1</v>
      </c>
      <c r="C1072" s="419" t="s">
        <v>685</v>
      </c>
      <c r="D1072" s="416"/>
      <c r="E1072" s="416"/>
      <c r="F1072" s="416"/>
      <c r="G1072" s="416"/>
      <c r="H1072" s="416"/>
      <c r="I1072" s="416"/>
      <c r="J1072" s="417">
        <v>8011005001124</v>
      </c>
      <c r="K1072" s="418"/>
      <c r="L1072" s="418"/>
      <c r="M1072" s="418"/>
      <c r="N1072" s="418"/>
      <c r="O1072" s="418"/>
      <c r="P1072" s="420" t="s">
        <v>681</v>
      </c>
      <c r="Q1072" s="315"/>
      <c r="R1072" s="315"/>
      <c r="S1072" s="315"/>
      <c r="T1072" s="315"/>
      <c r="U1072" s="315"/>
      <c r="V1072" s="315"/>
      <c r="W1072" s="315"/>
      <c r="X1072" s="315"/>
      <c r="Y1072" s="316">
        <v>0.3</v>
      </c>
      <c r="Z1072" s="317"/>
      <c r="AA1072" s="317"/>
      <c r="AB1072" s="318"/>
      <c r="AC1072" s="320" t="s">
        <v>517</v>
      </c>
      <c r="AD1072" s="320"/>
      <c r="AE1072" s="320"/>
      <c r="AF1072" s="320"/>
      <c r="AG1072" s="320"/>
      <c r="AH1072" s="321" t="s">
        <v>549</v>
      </c>
      <c r="AI1072" s="322"/>
      <c r="AJ1072" s="322"/>
      <c r="AK1072" s="322"/>
      <c r="AL1072" s="323" t="s">
        <v>549</v>
      </c>
      <c r="AM1072" s="324"/>
      <c r="AN1072" s="324"/>
      <c r="AO1072" s="325"/>
      <c r="AP1072" s="319" t="s">
        <v>549</v>
      </c>
      <c r="AQ1072" s="319"/>
      <c r="AR1072" s="319"/>
      <c r="AS1072" s="319"/>
      <c r="AT1072" s="319"/>
      <c r="AU1072" s="319"/>
      <c r="AV1072" s="319"/>
      <c r="AW1072" s="319"/>
      <c r="AX1072" s="319"/>
    </row>
    <row r="1073" spans="1:50" ht="30" customHeight="1" x14ac:dyDescent="0.15">
      <c r="A1073" s="402">
        <v>6</v>
      </c>
      <c r="B1073" s="402">
        <v>1</v>
      </c>
      <c r="C1073" s="419" t="s">
        <v>686</v>
      </c>
      <c r="D1073" s="416"/>
      <c r="E1073" s="416"/>
      <c r="F1073" s="416"/>
      <c r="G1073" s="416"/>
      <c r="H1073" s="416"/>
      <c r="I1073" s="416"/>
      <c r="J1073" s="417">
        <v>6010001021699</v>
      </c>
      <c r="K1073" s="418"/>
      <c r="L1073" s="418"/>
      <c r="M1073" s="418"/>
      <c r="N1073" s="418"/>
      <c r="O1073" s="418"/>
      <c r="P1073" s="420" t="s">
        <v>668</v>
      </c>
      <c r="Q1073" s="315"/>
      <c r="R1073" s="315"/>
      <c r="S1073" s="315"/>
      <c r="T1073" s="315"/>
      <c r="U1073" s="315"/>
      <c r="V1073" s="315"/>
      <c r="W1073" s="315"/>
      <c r="X1073" s="315"/>
      <c r="Y1073" s="316">
        <v>0.3</v>
      </c>
      <c r="Z1073" s="317"/>
      <c r="AA1073" s="317"/>
      <c r="AB1073" s="318"/>
      <c r="AC1073" s="320" t="s">
        <v>517</v>
      </c>
      <c r="AD1073" s="320"/>
      <c r="AE1073" s="320"/>
      <c r="AF1073" s="320"/>
      <c r="AG1073" s="320"/>
      <c r="AH1073" s="321" t="s">
        <v>549</v>
      </c>
      <c r="AI1073" s="322"/>
      <c r="AJ1073" s="322"/>
      <c r="AK1073" s="322"/>
      <c r="AL1073" s="323" t="s">
        <v>549</v>
      </c>
      <c r="AM1073" s="324"/>
      <c r="AN1073" s="324"/>
      <c r="AO1073" s="325"/>
      <c r="AP1073" s="319" t="s">
        <v>549</v>
      </c>
      <c r="AQ1073" s="319"/>
      <c r="AR1073" s="319"/>
      <c r="AS1073" s="319"/>
      <c r="AT1073" s="319"/>
      <c r="AU1073" s="319"/>
      <c r="AV1073" s="319"/>
      <c r="AW1073" s="319"/>
      <c r="AX1073" s="319"/>
    </row>
    <row r="1074" spans="1:50" ht="30" customHeight="1" x14ac:dyDescent="0.15">
      <c r="A1074" s="402">
        <v>7</v>
      </c>
      <c r="B1074" s="402">
        <v>1</v>
      </c>
      <c r="C1074" s="419" t="s">
        <v>676</v>
      </c>
      <c r="D1074" s="416"/>
      <c r="E1074" s="416"/>
      <c r="F1074" s="416"/>
      <c r="G1074" s="416"/>
      <c r="H1074" s="416"/>
      <c r="I1074" s="416"/>
      <c r="J1074" s="417" t="s">
        <v>647</v>
      </c>
      <c r="K1074" s="418"/>
      <c r="L1074" s="418"/>
      <c r="M1074" s="418"/>
      <c r="N1074" s="418"/>
      <c r="O1074" s="418"/>
      <c r="P1074" s="420" t="s">
        <v>670</v>
      </c>
      <c r="Q1074" s="315"/>
      <c r="R1074" s="315"/>
      <c r="S1074" s="315"/>
      <c r="T1074" s="315"/>
      <c r="U1074" s="315"/>
      <c r="V1074" s="315"/>
      <c r="W1074" s="315"/>
      <c r="X1074" s="315"/>
      <c r="Y1074" s="316">
        <v>0.1</v>
      </c>
      <c r="Z1074" s="317"/>
      <c r="AA1074" s="317"/>
      <c r="AB1074" s="318"/>
      <c r="AC1074" s="320" t="s">
        <v>196</v>
      </c>
      <c r="AD1074" s="320"/>
      <c r="AE1074" s="320"/>
      <c r="AF1074" s="320"/>
      <c r="AG1074" s="320"/>
      <c r="AH1074" s="321" t="s">
        <v>549</v>
      </c>
      <c r="AI1074" s="322"/>
      <c r="AJ1074" s="322"/>
      <c r="AK1074" s="322"/>
      <c r="AL1074" s="323" t="s">
        <v>549</v>
      </c>
      <c r="AM1074" s="324"/>
      <c r="AN1074" s="324"/>
      <c r="AO1074" s="325"/>
      <c r="AP1074" s="319" t="s">
        <v>549</v>
      </c>
      <c r="AQ1074" s="319"/>
      <c r="AR1074" s="319"/>
      <c r="AS1074" s="319"/>
      <c r="AT1074" s="319"/>
      <c r="AU1074" s="319"/>
      <c r="AV1074" s="319"/>
      <c r="AW1074" s="319"/>
      <c r="AX1074" s="319"/>
    </row>
    <row r="1075" spans="1:50" ht="30" customHeight="1" x14ac:dyDescent="0.15">
      <c r="A1075" s="402">
        <v>8</v>
      </c>
      <c r="B1075" s="402">
        <v>1</v>
      </c>
      <c r="C1075" s="419" t="s">
        <v>677</v>
      </c>
      <c r="D1075" s="416"/>
      <c r="E1075" s="416"/>
      <c r="F1075" s="416"/>
      <c r="G1075" s="416"/>
      <c r="H1075" s="416"/>
      <c r="I1075" s="416"/>
      <c r="J1075" s="417" t="s">
        <v>645</v>
      </c>
      <c r="K1075" s="418"/>
      <c r="L1075" s="418"/>
      <c r="M1075" s="418"/>
      <c r="N1075" s="418"/>
      <c r="O1075" s="418"/>
      <c r="P1075" s="420" t="s">
        <v>670</v>
      </c>
      <c r="Q1075" s="315"/>
      <c r="R1075" s="315"/>
      <c r="S1075" s="315"/>
      <c r="T1075" s="315"/>
      <c r="U1075" s="315"/>
      <c r="V1075" s="315"/>
      <c r="W1075" s="315"/>
      <c r="X1075" s="315"/>
      <c r="Y1075" s="316">
        <v>0.1</v>
      </c>
      <c r="Z1075" s="317"/>
      <c r="AA1075" s="317"/>
      <c r="AB1075" s="318"/>
      <c r="AC1075" s="320" t="s">
        <v>196</v>
      </c>
      <c r="AD1075" s="320"/>
      <c r="AE1075" s="320"/>
      <c r="AF1075" s="320"/>
      <c r="AG1075" s="320"/>
      <c r="AH1075" s="321" t="s">
        <v>549</v>
      </c>
      <c r="AI1075" s="322"/>
      <c r="AJ1075" s="322"/>
      <c r="AK1075" s="322"/>
      <c r="AL1075" s="323" t="s">
        <v>549</v>
      </c>
      <c r="AM1075" s="324"/>
      <c r="AN1075" s="324"/>
      <c r="AO1075" s="325"/>
      <c r="AP1075" s="319" t="s">
        <v>549</v>
      </c>
      <c r="AQ1075" s="319"/>
      <c r="AR1075" s="319"/>
      <c r="AS1075" s="319"/>
      <c r="AT1075" s="319"/>
      <c r="AU1075" s="319"/>
      <c r="AV1075" s="319"/>
      <c r="AW1075" s="319"/>
      <c r="AX1075" s="319"/>
    </row>
    <row r="1076" spans="1:50" ht="30" customHeight="1" x14ac:dyDescent="0.15">
      <c r="A1076" s="402">
        <v>9</v>
      </c>
      <c r="B1076" s="402">
        <v>1</v>
      </c>
      <c r="C1076" s="419" t="s">
        <v>687</v>
      </c>
      <c r="D1076" s="416"/>
      <c r="E1076" s="416"/>
      <c r="F1076" s="416"/>
      <c r="G1076" s="416"/>
      <c r="H1076" s="416"/>
      <c r="I1076" s="416"/>
      <c r="J1076" s="417">
        <v>6011602005677</v>
      </c>
      <c r="K1076" s="418"/>
      <c r="L1076" s="418"/>
      <c r="M1076" s="418"/>
      <c r="N1076" s="418"/>
      <c r="O1076" s="418"/>
      <c r="P1076" s="420" t="s">
        <v>668</v>
      </c>
      <c r="Q1076" s="315"/>
      <c r="R1076" s="315"/>
      <c r="S1076" s="315"/>
      <c r="T1076" s="315"/>
      <c r="U1076" s="315"/>
      <c r="V1076" s="315"/>
      <c r="W1076" s="315"/>
      <c r="X1076" s="315"/>
      <c r="Y1076" s="316">
        <v>0.1</v>
      </c>
      <c r="Z1076" s="317"/>
      <c r="AA1076" s="317"/>
      <c r="AB1076" s="318"/>
      <c r="AC1076" s="320" t="s">
        <v>517</v>
      </c>
      <c r="AD1076" s="320"/>
      <c r="AE1076" s="320"/>
      <c r="AF1076" s="320"/>
      <c r="AG1076" s="320"/>
      <c r="AH1076" s="321" t="s">
        <v>549</v>
      </c>
      <c r="AI1076" s="322"/>
      <c r="AJ1076" s="322"/>
      <c r="AK1076" s="322"/>
      <c r="AL1076" s="323" t="s">
        <v>549</v>
      </c>
      <c r="AM1076" s="324"/>
      <c r="AN1076" s="324"/>
      <c r="AO1076" s="325"/>
      <c r="AP1076" s="319" t="s">
        <v>549</v>
      </c>
      <c r="AQ1076" s="319"/>
      <c r="AR1076" s="319"/>
      <c r="AS1076" s="319"/>
      <c r="AT1076" s="319"/>
      <c r="AU1076" s="319"/>
      <c r="AV1076" s="319"/>
      <c r="AW1076" s="319"/>
      <c r="AX1076" s="319"/>
    </row>
    <row r="1077" spans="1:50" ht="30" customHeight="1" x14ac:dyDescent="0.15">
      <c r="A1077" s="402">
        <v>10</v>
      </c>
      <c r="B1077" s="402">
        <v>1</v>
      </c>
      <c r="C1077" s="419" t="s">
        <v>678</v>
      </c>
      <c r="D1077" s="416"/>
      <c r="E1077" s="416"/>
      <c r="F1077" s="416"/>
      <c r="G1077" s="416"/>
      <c r="H1077" s="416"/>
      <c r="I1077" s="416"/>
      <c r="J1077" s="417" t="s">
        <v>688</v>
      </c>
      <c r="K1077" s="418"/>
      <c r="L1077" s="418"/>
      <c r="M1077" s="418"/>
      <c r="N1077" s="418"/>
      <c r="O1077" s="418"/>
      <c r="P1077" s="420" t="s">
        <v>670</v>
      </c>
      <c r="Q1077" s="315"/>
      <c r="R1077" s="315"/>
      <c r="S1077" s="315"/>
      <c r="T1077" s="315"/>
      <c r="U1077" s="315"/>
      <c r="V1077" s="315"/>
      <c r="W1077" s="315"/>
      <c r="X1077" s="315"/>
      <c r="Y1077" s="316">
        <v>0.1</v>
      </c>
      <c r="Z1077" s="317"/>
      <c r="AA1077" s="317"/>
      <c r="AB1077" s="318"/>
      <c r="AC1077" s="320" t="s">
        <v>196</v>
      </c>
      <c r="AD1077" s="320"/>
      <c r="AE1077" s="320"/>
      <c r="AF1077" s="320"/>
      <c r="AG1077" s="320"/>
      <c r="AH1077" s="321" t="s">
        <v>549</v>
      </c>
      <c r="AI1077" s="322"/>
      <c r="AJ1077" s="322"/>
      <c r="AK1077" s="322"/>
      <c r="AL1077" s="323" t="s">
        <v>549</v>
      </c>
      <c r="AM1077" s="324"/>
      <c r="AN1077" s="324"/>
      <c r="AO1077" s="325"/>
      <c r="AP1077" s="319" t="s">
        <v>549</v>
      </c>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480</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4"/>
      <c r="E1101" s="275" t="s">
        <v>395</v>
      </c>
      <c r="F1101" s="894"/>
      <c r="G1101" s="894"/>
      <c r="H1101" s="894"/>
      <c r="I1101" s="894"/>
      <c r="J1101" s="275" t="s">
        <v>430</v>
      </c>
      <c r="K1101" s="275"/>
      <c r="L1101" s="275"/>
      <c r="M1101" s="275"/>
      <c r="N1101" s="275"/>
      <c r="O1101" s="275"/>
      <c r="P1101" s="342" t="s">
        <v>27</v>
      </c>
      <c r="Q1101" s="342"/>
      <c r="R1101" s="342"/>
      <c r="S1101" s="342"/>
      <c r="T1101" s="342"/>
      <c r="U1101" s="342"/>
      <c r="V1101" s="342"/>
      <c r="W1101" s="342"/>
      <c r="X1101" s="342"/>
      <c r="Y1101" s="275" t="s">
        <v>432</v>
      </c>
      <c r="Z1101" s="894"/>
      <c r="AA1101" s="894"/>
      <c r="AB1101" s="894"/>
      <c r="AC1101" s="275" t="s">
        <v>376</v>
      </c>
      <c r="AD1101" s="275"/>
      <c r="AE1101" s="275"/>
      <c r="AF1101" s="275"/>
      <c r="AG1101" s="275"/>
      <c r="AH1101" s="342" t="s">
        <v>390</v>
      </c>
      <c r="AI1101" s="343"/>
      <c r="AJ1101" s="343"/>
      <c r="AK1101" s="343"/>
      <c r="AL1101" s="343" t="s">
        <v>21</v>
      </c>
      <c r="AM1101" s="343"/>
      <c r="AN1101" s="343"/>
      <c r="AO1101" s="897"/>
      <c r="AP1101" s="428" t="s">
        <v>462</v>
      </c>
      <c r="AQ1101" s="428"/>
      <c r="AR1101" s="428"/>
      <c r="AS1101" s="428"/>
      <c r="AT1101" s="428"/>
      <c r="AU1101" s="428"/>
      <c r="AV1101" s="428"/>
      <c r="AW1101" s="428"/>
      <c r="AX1101" s="428"/>
    </row>
    <row r="1102" spans="1:50" ht="30" customHeight="1" x14ac:dyDescent="0.15">
      <c r="A1102" s="402">
        <v>1</v>
      </c>
      <c r="B1102" s="402">
        <v>1</v>
      </c>
      <c r="C1102" s="896"/>
      <c r="D1102" s="896"/>
      <c r="E1102" s="259" t="s">
        <v>648</v>
      </c>
      <c r="F1102" s="895"/>
      <c r="G1102" s="895"/>
      <c r="H1102" s="895"/>
      <c r="I1102" s="895"/>
      <c r="J1102" s="417" t="s">
        <v>648</v>
      </c>
      <c r="K1102" s="418"/>
      <c r="L1102" s="418"/>
      <c r="M1102" s="418"/>
      <c r="N1102" s="418"/>
      <c r="O1102" s="418"/>
      <c r="P1102" s="420" t="s">
        <v>648</v>
      </c>
      <c r="Q1102" s="315"/>
      <c r="R1102" s="315"/>
      <c r="S1102" s="315"/>
      <c r="T1102" s="315"/>
      <c r="U1102" s="315"/>
      <c r="V1102" s="315"/>
      <c r="W1102" s="315"/>
      <c r="X1102" s="315"/>
      <c r="Y1102" s="316"/>
      <c r="Z1102" s="317"/>
      <c r="AA1102" s="317"/>
      <c r="AB1102" s="318"/>
      <c r="AC1102" s="320"/>
      <c r="AD1102" s="320"/>
      <c r="AE1102" s="320"/>
      <c r="AF1102" s="320"/>
      <c r="AG1102" s="320"/>
      <c r="AH1102" s="321" t="s">
        <v>648</v>
      </c>
      <c r="AI1102" s="322"/>
      <c r="AJ1102" s="322"/>
      <c r="AK1102" s="322"/>
      <c r="AL1102" s="323" t="s">
        <v>648</v>
      </c>
      <c r="AM1102" s="324"/>
      <c r="AN1102" s="324"/>
      <c r="AO1102" s="325"/>
      <c r="AP1102" s="319" t="s">
        <v>645</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82">
    <cfRule type="expression" dxfId="2797" priority="13891">
      <formula>IF(RIGHT(TEXT(Y782,"0.#"),1)=".",FALSE,TRUE)</formula>
    </cfRule>
    <cfRule type="expression" dxfId="2796" priority="13892">
      <formula>IF(RIGHT(TEXT(Y782,"0.#"),1)=".",TRUE,FALSE)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6:Y803 Y794">
    <cfRule type="expression" dxfId="2793" priority="13669">
      <formula>IF(RIGHT(TEXT(Y794,"0.#"),1)=".",FALSE,TRUE)</formula>
    </cfRule>
    <cfRule type="expression" dxfId="2792" priority="13670">
      <formula>IF(RIGHT(TEXT(Y794,"0.#"),1)=".",TRUE,FALSE)</formula>
    </cfRule>
  </conditionalFormatting>
  <conditionalFormatting sqref="P16:AQ17 P15:AX15 P13:AX13">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E101 AQ101">
    <cfRule type="expression" dxfId="2787" priority="13707">
      <formula>IF(RIGHT(TEXT(AE101,"0.#"),1)=".",FALSE,TRUE)</formula>
    </cfRule>
    <cfRule type="expression" dxfId="2786" priority="13708">
      <formula>IF(RIGHT(TEXT(AE101,"0.#"),1)=".",TRUE,FALSE)</formula>
    </cfRule>
  </conditionalFormatting>
  <conditionalFormatting sqref="Y783:Y790 Y781">
    <cfRule type="expression" dxfId="2785" priority="13693">
      <formula>IF(RIGHT(TEXT(Y781,"0.#"),1)=".",FALSE,TRUE)</formula>
    </cfRule>
    <cfRule type="expression" dxfId="2784" priority="13694">
      <formula>IF(RIGHT(TEXT(Y781,"0.#"),1)=".",TRUE,FALSE)</formula>
    </cfRule>
  </conditionalFormatting>
  <conditionalFormatting sqref="AU782">
    <cfRule type="expression" dxfId="2783" priority="13691">
      <formula>IF(RIGHT(TEXT(AU782,"0.#"),1)=".",FALSE,TRUE)</formula>
    </cfRule>
    <cfRule type="expression" dxfId="2782" priority="13692">
      <formula>IF(RIGHT(TEXT(AU782,"0.#"),1)=".",TRUE,FALSE)</formula>
    </cfRule>
  </conditionalFormatting>
  <conditionalFormatting sqref="AU791">
    <cfRule type="expression" dxfId="2781" priority="13689">
      <formula>IF(RIGHT(TEXT(AU791,"0.#"),1)=".",FALSE,TRUE)</formula>
    </cfRule>
    <cfRule type="expression" dxfId="2780" priority="13690">
      <formula>IF(RIGHT(TEXT(AU791,"0.#"),1)=".",TRUE,FALSE)</formula>
    </cfRule>
  </conditionalFormatting>
  <conditionalFormatting sqref="AU783:AU790 AU781">
    <cfRule type="expression" dxfId="2779" priority="13687">
      <formula>IF(RIGHT(TEXT(AU781,"0.#"),1)=".",FALSE,TRUE)</formula>
    </cfRule>
    <cfRule type="expression" dxfId="2778" priority="13688">
      <formula>IF(RIGHT(TEXT(AU781,"0.#"),1)=".",TRUE,FALSE)</formula>
    </cfRule>
  </conditionalFormatting>
  <conditionalFormatting sqref="Y821 Y808 Y795">
    <cfRule type="expression" dxfId="2777" priority="13673">
      <formula>IF(RIGHT(TEXT(Y795,"0.#"),1)=".",FALSE,TRUE)</formula>
    </cfRule>
    <cfRule type="expression" dxfId="2776" priority="13674">
      <formula>IF(RIGHT(TEXT(Y795,"0.#"),1)=".",TRUE,FALSE)</formula>
    </cfRule>
  </conditionalFormatting>
  <conditionalFormatting sqref="Y830 Y817 Y804">
    <cfRule type="expression" dxfId="2775" priority="13671">
      <formula>IF(RIGHT(TEXT(Y804,"0.#"),1)=".",FALSE,TRUE)</formula>
    </cfRule>
    <cfRule type="expression" dxfId="2774" priority="13672">
      <formula>IF(RIGHT(TEXT(Y804,"0.#"),1)=".",TRUE,FALSE)</formula>
    </cfRule>
  </conditionalFormatting>
  <conditionalFormatting sqref="AU821 AU808 AU795">
    <cfRule type="expression" dxfId="2773" priority="13667">
      <formula>IF(RIGHT(TEXT(AU795,"0.#"),1)=".",FALSE,TRUE)</formula>
    </cfRule>
    <cfRule type="expression" dxfId="2772" priority="13668">
      <formula>IF(RIGHT(TEXT(AU795,"0.#"),1)=".",TRUE,FALSE)</formula>
    </cfRule>
  </conditionalFormatting>
  <conditionalFormatting sqref="AU830 AU817 AU804">
    <cfRule type="expression" dxfId="2771" priority="13665">
      <formula>IF(RIGHT(TEXT(AU804,"0.#"),1)=".",FALSE,TRUE)</formula>
    </cfRule>
    <cfRule type="expression" dxfId="2770" priority="13666">
      <formula>IF(RIGHT(TEXT(AU804,"0.#"),1)=".",TRUE,FALSE)</formula>
    </cfRule>
  </conditionalFormatting>
  <conditionalFormatting sqref="AU822:AU829 AU820 AU809:AU816 AU807 AU796:AU803 AU794">
    <cfRule type="expression" dxfId="2769" priority="13663">
      <formula>IF(RIGHT(TEXT(AU794,"0.#"),1)=".",FALSE,TRUE)</formula>
    </cfRule>
    <cfRule type="expression" dxfId="2768" priority="13664">
      <formula>IF(RIGHT(TEXT(AU794,"0.#"),1)=".",TRUE,FALSE)</formula>
    </cfRule>
  </conditionalFormatting>
  <conditionalFormatting sqref="AM87">
    <cfRule type="expression" dxfId="2767" priority="13317">
      <formula>IF(RIGHT(TEXT(AM87,"0.#"),1)=".",FALSE,TRUE)</formula>
    </cfRule>
    <cfRule type="expression" dxfId="2766" priority="13318">
      <formula>IF(RIGHT(TEXT(AM87,"0.#"),1)=".",TRUE,FALSE)</formula>
    </cfRule>
  </conditionalFormatting>
  <conditionalFormatting sqref="AE55">
    <cfRule type="expression" dxfId="2765" priority="13385">
      <formula>IF(RIGHT(TEXT(AE55,"0.#"),1)=".",FALSE,TRUE)</formula>
    </cfRule>
    <cfRule type="expression" dxfId="2764" priority="13386">
      <formula>IF(RIGHT(TEXT(AE55,"0.#"),1)=".",TRUE,FALSE)</formula>
    </cfRule>
  </conditionalFormatting>
  <conditionalFormatting sqref="AI55">
    <cfRule type="expression" dxfId="2763" priority="13383">
      <formula>IF(RIGHT(TEXT(AI55,"0.#"),1)=".",FALSE,TRUE)</formula>
    </cfRule>
    <cfRule type="expression" dxfId="2762" priority="13384">
      <formula>IF(RIGHT(TEXT(AI55,"0.#"),1)=".",TRUE,FALSE)</formula>
    </cfRule>
  </conditionalFormatting>
  <conditionalFormatting sqref="AM34">
    <cfRule type="expression" dxfId="2761" priority="13463">
      <formula>IF(RIGHT(TEXT(AM34,"0.#"),1)=".",FALSE,TRUE)</formula>
    </cfRule>
    <cfRule type="expression" dxfId="2760" priority="13464">
      <formula>IF(RIGHT(TEXT(AM34,"0.#"),1)=".",TRUE,FALSE)</formula>
    </cfRule>
  </conditionalFormatting>
  <conditionalFormatting sqref="AE33">
    <cfRule type="expression" dxfId="2759" priority="13477">
      <formula>IF(RIGHT(TEXT(AE33,"0.#"),1)=".",FALSE,TRUE)</formula>
    </cfRule>
    <cfRule type="expression" dxfId="2758" priority="13478">
      <formula>IF(RIGHT(TEXT(AE33,"0.#"),1)=".",TRUE,FALSE)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I33">
    <cfRule type="expression" dxfId="2753" priority="13471">
      <formula>IF(RIGHT(TEXT(AI33,"0.#"),1)=".",FALSE,TRUE)</formula>
    </cfRule>
    <cfRule type="expression" dxfId="2752" priority="13472">
      <formula>IF(RIGHT(TEXT(AI33,"0.#"),1)=".",TRUE,FALSE)</formula>
    </cfRule>
  </conditionalFormatting>
  <conditionalFormatting sqref="AI32">
    <cfRule type="expression" dxfId="2751" priority="13469">
      <formula>IF(RIGHT(TEXT(AI32,"0.#"),1)=".",FALSE,TRUE)</formula>
    </cfRule>
    <cfRule type="expression" dxfId="2750" priority="13470">
      <formula>IF(RIGHT(TEXT(AI32,"0.#"),1)=".",TRUE,FALSE)</formula>
    </cfRule>
  </conditionalFormatting>
  <conditionalFormatting sqref="AM32">
    <cfRule type="expression" dxfId="2749" priority="13467">
      <formula>IF(RIGHT(TEXT(AM32,"0.#"),1)=".",FALSE,TRUE)</formula>
    </cfRule>
    <cfRule type="expression" dxfId="2748" priority="13468">
      <formula>IF(RIGHT(TEXT(AM32,"0.#"),1)=".",TRUE,FALSE)</formula>
    </cfRule>
  </conditionalFormatting>
  <conditionalFormatting sqref="AM33">
    <cfRule type="expression" dxfId="2747" priority="13465">
      <formula>IF(RIGHT(TEXT(AM33,"0.#"),1)=".",FALSE,TRUE)</formula>
    </cfRule>
    <cfRule type="expression" dxfId="2746" priority="13466">
      <formula>IF(RIGHT(TEXT(AM33,"0.#"),1)=".",TRUE,FALSE)</formula>
    </cfRule>
  </conditionalFormatting>
  <conditionalFormatting sqref="AQ32:AQ34">
    <cfRule type="expression" dxfId="2745" priority="13457">
      <formula>IF(RIGHT(TEXT(AQ32,"0.#"),1)=".",FALSE,TRUE)</formula>
    </cfRule>
    <cfRule type="expression" dxfId="2744" priority="13458">
      <formula>IF(RIGHT(TEXT(AQ32,"0.#"),1)=".",TRUE,FALSE)</formula>
    </cfRule>
  </conditionalFormatting>
  <conditionalFormatting sqref="AU32:AU34">
    <cfRule type="expression" dxfId="2743" priority="13455">
      <formula>IF(RIGHT(TEXT(AU32,"0.#"),1)=".",FALSE,TRUE)</formula>
    </cfRule>
    <cfRule type="expression" dxfId="2742" priority="13456">
      <formula>IF(RIGHT(TEXT(AU32,"0.#"),1)=".",TRUE,FALSE)</formula>
    </cfRule>
  </conditionalFormatting>
  <conditionalFormatting sqref="AE53">
    <cfRule type="expression" dxfId="2741" priority="13389">
      <formula>IF(RIGHT(TEXT(AE53,"0.#"),1)=".",FALSE,TRUE)</formula>
    </cfRule>
    <cfRule type="expression" dxfId="2740" priority="13390">
      <formula>IF(RIGHT(TEXT(AE53,"0.#"),1)=".",TRUE,FALSE)</formula>
    </cfRule>
  </conditionalFormatting>
  <conditionalFormatting sqref="AE54">
    <cfRule type="expression" dxfId="2739" priority="13387">
      <formula>IF(RIGHT(TEXT(AE54,"0.#"),1)=".",FALSE,TRUE)</formula>
    </cfRule>
    <cfRule type="expression" dxfId="2738" priority="13388">
      <formula>IF(RIGHT(TEXT(AE54,"0.#"),1)=".",TRUE,FALSE)</formula>
    </cfRule>
  </conditionalFormatting>
  <conditionalFormatting sqref="AI54">
    <cfRule type="expression" dxfId="2737" priority="13381">
      <formula>IF(RIGHT(TEXT(AI54,"0.#"),1)=".",FALSE,TRUE)</formula>
    </cfRule>
    <cfRule type="expression" dxfId="2736" priority="13382">
      <formula>IF(RIGHT(TEXT(AI54,"0.#"),1)=".",TRUE,FALSE)</formula>
    </cfRule>
  </conditionalFormatting>
  <conditionalFormatting sqref="AI53">
    <cfRule type="expression" dxfId="2735" priority="13379">
      <formula>IF(RIGHT(TEXT(AI53,"0.#"),1)=".",FALSE,TRUE)</formula>
    </cfRule>
    <cfRule type="expression" dxfId="2734" priority="13380">
      <formula>IF(RIGHT(TEXT(AI53,"0.#"),1)=".",TRUE,FALSE)</formula>
    </cfRule>
  </conditionalFormatting>
  <conditionalFormatting sqref="AM53">
    <cfRule type="expression" dxfId="2733" priority="13377">
      <formula>IF(RIGHT(TEXT(AM53,"0.#"),1)=".",FALSE,TRUE)</formula>
    </cfRule>
    <cfRule type="expression" dxfId="2732" priority="13378">
      <formula>IF(RIGHT(TEXT(AM53,"0.#"),1)=".",TRUE,FALSE)</formula>
    </cfRule>
  </conditionalFormatting>
  <conditionalFormatting sqref="AM54">
    <cfRule type="expression" dxfId="2731" priority="13375">
      <formula>IF(RIGHT(TEXT(AM54,"0.#"),1)=".",FALSE,TRUE)</formula>
    </cfRule>
    <cfRule type="expression" dxfId="2730" priority="13376">
      <formula>IF(RIGHT(TEXT(AM54,"0.#"),1)=".",TRUE,FALSE)</formula>
    </cfRule>
  </conditionalFormatting>
  <conditionalFormatting sqref="AM55">
    <cfRule type="expression" dxfId="2729" priority="13373">
      <formula>IF(RIGHT(TEXT(AM55,"0.#"),1)=".",FALSE,TRUE)</formula>
    </cfRule>
    <cfRule type="expression" dxfId="2728" priority="13374">
      <formula>IF(RIGHT(TEXT(AM55,"0.#"),1)=".",TRUE,FALSE)</formula>
    </cfRule>
  </conditionalFormatting>
  <conditionalFormatting sqref="AE60">
    <cfRule type="expression" dxfId="2727" priority="13359">
      <formula>IF(RIGHT(TEXT(AE60,"0.#"),1)=".",FALSE,TRUE)</formula>
    </cfRule>
    <cfRule type="expression" dxfId="2726" priority="13360">
      <formula>IF(RIGHT(TEXT(AE60,"0.#"),1)=".",TRUE,FALSE)</formula>
    </cfRule>
  </conditionalFormatting>
  <conditionalFormatting sqref="AE61">
    <cfRule type="expression" dxfId="2725" priority="13357">
      <formula>IF(RIGHT(TEXT(AE61,"0.#"),1)=".",FALSE,TRUE)</formula>
    </cfRule>
    <cfRule type="expression" dxfId="2724" priority="13358">
      <formula>IF(RIGHT(TEXT(AE61,"0.#"),1)=".",TRUE,FALSE)</formula>
    </cfRule>
  </conditionalFormatting>
  <conditionalFormatting sqref="AE62">
    <cfRule type="expression" dxfId="2723" priority="13355">
      <formula>IF(RIGHT(TEXT(AE62,"0.#"),1)=".",FALSE,TRUE)</formula>
    </cfRule>
    <cfRule type="expression" dxfId="2722" priority="13356">
      <formula>IF(RIGHT(TEXT(AE62,"0.#"),1)=".",TRUE,FALSE)</formula>
    </cfRule>
  </conditionalFormatting>
  <conditionalFormatting sqref="AI62">
    <cfRule type="expression" dxfId="2721" priority="13353">
      <formula>IF(RIGHT(TEXT(AI62,"0.#"),1)=".",FALSE,TRUE)</formula>
    </cfRule>
    <cfRule type="expression" dxfId="2720" priority="13354">
      <formula>IF(RIGHT(TEXT(AI62,"0.#"),1)=".",TRUE,FALSE)</formula>
    </cfRule>
  </conditionalFormatting>
  <conditionalFormatting sqref="AI61">
    <cfRule type="expression" dxfId="2719" priority="13351">
      <formula>IF(RIGHT(TEXT(AI61,"0.#"),1)=".",FALSE,TRUE)</formula>
    </cfRule>
    <cfRule type="expression" dxfId="2718" priority="13352">
      <formula>IF(RIGHT(TEXT(AI61,"0.#"),1)=".",TRUE,FALSE)</formula>
    </cfRule>
  </conditionalFormatting>
  <conditionalFormatting sqref="AI60">
    <cfRule type="expression" dxfId="2717" priority="13349">
      <formula>IF(RIGHT(TEXT(AI60,"0.#"),1)=".",FALSE,TRUE)</formula>
    </cfRule>
    <cfRule type="expression" dxfId="2716" priority="13350">
      <formula>IF(RIGHT(TEXT(AI60,"0.#"),1)=".",TRUE,FALSE)</formula>
    </cfRule>
  </conditionalFormatting>
  <conditionalFormatting sqref="AM60">
    <cfRule type="expression" dxfId="2715" priority="13347">
      <formula>IF(RIGHT(TEXT(AM60,"0.#"),1)=".",FALSE,TRUE)</formula>
    </cfRule>
    <cfRule type="expression" dxfId="2714" priority="13348">
      <formula>IF(RIGHT(TEXT(AM60,"0.#"),1)=".",TRUE,FALSE)</formula>
    </cfRule>
  </conditionalFormatting>
  <conditionalFormatting sqref="AM61">
    <cfRule type="expression" dxfId="2713" priority="13345">
      <formula>IF(RIGHT(TEXT(AM61,"0.#"),1)=".",FALSE,TRUE)</formula>
    </cfRule>
    <cfRule type="expression" dxfId="2712" priority="13346">
      <formula>IF(RIGHT(TEXT(AM61,"0.#"),1)=".",TRUE,FALSE)</formula>
    </cfRule>
  </conditionalFormatting>
  <conditionalFormatting sqref="AM62">
    <cfRule type="expression" dxfId="2711" priority="13343">
      <formula>IF(RIGHT(TEXT(AM62,"0.#"),1)=".",FALSE,TRUE)</formula>
    </cfRule>
    <cfRule type="expression" dxfId="2710" priority="13344">
      <formula>IF(RIGHT(TEXT(AM62,"0.#"),1)=".",TRUE,FALSE)</formula>
    </cfRule>
  </conditionalFormatting>
  <conditionalFormatting sqref="AE87">
    <cfRule type="expression" dxfId="2709" priority="13329">
      <formula>IF(RIGHT(TEXT(AE87,"0.#"),1)=".",FALSE,TRUE)</formula>
    </cfRule>
    <cfRule type="expression" dxfId="2708" priority="13330">
      <formula>IF(RIGHT(TEXT(AE87,"0.#"),1)=".",TRUE,FALSE)</formula>
    </cfRule>
  </conditionalFormatting>
  <conditionalFormatting sqref="AE88">
    <cfRule type="expression" dxfId="2707" priority="13327">
      <formula>IF(RIGHT(TEXT(AE88,"0.#"),1)=".",FALSE,TRUE)</formula>
    </cfRule>
    <cfRule type="expression" dxfId="2706" priority="13328">
      <formula>IF(RIGHT(TEXT(AE88,"0.#"),1)=".",TRUE,FALSE)</formula>
    </cfRule>
  </conditionalFormatting>
  <conditionalFormatting sqref="AE89">
    <cfRule type="expression" dxfId="2705" priority="13325">
      <formula>IF(RIGHT(TEXT(AE89,"0.#"),1)=".",FALSE,TRUE)</formula>
    </cfRule>
    <cfRule type="expression" dxfId="2704" priority="13326">
      <formula>IF(RIGHT(TEXT(AE89,"0.#"),1)=".",TRUE,FALSE)</formula>
    </cfRule>
  </conditionalFormatting>
  <conditionalFormatting sqref="AI89">
    <cfRule type="expression" dxfId="2703" priority="13323">
      <formula>IF(RIGHT(TEXT(AI89,"0.#"),1)=".",FALSE,TRUE)</formula>
    </cfRule>
    <cfRule type="expression" dxfId="2702" priority="13324">
      <formula>IF(RIGHT(TEXT(AI89,"0.#"),1)=".",TRUE,FALSE)</formula>
    </cfRule>
  </conditionalFormatting>
  <conditionalFormatting sqref="AI88">
    <cfRule type="expression" dxfId="2701" priority="13321">
      <formula>IF(RIGHT(TEXT(AI88,"0.#"),1)=".",FALSE,TRUE)</formula>
    </cfRule>
    <cfRule type="expression" dxfId="2700" priority="13322">
      <formula>IF(RIGHT(TEXT(AI88,"0.#"),1)=".",TRUE,FALSE)</formula>
    </cfRule>
  </conditionalFormatting>
  <conditionalFormatting sqref="AI87">
    <cfRule type="expression" dxfId="2699" priority="13319">
      <formula>IF(RIGHT(TEXT(AI87,"0.#"),1)=".",FALSE,TRUE)</formula>
    </cfRule>
    <cfRule type="expression" dxfId="2698" priority="13320">
      <formula>IF(RIGHT(TEXT(AI87,"0.#"),1)=".",TRUE,FALSE)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39:AO866">
    <cfRule type="expression" dxfId="2509" priority="6641">
      <formula>IF(AND(AL839&gt;=0, RIGHT(TEXT(AL839,"0.#"),1)&lt;&gt;"."),TRUE,FALSE)</formula>
    </cfRule>
    <cfRule type="expression" dxfId="2508" priority="6642">
      <formula>IF(AND(AL839&gt;=0, RIGHT(TEXT(AL839,"0.#"),1)="."),TRUE,FALSE)</formula>
    </cfRule>
    <cfRule type="expression" dxfId="2507" priority="6643">
      <formula>IF(AND(AL839&lt;0, RIGHT(TEXT(AL839,"0.#"),1)&lt;&gt;"."),TRUE,FALSE)</formula>
    </cfRule>
    <cfRule type="expression" dxfId="2506" priority="6644">
      <formula>IF(AND(AL839&lt;0, RIGHT(TEXT(AL839,"0.#"),1)="."),TRUE,FALSE)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38">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Y837:Y838">
    <cfRule type="expression" dxfId="2387" priority="2825">
      <formula>IF(RIGHT(TEXT(Y837,"0.#"),1)=".",FALSE,TRUE)</formula>
    </cfRule>
    <cfRule type="expression" dxfId="2386" priority="2826">
      <formula>IF(RIGHT(TEXT(Y837,"0.#"),1)=".",TRUE,FALSE)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2:Y899">
    <cfRule type="expression" dxfId="2069" priority="2085">
      <formula>IF(RIGHT(TEXT(Y872,"0.#"),1)=".",FALSE,TRUE)</formula>
    </cfRule>
    <cfRule type="expression" dxfId="2068" priority="2086">
      <formula>IF(RIGHT(TEXT(Y872,"0.#"),1)=".",TRUE,FALSE)</formula>
    </cfRule>
  </conditionalFormatting>
  <conditionalFormatting sqref="Y870:Y871">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2:AO899">
    <cfRule type="expression" dxfId="1971" priority="2087">
      <formula>IF(AND(AL872&gt;=0, RIGHT(TEXT(AL872,"0.#"),1)&lt;&gt;"."),TRUE,FALSE)</formula>
    </cfRule>
    <cfRule type="expression" dxfId="1970" priority="2088">
      <formula>IF(AND(AL872&gt;=0, RIGHT(TEXT(AL872,"0.#"),1)="."),TRUE,FALSE)</formula>
    </cfRule>
    <cfRule type="expression" dxfId="1969" priority="2089">
      <formula>IF(AND(AL872&lt;0, RIGHT(TEXT(AL872,"0.#"),1)&lt;&gt;"."),TRUE,FALSE)</formula>
    </cfRule>
    <cfRule type="expression" dxfId="1968" priority="2090">
      <formula>IF(AND(AL872&lt;0, RIGHT(TEXT(AL872,"0.#"),1)="."),TRUE,FALSE)</formula>
    </cfRule>
  </conditionalFormatting>
  <conditionalFormatting sqref="AL870:AO871">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3">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36:AO936">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AL904:AO904">
    <cfRule type="expression" dxfId="713" priority="15">
      <formula>IF(AND(AL904&gt;=0, RIGHT(TEXT(AL904,"0.#"),1)&lt;&gt;"."),TRUE,FALSE)</formula>
    </cfRule>
    <cfRule type="expression" dxfId="712" priority="16">
      <formula>IF(AND(AL904&gt;=0, RIGHT(TEXT(AL904,"0.#"),1)="."),TRUE,FALSE)</formula>
    </cfRule>
    <cfRule type="expression" dxfId="711" priority="17">
      <formula>IF(AND(AL904&lt;0, RIGHT(TEXT(AL904,"0.#"),1)&lt;&gt;"."),TRUE,FALSE)</formula>
    </cfRule>
    <cfRule type="expression" dxfId="710" priority="18">
      <formula>IF(AND(AL904&lt;0, RIGHT(TEXT(AL904,"0.#"),1)="."),TRUE,FALSE)</formula>
    </cfRule>
  </conditionalFormatting>
  <conditionalFormatting sqref="AL937:AO937">
    <cfRule type="expression" dxfId="709" priority="11">
      <formula>IF(AND(AL937&gt;=0, RIGHT(TEXT(AL937,"0.#"),1)&lt;&gt;"."),TRUE,FALSE)</formula>
    </cfRule>
    <cfRule type="expression" dxfId="708" priority="12">
      <formula>IF(AND(AL937&gt;=0, RIGHT(TEXT(AL937,"0.#"),1)="."),TRUE,FALSE)</formula>
    </cfRule>
    <cfRule type="expression" dxfId="707" priority="13">
      <formula>IF(AND(AL937&lt;0, RIGHT(TEXT(AL937,"0.#"),1)&lt;&gt;"."),TRUE,FALSE)</formula>
    </cfRule>
    <cfRule type="expression" dxfId="706" priority="14">
      <formula>IF(AND(AL937&lt;0, RIGHT(TEXT(AL937,"0.#"),1)="."),TRUE,FALSE)</formula>
    </cfRule>
  </conditionalFormatting>
  <conditionalFormatting sqref="AM105">
    <cfRule type="expression" dxfId="705" priority="9">
      <formula>IF(RIGHT(TEXT(AM105,"0.#"),1)=".",FALSE,TRUE)</formula>
    </cfRule>
    <cfRule type="expression" dxfId="704" priority="10">
      <formula>IF(RIGHT(TEXT(AM105,"0.#"),1)=".",TRUE,FALSE)</formula>
    </cfRule>
  </conditionalFormatting>
  <conditionalFormatting sqref="AM89">
    <cfRule type="expression" dxfId="703" priority="3">
      <formula>IF(RIGHT(TEXT(AM89,"0.#"),1)=".",FALSE,TRUE)</formula>
    </cfRule>
    <cfRule type="expression" dxfId="702" priority="4">
      <formula>IF(RIGHT(TEXT(AM89,"0.#"),1)=".",TRUE,FALSE)</formula>
    </cfRule>
  </conditionalFormatting>
  <conditionalFormatting sqref="AM88">
    <cfRule type="expression" dxfId="701" priority="1">
      <formula>IF(RIGHT(TEXT(AM88,"0.#"),1)=".",FALSE,TRUE)</formula>
    </cfRule>
    <cfRule type="expression" dxfId="700" priority="2">
      <formula>IF(RIGHT(TEXT(AM88,"0.#"),1)=".",TRUE,FALSE)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460" max="49" man="1"/>
    <brk id="739" max="49" man="1"/>
    <brk id="804" max="49" man="1"/>
    <brk id="9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8" sqref="E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77</v>
      </c>
      <c r="AB4" s="31"/>
      <c r="AC4" s="32" t="s">
        <v>256</v>
      </c>
      <c r="AD4" s="28"/>
      <c r="AE4" s="45" t="s">
        <v>297</v>
      </c>
      <c r="AF4" s="30"/>
      <c r="AG4" s="56" t="s">
        <v>513</v>
      </c>
      <c r="AI4" s="54" t="s">
        <v>498</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524</v>
      </c>
      <c r="AF5" s="30"/>
      <c r="AG5" s="56" t="s">
        <v>514</v>
      </c>
      <c r="AI5" s="56" t="s">
        <v>499</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545</v>
      </c>
      <c r="R6" s="13" t="str">
        <f t="shared" si="3"/>
        <v>交付</v>
      </c>
      <c r="S6" s="13" t="str">
        <f t="shared" si="4"/>
        <v>直接実施、委託・請負、交付</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直接実施、委託・請負、交付</v>
      </c>
      <c r="Q10" s="19"/>
      <c r="T10" s="13"/>
      <c r="W10" s="32" t="s">
        <v>275</v>
      </c>
      <c r="Y10" s="32" t="s">
        <v>84</v>
      </c>
      <c r="Z10" s="30"/>
      <c r="AA10" s="32" t="s">
        <v>89</v>
      </c>
      <c r="AB10" s="31"/>
      <c r="AC10" s="31"/>
      <c r="AD10" s="31"/>
      <c r="AE10" s="31"/>
      <c r="AF10" s="30"/>
      <c r="AG10" s="56" t="s">
        <v>501</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545</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485</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356</v>
      </c>
      <c r="AF2" s="999"/>
      <c r="AG2" s="999"/>
      <c r="AH2" s="999"/>
      <c r="AI2" s="999" t="s">
        <v>362</v>
      </c>
      <c r="AJ2" s="999"/>
      <c r="AK2" s="999"/>
      <c r="AL2" s="999"/>
      <c r="AM2" s="999" t="s">
        <v>466</v>
      </c>
      <c r="AN2" s="999"/>
      <c r="AO2" s="999"/>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519</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485</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356</v>
      </c>
      <c r="AF9" s="999"/>
      <c r="AG9" s="999"/>
      <c r="AH9" s="999"/>
      <c r="AI9" s="999" t="s">
        <v>362</v>
      </c>
      <c r="AJ9" s="999"/>
      <c r="AK9" s="999"/>
      <c r="AL9" s="999"/>
      <c r="AM9" s="999" t="s">
        <v>466</v>
      </c>
      <c r="AN9" s="999"/>
      <c r="AO9" s="999"/>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519</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485</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356</v>
      </c>
      <c r="AF16" s="999"/>
      <c r="AG16" s="999"/>
      <c r="AH16" s="999"/>
      <c r="AI16" s="999" t="s">
        <v>362</v>
      </c>
      <c r="AJ16" s="999"/>
      <c r="AK16" s="999"/>
      <c r="AL16" s="999"/>
      <c r="AM16" s="999" t="s">
        <v>466</v>
      </c>
      <c r="AN16" s="999"/>
      <c r="AO16" s="999"/>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519</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485</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356</v>
      </c>
      <c r="AF23" s="999"/>
      <c r="AG23" s="999"/>
      <c r="AH23" s="999"/>
      <c r="AI23" s="999" t="s">
        <v>362</v>
      </c>
      <c r="AJ23" s="999"/>
      <c r="AK23" s="999"/>
      <c r="AL23" s="999"/>
      <c r="AM23" s="999" t="s">
        <v>466</v>
      </c>
      <c r="AN23" s="999"/>
      <c r="AO23" s="999"/>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519</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485</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356</v>
      </c>
      <c r="AF30" s="999"/>
      <c r="AG30" s="999"/>
      <c r="AH30" s="999"/>
      <c r="AI30" s="999" t="s">
        <v>362</v>
      </c>
      <c r="AJ30" s="999"/>
      <c r="AK30" s="999"/>
      <c r="AL30" s="999"/>
      <c r="AM30" s="999" t="s">
        <v>466</v>
      </c>
      <c r="AN30" s="999"/>
      <c r="AO30" s="999"/>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519</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485</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356</v>
      </c>
      <c r="AF37" s="999"/>
      <c r="AG37" s="999"/>
      <c r="AH37" s="999"/>
      <c r="AI37" s="999" t="s">
        <v>362</v>
      </c>
      <c r="AJ37" s="999"/>
      <c r="AK37" s="999"/>
      <c r="AL37" s="999"/>
      <c r="AM37" s="999" t="s">
        <v>466</v>
      </c>
      <c r="AN37" s="999"/>
      <c r="AO37" s="999"/>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519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485</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356</v>
      </c>
      <c r="AF44" s="999"/>
      <c r="AG44" s="999"/>
      <c r="AH44" s="999"/>
      <c r="AI44" s="999" t="s">
        <v>362</v>
      </c>
      <c r="AJ44" s="999"/>
      <c r="AK44" s="999"/>
      <c r="AL44" s="999"/>
      <c r="AM44" s="999" t="s">
        <v>466</v>
      </c>
      <c r="AN44" s="999"/>
      <c r="AO44" s="999"/>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519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485</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356</v>
      </c>
      <c r="AF51" s="999"/>
      <c r="AG51" s="999"/>
      <c r="AH51" s="999"/>
      <c r="AI51" s="999" t="s">
        <v>362</v>
      </c>
      <c r="AJ51" s="999"/>
      <c r="AK51" s="999"/>
      <c r="AL51" s="999"/>
      <c r="AM51" s="999" t="s">
        <v>466</v>
      </c>
      <c r="AN51" s="999"/>
      <c r="AO51" s="999"/>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519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485</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356</v>
      </c>
      <c r="AF58" s="999"/>
      <c r="AG58" s="999"/>
      <c r="AH58" s="999"/>
      <c r="AI58" s="999" t="s">
        <v>362</v>
      </c>
      <c r="AJ58" s="999"/>
      <c r="AK58" s="999"/>
      <c r="AL58" s="999"/>
      <c r="AM58" s="999" t="s">
        <v>466</v>
      </c>
      <c r="AN58" s="999"/>
      <c r="AO58" s="999"/>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519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485</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356</v>
      </c>
      <c r="AF65" s="999"/>
      <c r="AG65" s="999"/>
      <c r="AH65" s="999"/>
      <c r="AI65" s="999" t="s">
        <v>362</v>
      </c>
      <c r="AJ65" s="999"/>
      <c r="AK65" s="999"/>
      <c r="AL65" s="999"/>
      <c r="AM65" s="999" t="s">
        <v>466</v>
      </c>
      <c r="AN65" s="999"/>
      <c r="AO65" s="999"/>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519</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505</v>
      </c>
      <c r="H2" s="441"/>
      <c r="I2" s="441"/>
      <c r="J2" s="441"/>
      <c r="K2" s="441"/>
      <c r="L2" s="441"/>
      <c r="M2" s="441"/>
      <c r="N2" s="441"/>
      <c r="O2" s="441"/>
      <c r="P2" s="441"/>
      <c r="Q2" s="441"/>
      <c r="R2" s="441"/>
      <c r="S2" s="441"/>
      <c r="T2" s="441"/>
      <c r="U2" s="441"/>
      <c r="V2" s="441"/>
      <c r="W2" s="441"/>
      <c r="X2" s="441"/>
      <c r="Y2" s="441"/>
      <c r="Z2" s="441"/>
      <c r="AA2" s="441"/>
      <c r="AB2" s="442"/>
      <c r="AC2" s="440" t="s">
        <v>507</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2018-06-08T00:46:22Z</cp:lastPrinted>
  <dcterms:created xsi:type="dcterms:W3CDTF">2012-03-13T00:50:25Z</dcterms:created>
  <dcterms:modified xsi:type="dcterms:W3CDTF">2018-07-05T04:08:01Z</dcterms:modified>
</cp:coreProperties>
</file>