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70" yWindow="15" windowWidth="7215"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<sst xmlns="http://schemas.openxmlformats.org/spreadsheetml/2006/main" count="2940" uniqueCount="655">
  <si>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</si>
  <si>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</si>
  <si>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</si>
  <si>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</si>
  <si>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</si>
  <si>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</si>
  <si>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</si>
  <si>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</si>
  <si>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</si>
  <si>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</si>
  <si>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</si>
  <si>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</si>
  <si>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</si>
  <si>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</si>
  <si>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</si>
  <si>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</si>
  <si>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</si>
  <si>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</si>
  <si>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</si>
  <si>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</si>
  <si>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</si>
  <si>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</si>
  <si>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</si>
  <si>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</si>
  <si>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</si>
  <si>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</si>
  <si>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</si>
  <si>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</si>
  <si>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</si>
  <si>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</si>
  <si>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</si>
  <si>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</si>
  <si>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</si>
  <si>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</si>
  <si>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</si>
  <si>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</si>
  <si>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</si>
  <si>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</si>
  <si>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</si>
  <si>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</si>
  <si>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</si>
  <si>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</si>
  <si>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</si>
  <si>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</si>
  <si>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</si>
  <si>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</si>
  <si>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</si>
  <si>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</si>
  <si>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</si>
  <si>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</si>
  <si>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</si>
  <si>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</si>
  <si>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</si>
  <si>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</si>
  <si>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</si>
  <si>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</si>
  <si>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</si>
  <si>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</si>
  <si>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</si>
  <si>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</si>
  <si>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</si>
  <si>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</si>
  <si>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</si>
  <si>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</si>
  <si>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</si>
  <si>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</si>
  <si>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</si>
  <si>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</si>
  <si>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</si>
  <si>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</si>
  <si>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</si>
  <si>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</si>
  <si>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</si>
  <si>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</si>
  <si>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</si>
  <si>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</si>
  <si>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</si>
  <si>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</si>
  <si>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</si>
  <si>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</si>
  <si>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</si>
  <si>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</si>
  <si>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</si>
  <si>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</si>
  <si>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</si>
  <si>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</si>
  <si>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</si>
  <si>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</si>
  <si>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</si>
  <si>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</si>
  <si>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</si>
  <si>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</si>
  <si>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</si>
  <si>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</si>
  <si>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</si>
  <si>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</si>
  <si>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</si>
  <si>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</si>
  <si>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</si>
  <si>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</si>
  <si>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</si>
  <si>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</si>
  <si>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</si>
  <si>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</si>
  <si>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</si>
  <si>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</si>
  <si>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</si>
  <si>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</si>
  <si>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</si>
  <si>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</si>
  <si>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</si>
  <si>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</si>
  <si>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</si>
  <si>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</si>
  <si>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</si>
  <si>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</si>
  <si>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</si>
  <si>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</si>
  <si>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</si>
  <si>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</si>
  <si>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</si>
  <si>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</si>
  <si>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</si>
  <si>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</si>
  <si>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</si>
  <si>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</si>
  <si>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</si>
  <si>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</si>
  <si>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</si>
  <si>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</si>
  <si>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</si>
  <si>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</si>
  <si>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</si>
  <si>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</si>
  <si>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</si>
  <si>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</si>
  <si>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</si>
  <si>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</si>
  <si>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</si>
  <si>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</si>
  <si>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</si>
  <si>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</si>
  <si>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</si>
  <si>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</si>
  <si>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</si>
  <si>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</si>
  <si>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</si>
  <si>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</si>
  <si>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</si>
  <si>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</si>
  <si>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</si>
  <si>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</si>
  <si>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</si>
  <si>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</si>
  <si>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</si>
  <si>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</si>
  <si>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</si>
  <si>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</si>
  <si>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</si>
  <si>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</si>
  <si>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</si>
  <si>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</si>
  <si>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</si>
  <si>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</si>
  <si>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</si>
  <si>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</si>
  <si>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</si>
  <si>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</si>
  <si>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</si>
  <si>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</si>
  <si>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</si>
  <si>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</si>
  <si>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</si>
  <si>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</si>
  <si>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</si>
  <si>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</si>
  <si>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</si>
  <si>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</si>
  <si>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</si>
  <si>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</si>
  <si>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</si>
  <si>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</si>
  <si>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</si>
  <si>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</si>
  <si>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</si>
  <si>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</si>
  <si>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</si>
  <si>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</si>
  <si>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</si>
  <si>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</si>
  <si>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</si>
  <si>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</si>
  <si>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</si>
  <si>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</si>
  <si>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</si>
  <si>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</si>
  <si>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</si>
  <si>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</si>
  <si>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</si>
  <si>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</si>
  <si>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</si>
  <si>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</si>
  <si>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</si>
  <si>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</si>
  <si>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</si>
  <si>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</si>
  <si>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</si>
  <si>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</si>
  <si>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</si>
  <si>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</si>
  <si>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</si>
  <si>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</si>
  <si>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</si>
  <si>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</si>
  <si>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</si>
  <si>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</si>
  <si>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</si>
  <si>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</si>
  <si>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</si>
  <si>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</si>
  <si>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</si>
  <si>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</si>
  <si>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</si>
  <si>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</si>
  <si>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</si>
  <si>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</si>
  <si>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</si>
  <si>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</si>
  <si>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</si>
  <si>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</si>
  <si>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</si>
  <si>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</si>
  <si>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</si>
  <si>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</si>
  <si>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</si>
  <si>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</si>
  <si>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</si>
  <si>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</si>
  <si>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</si>
  <si>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</si>
  <si>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</si>
  <si>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</si>
  <si>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</si>
  <si>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</si>
  <si>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</si>
  <si>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</si>
  <si>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</si>
  <si>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</si>
  <si>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</si>
  <si>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</si>
  <si>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</si>
  <si>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</si>
  <si>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</si>
  <si>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</si>
  <si>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</si>
  <si>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</si>
  <si>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</si>
  <si>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</si>
  <si>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</si>
  <si>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</si>
  <si>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</si>
  <si>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</si>
  <si>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</si>
  <si>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</si>
  <si>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</si>
  <si>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</si>
  <si>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</si>
  <si>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</si>
  <si>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</si>
  <si>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</si>
  <si>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</si>
  <si>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</si>
  <si>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</si>
  <si>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</si>
  <si>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</si>
  <si>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</si>
  <si>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</si>
  <si>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</si>
  <si>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</si>
  <si>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</si>
  <si>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</si>
  <si>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</si>
  <si>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</si>
  <si>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</si>
  <si>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</si>
  <si>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</si>
  <si>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</si>
  <si>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</si>
  <si>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</si>
  <si>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</si>
  <si>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</si>
  <si>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</si>
  <si>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</si>
  <si>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</si>
  <si>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</si>
  <si>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</si>
  <si>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</si>
  <si>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</si>
  <si>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</si>
  <si>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</si>
  <si>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</si>
  <si>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</si>
  <si>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</si>
  <si>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</si>
  <si>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</si>
  <si>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</si>
  <si>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</si>
  <si>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</si>
  <si>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</si>
  <si>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</si>
  <si>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</si>
  <si>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</si>
  <si>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</si>
  <si>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</si>
  <si>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</si>
  <si>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</si>
  <si>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</si>
  <si>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</si>
  <si>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</si>
  <si>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</si>
  <si>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</si>
  <si>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</si>
  <si>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</si>
  <si>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</si>
  <si>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</si>
  <si>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</si>
  <si>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</si>
  <si>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</si>
  <si>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</si>
  <si>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</si>
  <si>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</si>
  <si>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</si>
  <si>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</si>
  <si>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</si>
  <si>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</si>
  <si>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</si>
  <si>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</si>
  <si>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</si>
  <si>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</si>
  <si>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</si>
  <si>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</si>
  <si>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</si>
  <si>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</si>
  <si>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</si>
  <si>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</si>
  <si>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</si>
  <si>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</si>
  <si>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</si>
  <si>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</si>
  <si>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</si>
  <si>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</si>
  <si>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</si>
  <si>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</si>
  <si>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</si>
  <si>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</si>
  <si>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</si>
  <si>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</si>
  <si>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</si>
  <si>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</si>
  <si>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</si>
  <si>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</si>
  <si>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</si>
  <si>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</si>
  <si>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</si>
  <si>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</si>
  <si>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</si>
  <si>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</si>
  <si>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</si>
  <si>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</si>
  <si>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</si>
  <si>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</si>
  <si>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</si>
  <si>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</si>
  <si>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</si>
  <si>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</si>
  <si>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</si>
  <si>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</si>
  <si>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</si>
  <si>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</si>
  <si>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</si>
  <si>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</si>
  <si>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</si>
  <si>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</si>
  <si>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</si>
  <si>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</si>
  <si>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</si>
  <si>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</si>
  <si>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</si>
  <si>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</si>
  <si>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</si>
  <si>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</si>
  <si>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</si>
  <si>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</si>
  <si>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</si>
  <si>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</si>
  <si>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</si>
  <si>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</si>
  <si>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</si>
  <si>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</si>
  <si>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</si>
  <si>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</si>
  <si>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</si>
  <si>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</si>
  <si>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</si>
  <si>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</si>
  <si>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</si>
  <si>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</si>
  <si>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</si>
  <si>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</si>
  <si>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</si>
  <si>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</si>
  <si>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</si>
  <si>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</si>
  <si>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</si>
  <si>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</si>
  <si>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</si>
  <si>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</si>
  <si>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</si>
  <si>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</si>
  <si>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</si>
  <si>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</si>
  <si>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</si>
  <si>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</si>
  <si>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</si>
  <si>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</si>
  <si>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</si>
  <si>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</si>
  <si>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</si>
  <si>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</si>
  <si>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</si>
  <si>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</si>
  <si>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</si>
  <si>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</si>
  <si>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</si>
  <si>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</si>
  <si>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</si>
  <si>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</si>
  <si>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</si>
  <si>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</si>
  <si>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</si>
  <si>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</si>
  <si>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</si>
  <si>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</si>
  <si>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</si>
  <si>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</si>
  <si>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</si>
  <si>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</si>
  <si>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</si>
  <si>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</si>
  <si>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</si>
  <si>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</si>
  <si>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</si>
  <si>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</si>
  <si>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</si>
  <si>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</si>
  <si>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</si>
  <si>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</si>
  <si>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</si>
  <si>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</si>
  <si>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</si>
  <si>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</si>
  <si>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</si>
  <si>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</si>
  <si>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</si>
  <si>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</si>
  <si>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</si>
  <si>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</si>
  <si>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</si>
  <si>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</si>
  <si>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</si>
  <si>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</si>
  <si>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</si>
  <si>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</si>
  <si>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</si>
  <si>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</si>
  <si>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</si>
  <si>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</si>
  <si>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</si>
  <si>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</si>
  <si>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</si>
  <si>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</si>
  <si>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</si>
  <si>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</si>
  <si>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</si>
  <si>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</si>
  <si>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</si>
  <si>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</si>
  <si>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</si>
  <si>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</si>
  <si>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</si>
  <si>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</si>
  <si>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</si>
  <si>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</si>
  <si>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</si>
  <si>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</si>
  <si>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</si>
  <si>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</si>
  <si>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</si>
  <si>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</si>
  <si>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</si>
  <si>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</si>
  <si>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</si>
  <si>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</si>
  <si>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</si>
  <si>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</si>
  <si>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</si>
  <si>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</si>
  <si>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</si>
  <si>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</si>
  <si>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</si>
  <si>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</si>
  <si>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</si>
  <si>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</si>
  <si>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</si>
  <si>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</si>
  <si>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</si>
  <si>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</si>
  <si>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</si>
  <si>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</si>
  <si>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</si>
  <si>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</si>
  <si>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</si>
  <si>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</si>
  <si>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</si>
  <si>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</si>
  <si>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</si>
  <si>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</si>
  <si>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</si>
  <si>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</si>
  <si>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</si>
  <si>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</si>
  <si>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</si>
  <si>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</si>
  <si>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</si>
  <si>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</si>
  <si>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</si>
  <si>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</si>
  <si>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</si>
  <si>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</si>
  <si>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</si>
  <si>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</si>
  <si>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</si>
  <si>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</si>
  <si>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</si>
  <si>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</si>
  <si>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</si>
  <si>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</si>
  <si>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</si>
  <si>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</si>
  <si>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糖尿病の重症化・合併症の発症予防のための地域における診療連携体制推進に資する事業</t>
    <phoneticPr fontId="5"/>
  </si>
  <si>
    <t>厚生労働省</t>
  </si>
  <si>
    <t>健康局</t>
    <rPh sb="0" eb="3">
      <t>ケンコウキョク</t>
    </rPh>
    <phoneticPr fontId="5"/>
  </si>
  <si>
    <t>○</t>
  </si>
  <si>
    <t>健康増進法第７条</t>
    <rPh sb="0" eb="2">
      <t>ケンコウ</t>
    </rPh>
    <rPh sb="2" eb="5">
      <t>ゾウシンホウ</t>
    </rPh>
    <rPh sb="5" eb="6">
      <t>ダイ</t>
    </rPh>
    <rPh sb="7" eb="8">
      <t>ジョウ</t>
    </rPh>
    <phoneticPr fontId="5"/>
  </si>
  <si>
    <t>「都道府県健康対策推進事業の実施について（平成21年４月１日健発第0401015号健康局長通知）」</t>
    <phoneticPr fontId="5"/>
  </si>
  <si>
    <t>健康増進法を基本として、都道府県が策定する都道府県健康増進計画に基づき、地域の実情等を反映させた施策を実施することで、健康増進対策の推進を図ることを目的とする。</t>
    <phoneticPr fontId="5"/>
  </si>
  <si>
    <t>　都道府県が、当該都道府県健康増進計画の各種目標等の実現・達成のための事業に要する経費の一部を補助するものである。
①糖尿病の重症化・合併症の発症予防のための地域における診療連携体制の推進に資する事業
【負担割合】国１／２、都道府県１／２</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</si>
  <si>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</si>
  <si>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</si>
  <si>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</si>
  <si>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糖尿病有病者数の減少</t>
    <rPh sb="0" eb="3">
      <t>トウニョウビョウ</t>
    </rPh>
    <rPh sb="3" eb="6">
      <t>ユウビョウシャ</t>
    </rPh>
    <rPh sb="6" eb="7">
      <t>スウ</t>
    </rPh>
    <rPh sb="8" eb="10">
      <t>ゲンショウ</t>
    </rPh>
    <phoneticPr fontId="5"/>
  </si>
  <si>
    <t>％</t>
    <phoneticPr fontId="5"/>
  </si>
  <si>
    <t>％</t>
    <phoneticPr fontId="5"/>
  </si>
  <si>
    <t>国民健康・栄養調査</t>
    <rPh sb="0" eb="2">
      <t>コクミン</t>
    </rPh>
    <rPh sb="2" eb="4">
      <t>ケンコウ</t>
    </rPh>
    <rPh sb="5" eb="7">
      <t>エイヨウ</t>
    </rPh>
    <rPh sb="7" eb="9">
      <t>チョウサ</t>
    </rPh>
    <phoneticPr fontId="5"/>
  </si>
  <si>
    <t>事業実施した都道府県数</t>
    <rPh sb="0" eb="2">
      <t>ジギョウ</t>
    </rPh>
    <rPh sb="2" eb="4">
      <t>ジッシ</t>
    </rPh>
    <rPh sb="6" eb="10">
      <t>トドウフケン</t>
    </rPh>
    <rPh sb="10" eb="11">
      <t>スウ</t>
    </rPh>
    <phoneticPr fontId="5"/>
  </si>
  <si>
    <t>箇所</t>
    <rPh sb="0" eb="2">
      <t>カショ</t>
    </rPh>
    <phoneticPr fontId="5"/>
  </si>
  <si>
    <t>X:当該年度執行額（百万円）／Y:事業実施団体（箇所）　　　　　　　　　　　　　　</t>
    <phoneticPr fontId="5"/>
  </si>
  <si>
    <t>百万円</t>
    <rPh sb="0" eb="2">
      <t>ヒャクマン</t>
    </rPh>
    <rPh sb="2" eb="3">
      <t>エン</t>
    </rPh>
    <phoneticPr fontId="5"/>
  </si>
  <si>
    <t>　　X/Y</t>
    <phoneticPr fontId="5"/>
  </si>
  <si>
    <t>11/13</t>
    <phoneticPr fontId="5"/>
  </si>
  <si>
    <t>19/13</t>
    <phoneticPr fontId="5"/>
  </si>
  <si>
    <t>Ⅰ－１０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</si>
  <si>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</si>
  <si>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20～60歳代男性の肥満者の割合（出典：国民健康・栄養調査）</t>
    <phoneticPr fontId="5"/>
  </si>
  <si>
    <t>%</t>
    <phoneticPr fontId="5"/>
  </si>
  <si>
    <t>%</t>
    <phoneticPr fontId="5"/>
  </si>
  <si>
    <t>無</t>
  </si>
  <si>
    <t>‐</t>
  </si>
  <si>
    <t>304</t>
    <phoneticPr fontId="5"/>
  </si>
  <si>
    <t>278</t>
    <phoneticPr fontId="5"/>
  </si>
  <si>
    <t>241</t>
    <phoneticPr fontId="5"/>
  </si>
  <si>
    <t>282</t>
    <phoneticPr fontId="5"/>
  </si>
  <si>
    <t>296</t>
    <phoneticPr fontId="5"/>
  </si>
  <si>
    <t>308</t>
    <phoneticPr fontId="5"/>
  </si>
  <si>
    <t>305</t>
    <phoneticPr fontId="5"/>
  </si>
  <si>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</si>
  <si>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t>
    <phoneticPr fontId="5"/>
  </si>
  <si>
    <t>-</t>
    <phoneticPr fontId="5"/>
  </si>
  <si>
    <t>各事業の実施要綱に定めた事業の範囲で補助を行うこととなっている。</t>
    <phoneticPr fontId="5"/>
  </si>
  <si>
    <t>都道府県からの申請が見込みを下回ったため。</t>
    <rPh sb="0" eb="4">
      <t>トドウフケン</t>
    </rPh>
    <rPh sb="7" eb="9">
      <t>シンセイ</t>
    </rPh>
    <rPh sb="10" eb="12">
      <t>ミコ</t>
    </rPh>
    <rPh sb="14" eb="16">
      <t>シタマワ</t>
    </rPh>
    <phoneticPr fontId="5"/>
  </si>
  <si>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5"/>
  </si>
  <si>
    <t>都道府県健康増進計画に基づき、地域の実情等を踏まえた糖尿病の重症化・合併症の発症予防を実施しており、他の手段・方法より効果的である。</t>
    <phoneticPr fontId="5"/>
  </si>
  <si>
    <t>事業実績報告書において成果の報告を受け、十分に活用されていることを確認している。</t>
    <phoneticPr fontId="5"/>
  </si>
  <si>
    <t>-</t>
    <phoneticPr fontId="5"/>
  </si>
  <si>
    <t>佐賀県</t>
    <rPh sb="0" eb="3">
      <t>サガケン</t>
    </rPh>
    <phoneticPr fontId="5"/>
  </si>
  <si>
    <t>宮崎県</t>
    <rPh sb="0" eb="3">
      <t>ミヤザキケン</t>
    </rPh>
    <phoneticPr fontId="5"/>
  </si>
  <si>
    <t>富山県</t>
    <rPh sb="0" eb="3">
      <t>トヤマケン</t>
    </rPh>
    <phoneticPr fontId="5"/>
  </si>
  <si>
    <t>滋賀県</t>
    <rPh sb="0" eb="3">
      <t>シガケン</t>
    </rPh>
    <phoneticPr fontId="5"/>
  </si>
  <si>
    <t>鳥取県</t>
    <rPh sb="0" eb="3">
      <t>トットリケン</t>
    </rPh>
    <phoneticPr fontId="5"/>
  </si>
  <si>
    <t>岩手県</t>
    <rPh sb="0" eb="3">
      <t>イワテケン</t>
    </rPh>
    <phoneticPr fontId="5"/>
  </si>
  <si>
    <t>石川県</t>
    <rPh sb="0" eb="3">
      <t>イシカワケン</t>
    </rPh>
    <phoneticPr fontId="5"/>
  </si>
  <si>
    <t>秋田県</t>
    <rPh sb="0" eb="3">
      <t>アキタケン</t>
    </rPh>
    <phoneticPr fontId="5"/>
  </si>
  <si>
    <t>栃木県</t>
    <rPh sb="0" eb="3">
      <t>トチギケン</t>
    </rPh>
    <phoneticPr fontId="5"/>
  </si>
  <si>
    <t>高知県</t>
    <rPh sb="0" eb="3">
      <t>コウチケン</t>
    </rPh>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</si>
  <si>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</si>
  <si>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補助金等交付</t>
  </si>
  <si>
    <t>-</t>
    <phoneticPr fontId="5"/>
  </si>
  <si>
    <t>-</t>
    <phoneticPr fontId="5"/>
  </si>
  <si>
    <t>-</t>
    <phoneticPr fontId="5"/>
  </si>
  <si>
    <t>-</t>
  </si>
  <si>
    <t>-</t>
    <phoneticPr fontId="5"/>
  </si>
  <si>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</si>
  <si>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</si>
  <si>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</si>
  <si>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</si>
  <si>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</si>
  <si>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</si>
  <si>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</si>
  <si>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</si>
  <si>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</si>
  <si>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</si>
  <si>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15/17</t>
    <phoneticPr fontId="5"/>
  </si>
  <si>
    <t>糖尿病コーディネート看護師育成及び活用支援
糖尿病病態・病期分析</t>
    <phoneticPr fontId="5"/>
  </si>
  <si>
    <t>-</t>
    <phoneticPr fontId="5"/>
  </si>
  <si>
    <t>-</t>
    <phoneticPr fontId="5"/>
  </si>
  <si>
    <t>-</t>
    <phoneticPr fontId="5"/>
  </si>
  <si>
    <t>その他</t>
    <rPh sb="2" eb="3">
      <t>ホカ</t>
    </rPh>
    <phoneticPr fontId="5"/>
  </si>
  <si>
    <t>　</t>
    <phoneticPr fontId="5"/>
  </si>
  <si>
    <t>　</t>
    <phoneticPr fontId="5"/>
  </si>
  <si>
    <t>需用費、報償費等</t>
    <rPh sb="0" eb="3">
      <t>ジュヨウヒ</t>
    </rPh>
    <rPh sb="4" eb="7">
      <t>ホウショウヒ</t>
    </rPh>
    <rPh sb="7" eb="8">
      <t>トウ</t>
    </rPh>
    <phoneticPr fontId="5"/>
  </si>
  <si>
    <t>委託費</t>
    <rPh sb="0" eb="2">
      <t>イタク</t>
    </rPh>
    <rPh sb="2" eb="3">
      <t>ヒ</t>
    </rPh>
    <phoneticPr fontId="5"/>
  </si>
  <si>
    <t>-</t>
    <phoneticPr fontId="5"/>
  </si>
  <si>
    <t>-</t>
    <phoneticPr fontId="5"/>
  </si>
  <si>
    <t>健康課
がん・疾病対策課</t>
    <rPh sb="0" eb="2">
      <t>ケンコウ</t>
    </rPh>
    <rPh sb="2" eb="3">
      <t>カ</t>
    </rPh>
    <rPh sb="7" eb="9">
      <t>シッペイ</t>
    </rPh>
    <rPh sb="9" eb="11">
      <t>タイサク</t>
    </rPh>
    <rPh sb="11" eb="12">
      <t>カ</t>
    </rPh>
    <phoneticPr fontId="5"/>
  </si>
  <si>
    <t>健康課長
正林　督章
がん・疾病対策課長
佐々木　昌弘</t>
    <rPh sb="0" eb="3">
      <t>ケンコウカ</t>
    </rPh>
    <rPh sb="3" eb="4">
      <t>チョウ</t>
    </rPh>
    <rPh sb="5" eb="7">
      <t>マサバヤシ</t>
    </rPh>
    <rPh sb="8" eb="9">
      <t>トク</t>
    </rPh>
    <rPh sb="9" eb="10">
      <t>アキラ</t>
    </rPh>
    <rPh sb="14" eb="16">
      <t>シッペイ</t>
    </rPh>
    <rPh sb="16" eb="18">
      <t>タイサク</t>
    </rPh>
    <rPh sb="18" eb="19">
      <t>カ</t>
    </rPh>
    <rPh sb="19" eb="20">
      <t>チョウ</t>
    </rPh>
    <rPh sb="21" eb="24">
      <t>ササキ</t>
    </rPh>
    <rPh sb="25" eb="27">
      <t>マサヒロ</t>
    </rPh>
    <phoneticPr fontId="5"/>
  </si>
  <si>
    <t>17/47</t>
    <phoneticPr fontId="5"/>
  </si>
  <si>
    <t>-</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</si>
  <si>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</si>
  <si>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</si>
  <si>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予算が削減された場合においても、糖尿病の重症化・合併症の発症予防を図り、補助金を効率的に活用するように努めている。</t>
    <phoneticPr fontId="5"/>
  </si>
  <si>
    <t>△</t>
  </si>
  <si>
    <t xml:space="preserve">平成29年度は集計中であるが、例年概ね目標を達成している。 </t>
    <phoneticPr fontId="5"/>
  </si>
  <si>
    <t>平成29年度の成果実績については現在集計中であるが、例年概ね目標を達成している。 事業完了後提出される事業実績報告書等で執行実態把握に努めつつ、より効果的な執行を図るため、事業の見直しを検討する。</t>
    <rPh sb="7" eb="9">
      <t>セイカ</t>
    </rPh>
    <rPh sb="9" eb="11">
      <t>ジッセキ</t>
    </rPh>
    <rPh sb="16" eb="18">
      <t>ゲンザイ</t>
    </rPh>
    <rPh sb="41" eb="43">
      <t>ジギョウ</t>
    </rPh>
    <rPh sb="43" eb="45">
      <t>カンリョウ</t>
    </rPh>
    <rPh sb="45" eb="46">
      <t>ゴ</t>
    </rPh>
    <rPh sb="46" eb="48">
      <t>テイシュツ</t>
    </rPh>
    <rPh sb="51" eb="53">
      <t>ジギョウ</t>
    </rPh>
    <rPh sb="53" eb="55">
      <t>ジッセキ</t>
    </rPh>
    <rPh sb="55" eb="57">
      <t>ホウコク</t>
    </rPh>
    <rPh sb="57" eb="58">
      <t>ショ</t>
    </rPh>
    <rPh sb="58" eb="59">
      <t>トウ</t>
    </rPh>
    <rPh sb="60" eb="62">
      <t>シッコウ</t>
    </rPh>
    <rPh sb="62" eb="64">
      <t>ジッタイ</t>
    </rPh>
    <rPh sb="64" eb="66">
      <t>ハアク</t>
    </rPh>
    <rPh sb="67" eb="68">
      <t>ツト</t>
    </rPh>
    <rPh sb="74" eb="77">
      <t>コウカテキ</t>
    </rPh>
    <rPh sb="78" eb="80">
      <t>シッコウ</t>
    </rPh>
    <rPh sb="81" eb="82">
      <t>ハカ</t>
    </rPh>
    <rPh sb="86" eb="88">
      <t>ジギョウ</t>
    </rPh>
    <rPh sb="89" eb="91">
      <t>ミナオ</t>
    </rPh>
    <rPh sb="93" eb="95">
      <t>ケントウ</t>
    </rPh>
    <phoneticPr fontId="5"/>
  </si>
  <si>
    <t>A.佐賀県</t>
    <rPh sb="2" eb="5">
      <t>サガケン</t>
    </rPh>
    <phoneticPr fontId="5"/>
  </si>
  <si>
    <t>B.国立大学法人佐賀大学</t>
    <rPh sb="2" eb="4">
      <t>コクリツ</t>
    </rPh>
    <rPh sb="4" eb="6">
      <t>ダイガク</t>
    </rPh>
    <rPh sb="6" eb="8">
      <t>ホウジン</t>
    </rPh>
    <rPh sb="8" eb="10">
      <t>サガ</t>
    </rPh>
    <rPh sb="10" eb="12">
      <t>ダイガク</t>
    </rPh>
    <phoneticPr fontId="5"/>
  </si>
  <si>
    <t>国立大学法人佐賀大学</t>
    <phoneticPr fontId="5"/>
  </si>
  <si>
    <t>見込みを下回ったものの、事業実施自治体数は増加し、都道府県健康増進計画に基づき、より地域の実情等を踏まえた糖尿病の重症化・合併症の発症予防を実施している。</t>
    <rPh sb="0" eb="2">
      <t>ミコ</t>
    </rPh>
    <rPh sb="4" eb="6">
      <t>シタマワ</t>
    </rPh>
    <rPh sb="12" eb="14">
      <t>ジギョウ</t>
    </rPh>
    <rPh sb="14" eb="16">
      <t>ジッシ</t>
    </rPh>
    <rPh sb="16" eb="19">
      <t>ジチタイ</t>
    </rPh>
    <rPh sb="19" eb="20">
      <t>スウ</t>
    </rPh>
    <rPh sb="21" eb="23">
      <t>ゾウカ</t>
    </rPh>
    <rPh sb="25" eb="29">
      <t>トドウフケン</t>
    </rPh>
    <phoneticPr fontId="5"/>
  </si>
  <si>
    <t>平成28年度と比較し、事業実施自治体が増加したことで、より糖尿病の重症化・合併症の発症予防を図り、国民の健康増進を総合的に推進した。
目的・予算の状況、資金の流れ、費目・使途、活動実績等についても適切であった。</t>
    <rPh sb="0" eb="2">
      <t>ヘイセイ</t>
    </rPh>
    <rPh sb="4" eb="6">
      <t>ネンド</t>
    </rPh>
    <rPh sb="7" eb="9">
      <t>ヒカク</t>
    </rPh>
    <rPh sb="11" eb="13">
      <t>ジギョウ</t>
    </rPh>
    <rPh sb="13" eb="15">
      <t>ジッシ</t>
    </rPh>
    <rPh sb="15" eb="18">
      <t>ジチタイ</t>
    </rPh>
    <rPh sb="19" eb="21">
      <t>ゾウカ</t>
    </rPh>
    <rPh sb="29" eb="32">
      <t>トウニョウビョウ</t>
    </rPh>
    <rPh sb="33" eb="36">
      <t>ジュウショウカ</t>
    </rPh>
    <rPh sb="37" eb="40">
      <t>ガッペイショウ</t>
    </rPh>
    <rPh sb="41" eb="43">
      <t>ハッショウ</t>
    </rPh>
    <rPh sb="43" eb="45">
      <t>ヨボウ</t>
    </rPh>
    <rPh sb="46" eb="47">
      <t>ハカ</t>
    </rPh>
    <rPh sb="49" eb="51">
      <t>コクミン</t>
    </rPh>
    <rPh sb="52" eb="54">
      <t>ケンコウ</t>
    </rPh>
    <rPh sb="54" eb="56">
      <t>ゾウシン</t>
    </rPh>
    <rPh sb="57" eb="60">
      <t>ソウゴウテキ</t>
    </rPh>
    <rPh sb="61" eb="63">
      <t>スイシン</t>
    </rPh>
    <rPh sb="67" eb="69">
      <t>モクテキ</t>
    </rPh>
    <rPh sb="70" eb="72">
      <t>ヨサン</t>
    </rPh>
    <rPh sb="73" eb="75">
      <t>ジョウキョウ</t>
    </rPh>
    <rPh sb="76" eb="78">
      <t>シキン</t>
    </rPh>
    <rPh sb="79" eb="80">
      <t>ナガ</t>
    </rPh>
    <rPh sb="82" eb="84">
      <t>ヒモク</t>
    </rPh>
    <rPh sb="85" eb="87">
      <t>シト</t>
    </rPh>
    <rPh sb="88" eb="90">
      <t>カツドウ</t>
    </rPh>
    <rPh sb="90" eb="92">
      <t>ジッセキ</t>
    </rPh>
    <rPh sb="92" eb="93">
      <t>トウ</t>
    </rPh>
    <rPh sb="98" eb="100">
      <t>テキセツ</t>
    </rPh>
    <phoneticPr fontId="5"/>
  </si>
  <si>
    <t>賃金</t>
    <rPh sb="0" eb="2">
      <t>チンギン</t>
    </rPh>
    <phoneticPr fontId="5"/>
  </si>
  <si>
    <t>その他</t>
    <rPh sb="2" eb="3">
      <t>ホカ</t>
    </rPh>
    <phoneticPr fontId="5"/>
  </si>
  <si>
    <t>糖尿病コーディネート看護師育成及び活用支援、糖尿病病態・病期分析における旅費、役務費等</t>
    <rPh sb="36" eb="38">
      <t>リョヒ</t>
    </rPh>
    <rPh sb="39" eb="41">
      <t>エキム</t>
    </rPh>
    <rPh sb="41" eb="42">
      <t>ヒ</t>
    </rPh>
    <rPh sb="42" eb="43">
      <t>トウ</t>
    </rPh>
    <phoneticPr fontId="5"/>
  </si>
  <si>
    <t>糖尿病コーディネート看護師育成及び活用支援
糖尿病病態・病期分析</t>
    <phoneticPr fontId="5"/>
  </si>
  <si>
    <t>糖尿病コーディネート看護師育成及び活用支援、糖尿病病態・病期分析における人件費</t>
    <rPh sb="36" eb="39">
      <t>ジンケンヒ</t>
    </rPh>
    <phoneticPr fontId="5"/>
  </si>
  <si>
    <t>点検対象外</t>
    <rPh sb="0" eb="2">
      <t>テンケン</t>
    </rPh>
    <rPh sb="2" eb="5">
      <t>タイショウガイ</t>
    </rPh>
    <phoneticPr fontId="5"/>
  </si>
  <si>
    <t>糖尿病が強く疑われるもの＋糖尿病の可能性が否定できない者の割合／成人者数×100</t>
    <rPh sb="32" eb="34">
      <t>セイジン</t>
    </rPh>
    <rPh sb="34" eb="35">
      <t>シャ</t>
    </rPh>
    <rPh sb="35" eb="36">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</si>
</sst>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124087</xdr:colOff>
      <xdr:row>742</xdr:row>
      <xdr:rowOff>68035</xdr:rowOff>
    </xdr:from>
    <xdr:to>
      <xdr:col>40</xdr:col>
      <xdr:colOff>15642</xdr:colOff>
      <xdr:row>744</xdr:row>
      <xdr:rowOff>327806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512" y="419780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153312</xdr:colOff>
      <xdr:row>745</xdr:row>
      <xdr:rowOff>46546</xdr:rowOff>
    </xdr:from>
    <xdr:to>
      <xdr:col>40</xdr:col>
      <xdr:colOff>44867</xdr:colOff>
      <xdr:row>747</xdr:row>
      <xdr:rowOff>206579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53737" y="4301382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28</xdr:col>
      <xdr:colOff>112644</xdr:colOff>
      <xdr:row>747</xdr:row>
      <xdr:rowOff>215238</xdr:rowOff>
    </xdr:from>
    <xdr:to>
      <xdr:col>28</xdr:col>
      <xdr:colOff>112645</xdr:colOff>
      <xdr:row>749</xdr:row>
      <xdr:rowOff>83188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713344" y="43887363"/>
          <a:ext cx="1" cy="572800"/>
        </a:xfrm>
        <a:prstGeom prst="line">
          <a:avLst/>
        </a:prstGeom>
        <a:noFill/>
        <a:ln w="19050" cap="flat" cmpd="sng" algn="ctr">
          <a:solidFill>
            <a:sysClr val="windowText" lastClr="000000"/>
          </a:solidFill>
          <a:prstDash val="solid"/>
        </a:ln>
        <a:effectLst/>
      </xdr:spPr>
    </xdr:cxnSp>
    <xdr:clientData/>
  </xdr:twoCellAnchor>
  <xdr:twoCellAnchor>
    <xdr:from>
      <xdr:col>23</xdr:col>
      <xdr:colOff>45431</xdr:colOff>
      <xdr:row>748</xdr:row>
      <xdr:rowOff>193338</xdr:rowOff>
    </xdr:from>
    <xdr:to>
      <xdr:col>33</xdr:col>
      <xdr:colOff>190504</xdr:colOff>
      <xdr:row>749</xdr:row>
      <xdr:rowOff>208342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46006" y="4421788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131306</xdr:colOff>
      <xdr:row>751</xdr:row>
      <xdr:rowOff>188590</xdr:rowOff>
    </xdr:from>
    <xdr:to>
      <xdr:col>34</xdr:col>
      <xdr:colOff>68039</xdr:colOff>
      <xdr:row>753</xdr:row>
      <xdr:rowOff>272140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4531856" y="4527041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151304</xdr:colOff>
      <xdr:row>754</xdr:row>
      <xdr:rowOff>52512</xdr:rowOff>
    </xdr:from>
    <xdr:to>
      <xdr:col>34</xdr:col>
      <xdr:colOff>108860</xdr:colOff>
      <xdr:row>755</xdr:row>
      <xdr:rowOff>136072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551854" y="4619161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28</xdr:col>
      <xdr:colOff>100264</xdr:colOff>
      <xdr:row>756</xdr:row>
      <xdr:rowOff>36712</xdr:rowOff>
    </xdr:from>
    <xdr:to>
      <xdr:col>28</xdr:col>
      <xdr:colOff>100264</xdr:colOff>
      <xdr:row>757</xdr:row>
      <xdr:rowOff>258536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00964" y="4688066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33937</xdr:colOff>
      <xdr:row>756</xdr:row>
      <xdr:rowOff>278238</xdr:rowOff>
    </xdr:from>
    <xdr:to>
      <xdr:col>34</xdr:col>
      <xdr:colOff>190501</xdr:colOff>
      <xdr:row>756</xdr:row>
      <xdr:rowOff>666749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434487" y="47122188"/>
          <a:ext cx="2556864"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20</xdr:col>
      <xdr:colOff>179916</xdr:colOff>
      <xdr:row>757</xdr:row>
      <xdr:rowOff>376608</xdr:rowOff>
    </xdr:from>
    <xdr:to>
      <xdr:col>36</xdr:col>
      <xdr:colOff>31750</xdr:colOff>
      <xdr:row>758</xdr:row>
      <xdr:rowOff>367393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01583" y="46710441"/>
          <a:ext cx="3069167"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国立大学法人佐賀大学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110858</xdr:colOff>
      <xdr:row>749</xdr:row>
      <xdr:rowOff>198771</xdr:rowOff>
    </xdr:from>
    <xdr:to>
      <xdr:col>28</xdr:col>
      <xdr:colOff>110858</xdr:colOff>
      <xdr:row>751</xdr:row>
      <xdr:rowOff>80006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5711558" y="4457574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37</xdr:col>
      <xdr:colOff>137584</xdr:colOff>
      <xdr:row>31</xdr:row>
      <xdr:rowOff>0</xdr:rowOff>
    </xdr:from>
    <xdr:ext cx="1023938" cy="273844"/>
    <xdr:sp macro="" textlink="">
      <xdr:nvSpPr>
        <xdr:cNvPr id="12" name="テキスト ボックス 11"/>
        <xdr:cNvSpPr txBox="1"/>
      </xdr:nvSpPr>
      <xdr:spPr>
        <a:xfrm>
          <a:off x="7577667" y="103928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33</xdr:row>
      <xdr:rowOff>10583</xdr:rowOff>
    </xdr:from>
    <xdr:ext cx="1023938" cy="273844"/>
    <xdr:sp macro="" textlink="">
      <xdr:nvSpPr>
        <xdr:cNvPr id="13" name="テキスト ボックス 12"/>
        <xdr:cNvSpPr txBox="1"/>
      </xdr:nvSpPr>
      <xdr:spPr>
        <a:xfrm>
          <a:off x="7567084" y="109960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84667</xdr:colOff>
      <xdr:row>133</xdr:row>
      <xdr:rowOff>21167</xdr:rowOff>
    </xdr:from>
    <xdr:ext cx="1023938" cy="486833"/>
    <xdr:sp macro="" textlink="">
      <xdr:nvSpPr>
        <xdr:cNvPr id="14" name="テキスト ボックス 13"/>
        <xdr:cNvSpPr txBox="1"/>
      </xdr:nvSpPr>
      <xdr:spPr>
        <a:xfrm>
          <a:off x="7524750" y="15705667"/>
          <a:ext cx="1023938"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22</xdr:col>
      <xdr:colOff>42334</xdr:colOff>
      <xdr:row>758</xdr:row>
      <xdr:rowOff>539749</xdr:rowOff>
    </xdr:from>
    <xdr:to>
      <xdr:col>35</xdr:col>
      <xdr:colOff>21166</xdr:colOff>
      <xdr:row>760</xdr:row>
      <xdr:rowOff>84666</xdr:rowOff>
    </xdr:to>
    <xdr:sp macro="" textlink="">
      <xdr:nvSpPr>
        <xdr:cNvPr id="15" name="大かっこ 14">
          <a:extLst>
            <a:ext uri="{FF2B5EF4-FFF2-40B4-BE49-F238E27FC236}">
              <a16:creationId xmlns:a16="http://schemas.microsoft.com/office/drawing/2014/main" id="{00000000-0008-0000-0000-000007000000}"/>
            </a:ext>
          </a:extLst>
        </xdr:cNvPr>
        <xdr:cNvSpPr/>
      </xdr:nvSpPr>
      <xdr:spPr>
        <a:xfrm>
          <a:off x="4466167" y="49265416"/>
          <a:ext cx="2592916" cy="5820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糖尿病コーディネート看護師育成及び活動支援や糖尿病病態・病期分析</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325</v>
      </c>
      <c r="AT2" s="218"/>
      <c r="AU2" s="218"/>
      <c r="AV2" s="52" t="str">
        <f>IF(AW2="", "", "-")</f>
        <v/>
      </c>
      <c r="AW2" s="399"/>
      <c r="AX2" s="399"/>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67.150000000000006"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633</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7" t="s">
        <v>547</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25</v>
      </c>
      <c r="Q13" s="98"/>
      <c r="R13" s="98"/>
      <c r="S13" s="98"/>
      <c r="T13" s="98"/>
      <c r="U13" s="98"/>
      <c r="V13" s="99"/>
      <c r="W13" s="97">
        <v>25</v>
      </c>
      <c r="X13" s="98"/>
      <c r="Y13" s="98"/>
      <c r="Z13" s="98"/>
      <c r="AA13" s="98"/>
      <c r="AB13" s="98"/>
      <c r="AC13" s="99"/>
      <c r="AD13" s="97">
        <v>25</v>
      </c>
      <c r="AE13" s="98"/>
      <c r="AF13" s="98"/>
      <c r="AG13" s="98"/>
      <c r="AH13" s="98"/>
      <c r="AI13" s="98"/>
      <c r="AJ13" s="99"/>
      <c r="AK13" s="97">
        <v>17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609</v>
      </c>
      <c r="Q14" s="98"/>
      <c r="R14" s="98"/>
      <c r="S14" s="98"/>
      <c r="T14" s="98"/>
      <c r="U14" s="98"/>
      <c r="V14" s="99"/>
      <c r="W14" s="97" t="s">
        <v>557</v>
      </c>
      <c r="X14" s="98"/>
      <c r="Y14" s="98"/>
      <c r="Z14" s="98"/>
      <c r="AA14" s="98"/>
      <c r="AB14" s="98"/>
      <c r="AC14" s="99"/>
      <c r="AD14" s="97" t="s">
        <v>558</v>
      </c>
      <c r="AE14" s="98"/>
      <c r="AF14" s="98"/>
      <c r="AG14" s="98"/>
      <c r="AH14" s="98"/>
      <c r="AI14" s="98"/>
      <c r="AJ14" s="99"/>
      <c r="AK14" s="97" t="s">
        <v>609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609</v>
      </c>
      <c r="Q15" s="98"/>
      <c r="R15" s="98"/>
      <c r="S15" s="98"/>
      <c r="T15" s="98"/>
      <c r="U15" s="98"/>
      <c r="V15" s="99"/>
      <c r="W15" s="97" t="s">
        <v>558</v>
      </c>
      <c r="X15" s="98"/>
      <c r="Y15" s="98"/>
      <c r="Z15" s="98"/>
      <c r="AA15" s="98"/>
      <c r="AB15" s="98"/>
      <c r="AC15" s="99"/>
      <c r="AD15" s="97" t="s">
        <v>558</v>
      </c>
      <c r="AE15" s="98"/>
      <c r="AF15" s="98"/>
      <c r="AG15" s="98"/>
      <c r="AH15" s="98"/>
      <c r="AI15" s="98"/>
      <c r="AJ15" s="99"/>
      <c r="AK15" s="97" t="s">
        <v>609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609</v>
      </c>
      <c r="Q16" s="98"/>
      <c r="R16" s="98"/>
      <c r="S16" s="98"/>
      <c r="T16" s="98"/>
      <c r="U16" s="98"/>
      <c r="V16" s="99"/>
      <c r="W16" s="97" t="s">
        <v>558</v>
      </c>
      <c r="X16" s="98"/>
      <c r="Y16" s="98"/>
      <c r="Z16" s="98"/>
      <c r="AA16" s="98"/>
      <c r="AB16" s="98"/>
      <c r="AC16" s="99"/>
      <c r="AD16" s="97" t="s">
        <v>558</v>
      </c>
      <c r="AE16" s="98"/>
      <c r="AF16" s="98"/>
      <c r="AG16" s="98"/>
      <c r="AH16" s="98"/>
      <c r="AI16" s="98"/>
      <c r="AJ16" s="99"/>
      <c r="AK16" s="97" t="s">
        <v>609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609</v>
      </c>
      <c r="Q17" s="98"/>
      <c r="R17" s="98"/>
      <c r="S17" s="98"/>
      <c r="T17" s="98"/>
      <c r="U17" s="98"/>
      <c r="V17" s="99"/>
      <c r="W17" s="97" t="s">
        <v>558</v>
      </c>
      <c r="X17" s="98"/>
      <c r="Y17" s="98"/>
      <c r="Z17" s="98"/>
      <c r="AA17" s="98"/>
      <c r="AB17" s="98"/>
      <c r="AC17" s="99"/>
      <c r="AD17" s="97" t="s">
        <v>558</v>
      </c>
      <c r="AE17" s="98"/>
      <c r="AF17" s="98"/>
      <c r="AG17" s="98"/>
      <c r="AH17" s="98"/>
      <c r="AI17" s="98"/>
      <c r="AJ17" s="99"/>
      <c r="AK17" s="97" t="s">
        <v>609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25</v>
      </c>
      <c r="Q18" s="104"/>
      <c r="R18" s="104"/>
      <c r="S18" s="104"/>
      <c r="T18" s="104"/>
      <c r="U18" s="104"/>
      <c r="V18" s="105"/>
      <c r="W18" s="103">
        <f>SUM(W13:AC17)</f>
        <v>25</v>
      </c>
      <c r="X18" s="104"/>
      <c r="Y18" s="104"/>
      <c r="Z18" s="104"/>
      <c r="AA18" s="104"/>
      <c r="AB18" s="104"/>
      <c r="AC18" s="105"/>
      <c r="AD18" s="103">
        <f>SUM(AD13:AJ17)</f>
        <v>25</v>
      </c>
      <c r="AE18" s="104"/>
      <c r="AF18" s="104"/>
      <c r="AG18" s="104"/>
      <c r="AH18" s="104"/>
      <c r="AI18" s="104"/>
      <c r="AJ18" s="105"/>
      <c r="AK18" s="103">
        <f>SUM(AK13:AQ17)</f>
        <v>17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19</v>
      </c>
      <c r="X19" s="98"/>
      <c r="Y19" s="98"/>
      <c r="Z19" s="98"/>
      <c r="AA19" s="98"/>
      <c r="AB19" s="98"/>
      <c r="AC19" s="99"/>
      <c r="AD19" s="97">
        <v>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0.44</v>
      </c>
      <c r="Q20" s="539"/>
      <c r="R20" s="539"/>
      <c r="S20" s="539"/>
      <c r="T20" s="539"/>
      <c r="U20" s="539"/>
      <c r="V20" s="539"/>
      <c r="W20" s="539">
        <f>IF(W18=0, "-", SUM(W19)/W18)</f>
        <v>0.76</v>
      </c>
      <c r="X20" s="539"/>
      <c r="Y20" s="539"/>
      <c r="Z20" s="539"/>
      <c r="AA20" s="539"/>
      <c r="AB20" s="539"/>
      <c r="AC20" s="539"/>
      <c r="AD20" s="539">
        <f>IF(AD18=0, "-", SUM(AD19)/AD18)</f>
        <v>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0.44</v>
      </c>
      <c r="Q21" s="539"/>
      <c r="R21" s="539"/>
      <c r="S21" s="539"/>
      <c r="T21" s="539"/>
      <c r="U21" s="539"/>
      <c r="V21" s="539"/>
      <c r="W21" s="539">
        <f>IF(W19=0, "-", SUM(W19)/SUM(W13,W14))</f>
        <v>0.76</v>
      </c>
      <c r="X21" s="539"/>
      <c r="Y21" s="539"/>
      <c r="Z21" s="539"/>
      <c r="AA21" s="539"/>
      <c r="AB21" s="539"/>
      <c r="AC21" s="539"/>
      <c r="AD21" s="539">
        <f>IF(AD19=0, "-", SUM(AD19)/SUM(AD13,AD14))</f>
        <v>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620</v>
      </c>
      <c r="AR31" s="133"/>
      <c r="AS31" s="134" t="s">
        <v>356</v>
      </c>
      <c r="AT31" s="169"/>
      <c r="AU31" s="269">
        <v>34</v>
      </c>
      <c r="AV31" s="269"/>
      <c r="AW31" s="381" t="s">
        <v>300</v>
      </c>
      <c r="AX31" s="382"/>
    </row>
    <row r="32" spans="1:50" ht="23.25" customHeight="1" x14ac:dyDescent="0.15">
      <c r="A32" s="515"/>
      <c r="B32" s="513"/>
      <c r="C32" s="513"/>
      <c r="D32" s="513"/>
      <c r="E32" s="513"/>
      <c r="F32" s="514"/>
      <c r="G32" s="540" t="s">
        <v>560</v>
      </c>
      <c r="H32" s="541"/>
      <c r="I32" s="541"/>
      <c r="J32" s="541"/>
      <c r="K32" s="541"/>
      <c r="L32" s="541"/>
      <c r="M32" s="541"/>
      <c r="N32" s="541"/>
      <c r="O32" s="542"/>
      <c r="P32" s="158" t="s">
        <v>654</v>
      </c>
      <c r="Q32" s="158"/>
      <c r="R32" s="158"/>
      <c r="S32" s="158"/>
      <c r="T32" s="158"/>
      <c r="U32" s="158"/>
      <c r="V32" s="158"/>
      <c r="W32" s="158"/>
      <c r="X32" s="229"/>
      <c r="Y32" s="340" t="s">
        <v>12</v>
      </c>
      <c r="Z32" s="549"/>
      <c r="AA32" s="550"/>
      <c r="AB32" s="551" t="s">
        <v>561</v>
      </c>
      <c r="AC32" s="551"/>
      <c r="AD32" s="551"/>
      <c r="AE32" s="366">
        <v>28.1</v>
      </c>
      <c r="AF32" s="367"/>
      <c r="AG32" s="367"/>
      <c r="AH32" s="367"/>
      <c r="AI32" s="366">
        <v>24.2</v>
      </c>
      <c r="AJ32" s="367"/>
      <c r="AK32" s="367"/>
      <c r="AL32" s="367"/>
      <c r="AM32" s="366"/>
      <c r="AN32" s="367"/>
      <c r="AO32" s="367"/>
      <c r="AP32" s="367"/>
      <c r="AQ32" s="100"/>
      <c r="AR32" s="101"/>
      <c r="AS32" s="101"/>
      <c r="AT32" s="102"/>
      <c r="AU32" s="367"/>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6">
        <v>24.5</v>
      </c>
      <c r="AF33" s="367"/>
      <c r="AG33" s="367"/>
      <c r="AH33" s="367"/>
      <c r="AI33" s="366">
        <v>24.5</v>
      </c>
      <c r="AJ33" s="367"/>
      <c r="AK33" s="367"/>
      <c r="AL33" s="367"/>
      <c r="AM33" s="366">
        <v>24.5</v>
      </c>
      <c r="AN33" s="367"/>
      <c r="AO33" s="367"/>
      <c r="AP33" s="367"/>
      <c r="AQ33" s="100"/>
      <c r="AR33" s="101"/>
      <c r="AS33" s="101"/>
      <c r="AT33" s="102"/>
      <c r="AU33" s="367">
        <v>24.5</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87.2</v>
      </c>
      <c r="AF34" s="367"/>
      <c r="AG34" s="367"/>
      <c r="AH34" s="368"/>
      <c r="AI34" s="366">
        <v>101.2</v>
      </c>
      <c r="AJ34" s="367"/>
      <c r="AK34" s="367"/>
      <c r="AL34" s="367"/>
      <c r="AM34" s="366"/>
      <c r="AN34" s="367"/>
      <c r="AO34" s="367"/>
      <c r="AP34" s="367"/>
      <c r="AQ34" s="100"/>
      <c r="AR34" s="101"/>
      <c r="AS34" s="101"/>
      <c r="AT34" s="102"/>
      <c r="AU34" s="367"/>
      <c r="AV34" s="367"/>
      <c r="AW34" s="367"/>
      <c r="AX34" s="369"/>
    </row>
    <row r="35" spans="1:50" ht="23.25" customHeight="1" x14ac:dyDescent="0.15">
      <c r="A35" s="900" t="s">
        <v>527</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6">
        <v>13</v>
      </c>
      <c r="AF101" s="367"/>
      <c r="AG101" s="367"/>
      <c r="AH101" s="368"/>
      <c r="AI101" s="366">
        <v>13</v>
      </c>
      <c r="AJ101" s="367"/>
      <c r="AK101" s="367"/>
      <c r="AL101" s="368"/>
      <c r="AM101" s="366">
        <v>17</v>
      </c>
      <c r="AN101" s="367"/>
      <c r="AO101" s="367"/>
      <c r="AP101" s="368"/>
      <c r="AQ101" s="366" t="s">
        <v>620</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565</v>
      </c>
      <c r="AC102" s="551"/>
      <c r="AD102" s="551"/>
      <c r="AE102" s="360">
        <v>47</v>
      </c>
      <c r="AF102" s="360"/>
      <c r="AG102" s="360"/>
      <c r="AH102" s="360"/>
      <c r="AI102" s="360">
        <v>47</v>
      </c>
      <c r="AJ102" s="360"/>
      <c r="AK102" s="360"/>
      <c r="AL102" s="360"/>
      <c r="AM102" s="360">
        <v>47</v>
      </c>
      <c r="AN102" s="360"/>
      <c r="AO102" s="360"/>
      <c r="AP102" s="360"/>
      <c r="AQ102" s="817">
        <v>47</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566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567</v>
      </c>
      <c r="AC116" s="299"/>
      <c r="AD116" s="300"/>
      <c r="AE116" s="360">
        <v>0.8</v>
      </c>
      <c r="AF116" s="360"/>
      <c r="AG116" s="360"/>
      <c r="AH116" s="360"/>
      <c r="AI116" s="360">
        <v>1.5</v>
      </c>
      <c r="AJ116" s="360"/>
      <c r="AK116" s="360"/>
      <c r="AL116" s="360"/>
      <c r="AM116" s="360">
        <v>0.9</v>
      </c>
      <c r="AN116" s="360"/>
      <c r="AO116" s="360"/>
      <c r="AP116" s="360"/>
      <c r="AQ116" s="366">
        <v>0.4</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568</v>
      </c>
      <c r="AC117" s="344"/>
      <c r="AD117" s="345"/>
      <c r="AE117" s="304" t="s">
        <v>569</v>
      </c>
      <c r="AF117" s="304"/>
      <c r="AG117" s="304"/>
      <c r="AH117" s="304"/>
      <c r="AI117" s="304" t="s">
        <v>570</v>
      </c>
      <c r="AJ117" s="304"/>
      <c r="AK117" s="304"/>
      <c r="AL117" s="304"/>
      <c r="AM117" s="304" t="s">
        <v>621</v>
      </c>
      <c r="AN117" s="304"/>
      <c r="AO117" s="304"/>
      <c r="AP117" s="304"/>
      <c r="AQ117" s="304" t="s">
        <v>635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610</v>
      </c>
      <c r="AR133" s="269"/>
      <c r="AS133" s="134" t="s">
        <v>356</v>
      </c>
      <c r="AT133" s="169"/>
      <c r="AU133" s="133">
        <v>34</v>
      </c>
      <c r="AV133" s="133"/>
      <c r="AW133" s="134" t="s">
        <v>300</v>
      </c>
      <c r="AX133" s="135"/>
    </row>
    <row r="134" spans="1:50" ht="39.75" customHeight="1" x14ac:dyDescent="0.15">
      <c r="A134" s="997"/>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32</v>
      </c>
      <c r="AF134" s="101"/>
      <c r="AG134" s="101"/>
      <c r="AH134" s="101"/>
      <c r="AI134" s="264">
        <v>32</v>
      </c>
      <c r="AJ134" s="101"/>
      <c r="AK134" s="101"/>
      <c r="AL134" s="101"/>
      <c r="AM134" s="264"/>
      <c r="AN134" s="101"/>
      <c r="AO134" s="101"/>
      <c r="AP134" s="101"/>
      <c r="AQ134" s="264" t="s">
        <v>612</v>
      </c>
      <c r="AR134" s="101"/>
      <c r="AS134" s="101"/>
      <c r="AT134" s="101"/>
      <c r="AU134" s="264" t="s">
        <v>612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612</v>
      </c>
      <c r="AF135" s="101"/>
      <c r="AG135" s="101"/>
      <c r="AH135" s="101"/>
      <c r="AI135" s="264" t="s">
        <v>612</v>
      </c>
      <c r="AJ135" s="101"/>
      <c r="AK135" s="101"/>
      <c r="AL135" s="101"/>
      <c r="AM135" s="264" t="s">
        <v>612</v>
      </c>
      <c r="AN135" s="101"/>
      <c r="AO135" s="101"/>
      <c r="AP135" s="101"/>
      <c r="AQ135" s="264" t="s">
        <v>612</v>
      </c>
      <c r="AR135" s="101"/>
      <c r="AS135" s="101"/>
      <c r="AT135" s="101"/>
      <c r="AU135" s="264">
        <v>28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 customHeight="1" x14ac:dyDescent="0.15">
      <c r="A154" s="997"/>
      <c r="B154" s="250"/>
      <c r="C154" s="249"/>
      <c r="D154" s="250"/>
      <c r="E154" s="249"/>
      <c r="F154" s="312"/>
      <c r="G154" s="228" t="s">
        <v>631</v>
      </c>
      <c r="H154" s="158"/>
      <c r="I154" s="158"/>
      <c r="J154" s="158"/>
      <c r="K154" s="158"/>
      <c r="L154" s="158"/>
      <c r="M154" s="158"/>
      <c r="N154" s="158"/>
      <c r="O154" s="158"/>
      <c r="P154" s="229"/>
      <c r="Q154" s="157" t="s">
        <v>631</v>
      </c>
      <c r="R154" s="158"/>
      <c r="S154" s="158"/>
      <c r="T154" s="158"/>
      <c r="U154" s="158"/>
      <c r="V154" s="158"/>
      <c r="W154" s="158"/>
      <c r="X154" s="158"/>
      <c r="Y154" s="158"/>
      <c r="Z154" s="158"/>
      <c r="AA154" s="926"/>
      <c r="AB154" s="253" t="s">
        <v>632</v>
      </c>
      <c r="AC154" s="254"/>
      <c r="AD154" s="254"/>
      <c r="AE154" s="259" t="s">
        <v>632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8"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631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2.5" customHeight="1" x14ac:dyDescent="0.15">
      <c r="A188" s="997"/>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612</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t="s">
        <v>612</v>
      </c>
      <c r="AR432" s="133"/>
      <c r="AS432" s="134" t="s">
        <v>356</v>
      </c>
      <c r="AT432" s="169"/>
      <c r="AU432" s="133" t="s">
        <v>615</v>
      </c>
      <c r="AV432" s="133"/>
      <c r="AW432" s="134" t="s">
        <v>300</v>
      </c>
      <c r="AX432" s="135"/>
    </row>
    <row r="433" spans="1:50" ht="23.25" customHeight="1" x14ac:dyDescent="0.15">
      <c r="A433" s="997"/>
      <c r="B433" s="250"/>
      <c r="C433" s="249"/>
      <c r="D433" s="250"/>
      <c r="E433" s="163"/>
      <c r="F433" s="164"/>
      <c r="G433" s="228" t="s">
        <v>612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612</v>
      </c>
      <c r="AC433" s="130"/>
      <c r="AD433" s="130"/>
      <c r="AE433" s="100" t="s">
        <v>612</v>
      </c>
      <c r="AF433" s="101"/>
      <c r="AG433" s="101"/>
      <c r="AH433" s="101"/>
      <c r="AI433" s="100" t="s">
        <v>613</v>
      </c>
      <c r="AJ433" s="101"/>
      <c r="AK433" s="101"/>
      <c r="AL433" s="101"/>
      <c r="AM433" s="100" t="s">
        <v>612</v>
      </c>
      <c r="AN433" s="101"/>
      <c r="AO433" s="101"/>
      <c r="AP433" s="102"/>
      <c r="AQ433" s="100" t="s">
        <v>612</v>
      </c>
      <c r="AR433" s="101"/>
      <c r="AS433" s="101"/>
      <c r="AT433" s="102"/>
      <c r="AU433" s="101" t="s">
        <v>612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612</v>
      </c>
      <c r="AF434" s="101"/>
      <c r="AG434" s="101"/>
      <c r="AH434" s="102"/>
      <c r="AI434" s="100" t="s">
        <v>612</v>
      </c>
      <c r="AJ434" s="101"/>
      <c r="AK434" s="101"/>
      <c r="AL434" s="101"/>
      <c r="AM434" s="100" t="s">
        <v>612</v>
      </c>
      <c r="AN434" s="101"/>
      <c r="AO434" s="101"/>
      <c r="AP434" s="102"/>
      <c r="AQ434" s="100" t="s">
        <v>612</v>
      </c>
      <c r="AR434" s="101"/>
      <c r="AS434" s="101"/>
      <c r="AT434" s="102"/>
      <c r="AU434" s="101" t="s">
        <v>612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612</v>
      </c>
      <c r="AF435" s="101"/>
      <c r="AG435" s="101"/>
      <c r="AH435" s="102"/>
      <c r="AI435" s="100" t="s">
        <v>612</v>
      </c>
      <c r="AJ435" s="101"/>
      <c r="AK435" s="101"/>
      <c r="AL435" s="101"/>
      <c r="AM435" s="100" t="s">
        <v>612</v>
      </c>
      <c r="AN435" s="101"/>
      <c r="AO435" s="101"/>
      <c r="AP435" s="102"/>
      <c r="AQ435" s="100" t="s">
        <v>614</v>
      </c>
      <c r="AR435" s="101"/>
      <c r="AS435" s="101"/>
      <c r="AT435" s="102"/>
      <c r="AU435" s="101" t="s">
        <v>614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612</v>
      </c>
      <c r="AF457" s="133"/>
      <c r="AG457" s="134" t="s">
        <v>356</v>
      </c>
      <c r="AH457" s="169"/>
      <c r="AI457" s="179"/>
      <c r="AJ457" s="179"/>
      <c r="AK457" s="179"/>
      <c r="AL457" s="174"/>
      <c r="AM457" s="179"/>
      <c r="AN457" s="179"/>
      <c r="AO457" s="179"/>
      <c r="AP457" s="174"/>
      <c r="AQ457" s="215" t="s">
        <v>612</v>
      </c>
      <c r="AR457" s="133"/>
      <c r="AS457" s="134" t="s">
        <v>356</v>
      </c>
      <c r="AT457" s="169"/>
      <c r="AU457" s="133" t="s">
        <v>612</v>
      </c>
      <c r="AV457" s="133"/>
      <c r="AW457" s="134" t="s">
        <v>300</v>
      </c>
      <c r="AX457" s="135"/>
    </row>
    <row r="458" spans="1:50" ht="21" customHeight="1" x14ac:dyDescent="0.15">
      <c r="A458" s="997"/>
      <c r="B458" s="250"/>
      <c r="C458" s="249"/>
      <c r="D458" s="250"/>
      <c r="E458" s="163"/>
      <c r="F458" s="164"/>
      <c r="G458" s="228" t="s">
        <v>612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612</v>
      </c>
      <c r="AF458" s="101"/>
      <c r="AG458" s="101"/>
      <c r="AH458" s="101"/>
      <c r="AI458" s="100" t="s">
        <v>614</v>
      </c>
      <c r="AJ458" s="101"/>
      <c r="AK458" s="101"/>
      <c r="AL458" s="101"/>
      <c r="AM458" s="100" t="s">
        <v>614</v>
      </c>
      <c r="AN458" s="101"/>
      <c r="AO458" s="101"/>
      <c r="AP458" s="102"/>
      <c r="AQ458" s="100" t="s">
        <v>614</v>
      </c>
      <c r="AR458" s="101"/>
      <c r="AS458" s="101"/>
      <c r="AT458" s="102"/>
      <c r="AU458" s="101" t="s">
        <v>616</v>
      </c>
      <c r="AV458" s="101"/>
      <c r="AW458" s="101"/>
      <c r="AX458" s="220"/>
    </row>
    <row r="459" spans="1:50" ht="2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616</v>
      </c>
      <c r="AC459" s="219"/>
      <c r="AD459" s="219"/>
      <c r="AE459" s="100" t="s">
        <v>616</v>
      </c>
      <c r="AF459" s="101"/>
      <c r="AG459" s="101"/>
      <c r="AH459" s="102"/>
      <c r="AI459" s="100" t="s">
        <v>617</v>
      </c>
      <c r="AJ459" s="101"/>
      <c r="AK459" s="101"/>
      <c r="AL459" s="101"/>
      <c r="AM459" s="100" t="s">
        <v>617</v>
      </c>
      <c r="AN459" s="101"/>
      <c r="AO459" s="101"/>
      <c r="AP459" s="102"/>
      <c r="AQ459" s="100" t="s">
        <v>615</v>
      </c>
      <c r="AR459" s="101"/>
      <c r="AS459" s="101"/>
      <c r="AT459" s="102"/>
      <c r="AU459" s="101" t="s">
        <v>616</v>
      </c>
      <c r="AV459" s="101"/>
      <c r="AW459" s="101"/>
      <c r="AX459" s="220"/>
    </row>
    <row r="460" spans="1:50" ht="2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618</v>
      </c>
      <c r="AF460" s="101"/>
      <c r="AG460" s="101"/>
      <c r="AH460" s="102"/>
      <c r="AI460" s="100" t="s">
        <v>613</v>
      </c>
      <c r="AJ460" s="101"/>
      <c r="AK460" s="101"/>
      <c r="AL460" s="101"/>
      <c r="AM460" s="100" t="s">
        <v>613</v>
      </c>
      <c r="AN460" s="101"/>
      <c r="AO460" s="101"/>
      <c r="AP460" s="102"/>
      <c r="AQ460" s="100" t="s">
        <v>613</v>
      </c>
      <c r="AR460" s="101"/>
      <c r="AS460" s="101"/>
      <c r="AT460" s="102"/>
      <c r="AU460" s="101" t="s">
        <v>619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997"/>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638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640</v>
      </c>
      <c r="AE717" s="152"/>
      <c r="AF717" s="152"/>
      <c r="AG717" s="664" t="s">
        <v>646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319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6"/>
      <c r="B781" s="763"/>
      <c r="C781" s="763"/>
      <c r="D781" s="763"/>
      <c r="E781" s="763"/>
      <c r="F781" s="764"/>
      <c r="G781" s="449" t="s">
        <v>630</v>
      </c>
      <c r="H781" s="450"/>
      <c r="I781" s="450"/>
      <c r="J781" s="450"/>
      <c r="K781" s="451"/>
      <c r="L781" s="452" t="s">
        <v>651</v>
      </c>
      <c r="M781" s="453"/>
      <c r="N781" s="453"/>
      <c r="O781" s="453"/>
      <c r="P781" s="453"/>
      <c r="Q781" s="453"/>
      <c r="R781" s="453"/>
      <c r="S781" s="453"/>
      <c r="T781" s="453"/>
      <c r="U781" s="453"/>
      <c r="V781" s="453"/>
      <c r="W781" s="453"/>
      <c r="X781" s="454"/>
      <c r="Y781" s="455">
        <v>1.4</v>
      </c>
      <c r="Z781" s="456"/>
      <c r="AA781" s="456"/>
      <c r="AB781" s="557"/>
      <c r="AC781" s="449" t="s">
        <v>648</v>
      </c>
      <c r="AD781" s="450"/>
      <c r="AE781" s="450"/>
      <c r="AF781" s="450"/>
      <c r="AG781" s="451"/>
      <c r="AH781" s="452" t="s">
        <v>652</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3"/>
      <c r="C782" s="763"/>
      <c r="D782" s="763"/>
      <c r="E782" s="763"/>
      <c r="F782" s="764"/>
      <c r="G782" s="350" t="s">
        <v>628</v>
      </c>
      <c r="H782" s="351"/>
      <c r="I782" s="351"/>
      <c r="J782" s="351"/>
      <c r="K782" s="352"/>
      <c r="L782" s="403" t="s">
        <v>627</v>
      </c>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t="s">
        <v>628</v>
      </c>
      <c r="H783" s="351"/>
      <c r="I783" s="351"/>
      <c r="J783" s="351"/>
      <c r="K783" s="352"/>
      <c r="L783" s="403" t="s">
        <v>628</v>
      </c>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42" customHeight="1" x14ac:dyDescent="0.15">
      <c r="A784" s="556"/>
      <c r="B784" s="763"/>
      <c r="C784" s="763"/>
      <c r="D784" s="763"/>
      <c r="E784" s="763"/>
      <c r="F784" s="764"/>
      <c r="G784" s="350" t="s">
        <v>626</v>
      </c>
      <c r="H784" s="351"/>
      <c r="I784" s="351"/>
      <c r="J784" s="351"/>
      <c r="K784" s="352"/>
      <c r="L784" s="403" t="s">
        <v>629</v>
      </c>
      <c r="M784" s="404"/>
      <c r="N784" s="404"/>
      <c r="O784" s="404"/>
      <c r="P784" s="404"/>
      <c r="Q784" s="404"/>
      <c r="R784" s="404"/>
      <c r="S784" s="404"/>
      <c r="T784" s="404"/>
      <c r="U784" s="404"/>
      <c r="V784" s="404"/>
      <c r="W784" s="404"/>
      <c r="X784" s="405"/>
      <c r="Y784" s="400">
        <v>0.6</v>
      </c>
      <c r="Z784" s="401"/>
      <c r="AA784" s="401"/>
      <c r="AB784" s="407"/>
      <c r="AC784" s="350" t="s">
        <v>649</v>
      </c>
      <c r="AD784" s="351"/>
      <c r="AE784" s="351"/>
      <c r="AF784" s="351"/>
      <c r="AG784" s="352"/>
      <c r="AH784" s="403" t="s">
        <v>650</v>
      </c>
      <c r="AI784" s="404"/>
      <c r="AJ784" s="404"/>
      <c r="AK784" s="404"/>
      <c r="AL784" s="404"/>
      <c r="AM784" s="404"/>
      <c r="AN784" s="404"/>
      <c r="AO784" s="404"/>
      <c r="AP784" s="404"/>
      <c r="AQ784" s="404"/>
      <c r="AR784" s="404"/>
      <c r="AS784" s="404"/>
      <c r="AT784" s="405"/>
      <c r="AU784" s="400">
        <v>0.4</v>
      </c>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v>
      </c>
      <c r="AV791" s="417"/>
      <c r="AW791" s="417"/>
      <c r="AX791" s="419"/>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61.5" customHeight="1" x14ac:dyDescent="0.15">
      <c r="A837" s="406">
        <v>1</v>
      </c>
      <c r="B837" s="406">
        <v>1</v>
      </c>
      <c r="C837" s="426" t="s">
        <v>594</v>
      </c>
      <c r="D837" s="420"/>
      <c r="E837" s="420"/>
      <c r="F837" s="420"/>
      <c r="G837" s="420"/>
      <c r="H837" s="420"/>
      <c r="I837" s="420"/>
      <c r="J837" s="421">
        <v>1000020410004</v>
      </c>
      <c r="K837" s="422"/>
      <c r="L837" s="422"/>
      <c r="M837" s="422"/>
      <c r="N837" s="422"/>
      <c r="O837" s="422"/>
      <c r="P837" s="315" t="s">
        <v>604</v>
      </c>
      <c r="Q837" s="316"/>
      <c r="R837" s="316"/>
      <c r="S837" s="316"/>
      <c r="T837" s="316"/>
      <c r="U837" s="316"/>
      <c r="V837" s="316"/>
      <c r="W837" s="316"/>
      <c r="X837" s="316"/>
      <c r="Y837" s="317">
        <v>2</v>
      </c>
      <c r="Z837" s="318"/>
      <c r="AA837" s="318"/>
      <c r="AB837" s="319"/>
      <c r="AC837" s="327" t="s">
        <v>605</v>
      </c>
      <c r="AD837" s="328"/>
      <c r="AE837" s="328"/>
      <c r="AF837" s="328"/>
      <c r="AG837" s="328"/>
      <c r="AH837" s="329" t="s">
        <v>606</v>
      </c>
      <c r="AI837" s="330"/>
      <c r="AJ837" s="330"/>
      <c r="AK837" s="330"/>
      <c r="AL837" s="324" t="s">
        <v>606</v>
      </c>
      <c r="AM837" s="325"/>
      <c r="AN837" s="325"/>
      <c r="AO837" s="326"/>
      <c r="AP837" s="320" t="s">
        <v>608</v>
      </c>
      <c r="AQ837" s="320"/>
      <c r="AR837" s="320"/>
      <c r="AS837" s="320"/>
      <c r="AT837" s="320"/>
      <c r="AU837" s="320"/>
      <c r="AV837" s="320"/>
      <c r="AW837" s="320"/>
      <c r="AX837" s="320"/>
    </row>
    <row r="838" spans="1:50" ht="61.5" customHeight="1" x14ac:dyDescent="0.15">
      <c r="A838" s="406">
        <v>2</v>
      </c>
      <c r="B838" s="406">
        <v>1</v>
      </c>
      <c r="C838" s="426" t="s">
        <v>595</v>
      </c>
      <c r="D838" s="420"/>
      <c r="E838" s="420"/>
      <c r="F838" s="420"/>
      <c r="G838" s="420"/>
      <c r="H838" s="420"/>
      <c r="I838" s="420"/>
      <c r="J838" s="421">
        <v>4000020450006</v>
      </c>
      <c r="K838" s="422"/>
      <c r="L838" s="422"/>
      <c r="M838" s="422"/>
      <c r="N838" s="422"/>
      <c r="O838" s="422"/>
      <c r="P838" s="315" t="s">
        <v>604</v>
      </c>
      <c r="Q838" s="316"/>
      <c r="R838" s="316"/>
      <c r="S838" s="316"/>
      <c r="T838" s="316"/>
      <c r="U838" s="316"/>
      <c r="V838" s="316"/>
      <c r="W838" s="316"/>
      <c r="X838" s="316"/>
      <c r="Y838" s="317">
        <v>2</v>
      </c>
      <c r="Z838" s="318"/>
      <c r="AA838" s="318"/>
      <c r="AB838" s="319"/>
      <c r="AC838" s="327" t="s">
        <v>605</v>
      </c>
      <c r="AD838" s="328"/>
      <c r="AE838" s="328"/>
      <c r="AF838" s="328"/>
      <c r="AG838" s="328"/>
      <c r="AH838" s="329" t="s">
        <v>606</v>
      </c>
      <c r="AI838" s="330"/>
      <c r="AJ838" s="330"/>
      <c r="AK838" s="330"/>
      <c r="AL838" s="324" t="s">
        <v>606</v>
      </c>
      <c r="AM838" s="325"/>
      <c r="AN838" s="325"/>
      <c r="AO838" s="326"/>
      <c r="AP838" s="320" t="s">
        <v>607</v>
      </c>
      <c r="AQ838" s="320"/>
      <c r="AR838" s="320"/>
      <c r="AS838" s="320"/>
      <c r="AT838" s="320"/>
      <c r="AU838" s="320"/>
      <c r="AV838" s="320"/>
      <c r="AW838" s="320"/>
      <c r="AX838" s="320"/>
    </row>
    <row r="839" spans="1:50" ht="61.5" customHeight="1" x14ac:dyDescent="0.15">
      <c r="A839" s="406">
        <v>3</v>
      </c>
      <c r="B839" s="406">
        <v>1</v>
      </c>
      <c r="C839" s="426" t="s">
        <v>596</v>
      </c>
      <c r="D839" s="420"/>
      <c r="E839" s="420"/>
      <c r="F839" s="420"/>
      <c r="G839" s="420"/>
      <c r="H839" s="420"/>
      <c r="I839" s="420"/>
      <c r="J839" s="421">
        <v>7000020160008</v>
      </c>
      <c r="K839" s="422"/>
      <c r="L839" s="422"/>
      <c r="M839" s="422"/>
      <c r="N839" s="422"/>
      <c r="O839" s="422"/>
      <c r="P839" s="315" t="s">
        <v>604</v>
      </c>
      <c r="Q839" s="316"/>
      <c r="R839" s="316"/>
      <c r="S839" s="316"/>
      <c r="T839" s="316"/>
      <c r="U839" s="316"/>
      <c r="V839" s="316"/>
      <c r="W839" s="316"/>
      <c r="X839" s="316"/>
      <c r="Y839" s="317">
        <v>2</v>
      </c>
      <c r="Z839" s="318"/>
      <c r="AA839" s="318"/>
      <c r="AB839" s="319"/>
      <c r="AC839" s="327" t="s">
        <v>605</v>
      </c>
      <c r="AD839" s="328"/>
      <c r="AE839" s="328"/>
      <c r="AF839" s="328"/>
      <c r="AG839" s="328"/>
      <c r="AH839" s="329" t="s">
        <v>606</v>
      </c>
      <c r="AI839" s="330"/>
      <c r="AJ839" s="330"/>
      <c r="AK839" s="330"/>
      <c r="AL839" s="324" t="s">
        <v>606</v>
      </c>
      <c r="AM839" s="325"/>
      <c r="AN839" s="325"/>
      <c r="AO839" s="326"/>
      <c r="AP839" s="320" t="s">
        <v>607</v>
      </c>
      <c r="AQ839" s="320"/>
      <c r="AR839" s="320"/>
      <c r="AS839" s="320"/>
      <c r="AT839" s="320"/>
      <c r="AU839" s="320"/>
      <c r="AV839" s="320"/>
      <c r="AW839" s="320"/>
      <c r="AX839" s="320"/>
    </row>
    <row r="840" spans="1:50" ht="61.5" customHeight="1" x14ac:dyDescent="0.15">
      <c r="A840" s="406">
        <v>4</v>
      </c>
      <c r="B840" s="406">
        <v>1</v>
      </c>
      <c r="C840" s="426" t="s">
        <v>597</v>
      </c>
      <c r="D840" s="420"/>
      <c r="E840" s="420"/>
      <c r="F840" s="420"/>
      <c r="G840" s="420"/>
      <c r="H840" s="420"/>
      <c r="I840" s="420"/>
      <c r="J840" s="421">
        <v>7000020250007</v>
      </c>
      <c r="K840" s="422"/>
      <c r="L840" s="422"/>
      <c r="M840" s="422"/>
      <c r="N840" s="422"/>
      <c r="O840" s="422"/>
      <c r="P840" s="315" t="s">
        <v>604</v>
      </c>
      <c r="Q840" s="316"/>
      <c r="R840" s="316"/>
      <c r="S840" s="316"/>
      <c r="T840" s="316"/>
      <c r="U840" s="316"/>
      <c r="V840" s="316"/>
      <c r="W840" s="316"/>
      <c r="X840" s="316"/>
      <c r="Y840" s="317">
        <v>2</v>
      </c>
      <c r="Z840" s="318"/>
      <c r="AA840" s="318"/>
      <c r="AB840" s="319"/>
      <c r="AC840" s="327" t="s">
        <v>605</v>
      </c>
      <c r="AD840" s="328"/>
      <c r="AE840" s="328"/>
      <c r="AF840" s="328"/>
      <c r="AG840" s="328"/>
      <c r="AH840" s="329" t="s">
        <v>606</v>
      </c>
      <c r="AI840" s="330"/>
      <c r="AJ840" s="330"/>
      <c r="AK840" s="330"/>
      <c r="AL840" s="324" t="s">
        <v>606</v>
      </c>
      <c r="AM840" s="325"/>
      <c r="AN840" s="325"/>
      <c r="AO840" s="326"/>
      <c r="AP840" s="320" t="s">
        <v>607</v>
      </c>
      <c r="AQ840" s="320"/>
      <c r="AR840" s="320"/>
      <c r="AS840" s="320"/>
      <c r="AT840" s="320"/>
      <c r="AU840" s="320"/>
      <c r="AV840" s="320"/>
      <c r="AW840" s="320"/>
      <c r="AX840" s="320"/>
    </row>
    <row r="841" spans="1:50" ht="61.5" customHeight="1" x14ac:dyDescent="0.15">
      <c r="A841" s="406">
        <v>5</v>
      </c>
      <c r="B841" s="406">
        <v>1</v>
      </c>
      <c r="C841" s="426" t="s">
        <v>598</v>
      </c>
      <c r="D841" s="420"/>
      <c r="E841" s="420"/>
      <c r="F841" s="420"/>
      <c r="G841" s="420"/>
      <c r="H841" s="420"/>
      <c r="I841" s="420"/>
      <c r="J841" s="421">
        <v>7000020310000</v>
      </c>
      <c r="K841" s="422"/>
      <c r="L841" s="422"/>
      <c r="M841" s="422"/>
      <c r="N841" s="422"/>
      <c r="O841" s="422"/>
      <c r="P841" s="315" t="s">
        <v>604</v>
      </c>
      <c r="Q841" s="316"/>
      <c r="R841" s="316"/>
      <c r="S841" s="316"/>
      <c r="T841" s="316"/>
      <c r="U841" s="316"/>
      <c r="V841" s="316"/>
      <c r="W841" s="316"/>
      <c r="X841" s="316"/>
      <c r="Y841" s="317">
        <v>1</v>
      </c>
      <c r="Z841" s="318"/>
      <c r="AA841" s="318"/>
      <c r="AB841" s="319"/>
      <c r="AC841" s="327" t="s">
        <v>605</v>
      </c>
      <c r="AD841" s="328"/>
      <c r="AE841" s="328"/>
      <c r="AF841" s="328"/>
      <c r="AG841" s="328"/>
      <c r="AH841" s="329" t="s">
        <v>606</v>
      </c>
      <c r="AI841" s="330"/>
      <c r="AJ841" s="330"/>
      <c r="AK841" s="330"/>
      <c r="AL841" s="324" t="s">
        <v>606</v>
      </c>
      <c r="AM841" s="325"/>
      <c r="AN841" s="325"/>
      <c r="AO841" s="326"/>
      <c r="AP841" s="320" t="s">
        <v>607</v>
      </c>
      <c r="AQ841" s="320"/>
      <c r="AR841" s="320"/>
      <c r="AS841" s="320"/>
      <c r="AT841" s="320"/>
      <c r="AU841" s="320"/>
      <c r="AV841" s="320"/>
      <c r="AW841" s="320"/>
      <c r="AX841" s="320"/>
    </row>
    <row r="842" spans="1:50" ht="61.5" customHeight="1" x14ac:dyDescent="0.15">
      <c r="A842" s="406">
        <v>6</v>
      </c>
      <c r="B842" s="406">
        <v>1</v>
      </c>
      <c r="C842" s="426" t="s">
        <v>599</v>
      </c>
      <c r="D842" s="420"/>
      <c r="E842" s="420"/>
      <c r="F842" s="420"/>
      <c r="G842" s="420"/>
      <c r="H842" s="420"/>
      <c r="I842" s="420"/>
      <c r="J842" s="421">
        <v>4000020030007</v>
      </c>
      <c r="K842" s="422"/>
      <c r="L842" s="422"/>
      <c r="M842" s="422"/>
      <c r="N842" s="422"/>
      <c r="O842" s="422"/>
      <c r="P842" s="315" t="s">
        <v>604</v>
      </c>
      <c r="Q842" s="316"/>
      <c r="R842" s="316"/>
      <c r="S842" s="316"/>
      <c r="T842" s="316"/>
      <c r="U842" s="316"/>
      <c r="V842" s="316"/>
      <c r="W842" s="316"/>
      <c r="X842" s="316"/>
      <c r="Y842" s="317">
        <v>1</v>
      </c>
      <c r="Z842" s="318"/>
      <c r="AA842" s="318"/>
      <c r="AB842" s="319"/>
      <c r="AC842" s="327" t="s">
        <v>605</v>
      </c>
      <c r="AD842" s="328"/>
      <c r="AE842" s="328"/>
      <c r="AF842" s="328"/>
      <c r="AG842" s="328"/>
      <c r="AH842" s="329" t="s">
        <v>606</v>
      </c>
      <c r="AI842" s="330"/>
      <c r="AJ842" s="330"/>
      <c r="AK842" s="330"/>
      <c r="AL842" s="324" t="s">
        <v>606</v>
      </c>
      <c r="AM842" s="325"/>
      <c r="AN842" s="325"/>
      <c r="AO842" s="326"/>
      <c r="AP842" s="320" t="s">
        <v>607</v>
      </c>
      <c r="AQ842" s="320"/>
      <c r="AR842" s="320"/>
      <c r="AS842" s="320"/>
      <c r="AT842" s="320"/>
      <c r="AU842" s="320"/>
      <c r="AV842" s="320"/>
      <c r="AW842" s="320"/>
      <c r="AX842" s="320"/>
    </row>
    <row r="843" spans="1:50" ht="61.5" customHeight="1" x14ac:dyDescent="0.15">
      <c r="A843" s="406">
        <v>7</v>
      </c>
      <c r="B843" s="406">
        <v>1</v>
      </c>
      <c r="C843" s="426" t="s">
        <v>600</v>
      </c>
      <c r="D843" s="420"/>
      <c r="E843" s="420"/>
      <c r="F843" s="420"/>
      <c r="G843" s="420"/>
      <c r="H843" s="420"/>
      <c r="I843" s="420"/>
      <c r="J843" s="421">
        <v>2000020170003</v>
      </c>
      <c r="K843" s="422"/>
      <c r="L843" s="422"/>
      <c r="M843" s="422"/>
      <c r="N843" s="422"/>
      <c r="O843" s="422"/>
      <c r="P843" s="315" t="s">
        <v>604</v>
      </c>
      <c r="Q843" s="316"/>
      <c r="R843" s="316"/>
      <c r="S843" s="316"/>
      <c r="T843" s="316"/>
      <c r="U843" s="316"/>
      <c r="V843" s="316"/>
      <c r="W843" s="316"/>
      <c r="X843" s="316"/>
      <c r="Y843" s="317">
        <v>1</v>
      </c>
      <c r="Z843" s="318"/>
      <c r="AA843" s="318"/>
      <c r="AB843" s="319"/>
      <c r="AC843" s="327" t="s">
        <v>605</v>
      </c>
      <c r="AD843" s="328"/>
      <c r="AE843" s="328"/>
      <c r="AF843" s="328"/>
      <c r="AG843" s="328"/>
      <c r="AH843" s="329" t="s">
        <v>606</v>
      </c>
      <c r="AI843" s="330"/>
      <c r="AJ843" s="330"/>
      <c r="AK843" s="330"/>
      <c r="AL843" s="324" t="s">
        <v>606</v>
      </c>
      <c r="AM843" s="325"/>
      <c r="AN843" s="325"/>
      <c r="AO843" s="326"/>
      <c r="AP843" s="320" t="s">
        <v>607</v>
      </c>
      <c r="AQ843" s="320"/>
      <c r="AR843" s="320"/>
      <c r="AS843" s="320"/>
      <c r="AT843" s="320"/>
      <c r="AU843" s="320"/>
      <c r="AV843" s="320"/>
      <c r="AW843" s="320"/>
      <c r="AX843" s="320"/>
    </row>
    <row r="844" spans="1:50" ht="61.5" customHeight="1" x14ac:dyDescent="0.15">
      <c r="A844" s="406">
        <v>8</v>
      </c>
      <c r="B844" s="406">
        <v>1</v>
      </c>
      <c r="C844" s="426" t="s">
        <v>601</v>
      </c>
      <c r="D844" s="420"/>
      <c r="E844" s="420"/>
      <c r="F844" s="420"/>
      <c r="G844" s="420"/>
      <c r="H844" s="420"/>
      <c r="I844" s="420"/>
      <c r="J844" s="421">
        <v>1000020050008</v>
      </c>
      <c r="K844" s="422"/>
      <c r="L844" s="422"/>
      <c r="M844" s="422"/>
      <c r="N844" s="422"/>
      <c r="O844" s="422"/>
      <c r="P844" s="315" t="s">
        <v>604</v>
      </c>
      <c r="Q844" s="316"/>
      <c r="R844" s="316"/>
      <c r="S844" s="316"/>
      <c r="T844" s="316"/>
      <c r="U844" s="316"/>
      <c r="V844" s="316"/>
      <c r="W844" s="316"/>
      <c r="X844" s="316"/>
      <c r="Y844" s="317">
        <v>0.9</v>
      </c>
      <c r="Z844" s="318"/>
      <c r="AA844" s="318"/>
      <c r="AB844" s="319"/>
      <c r="AC844" s="327" t="s">
        <v>605</v>
      </c>
      <c r="AD844" s="328"/>
      <c r="AE844" s="328"/>
      <c r="AF844" s="328"/>
      <c r="AG844" s="328"/>
      <c r="AH844" s="329" t="s">
        <v>606</v>
      </c>
      <c r="AI844" s="330"/>
      <c r="AJ844" s="330"/>
      <c r="AK844" s="330"/>
      <c r="AL844" s="324" t="s">
        <v>606</v>
      </c>
      <c r="AM844" s="325"/>
      <c r="AN844" s="325"/>
      <c r="AO844" s="326"/>
      <c r="AP844" s="320" t="s">
        <v>607</v>
      </c>
      <c r="AQ844" s="320"/>
      <c r="AR844" s="320"/>
      <c r="AS844" s="320"/>
      <c r="AT844" s="320"/>
      <c r="AU844" s="320"/>
      <c r="AV844" s="320"/>
      <c r="AW844" s="320"/>
      <c r="AX844" s="320"/>
    </row>
    <row r="845" spans="1:50" ht="61.5" customHeight="1" x14ac:dyDescent="0.15">
      <c r="A845" s="406">
        <v>9</v>
      </c>
      <c r="B845" s="406">
        <v>1</v>
      </c>
      <c r="C845" s="426" t="s">
        <v>602</v>
      </c>
      <c r="D845" s="420"/>
      <c r="E845" s="420"/>
      <c r="F845" s="420"/>
      <c r="G845" s="420"/>
      <c r="H845" s="420"/>
      <c r="I845" s="420"/>
      <c r="J845" s="421">
        <v>5000020090000</v>
      </c>
      <c r="K845" s="422"/>
      <c r="L845" s="422"/>
      <c r="M845" s="422"/>
      <c r="N845" s="422"/>
      <c r="O845" s="422"/>
      <c r="P845" s="315" t="s">
        <v>604</v>
      </c>
      <c r="Q845" s="316"/>
      <c r="R845" s="316"/>
      <c r="S845" s="316"/>
      <c r="T845" s="316"/>
      <c r="U845" s="316"/>
      <c r="V845" s="316"/>
      <c r="W845" s="316"/>
      <c r="X845" s="316"/>
      <c r="Y845" s="317">
        <v>0.8</v>
      </c>
      <c r="Z845" s="318"/>
      <c r="AA845" s="318"/>
      <c r="AB845" s="319"/>
      <c r="AC845" s="327" t="s">
        <v>605</v>
      </c>
      <c r="AD845" s="328"/>
      <c r="AE845" s="328"/>
      <c r="AF845" s="328"/>
      <c r="AG845" s="328"/>
      <c r="AH845" s="329" t="s">
        <v>606</v>
      </c>
      <c r="AI845" s="330"/>
      <c r="AJ845" s="330"/>
      <c r="AK845" s="330"/>
      <c r="AL845" s="324" t="s">
        <v>606</v>
      </c>
      <c r="AM845" s="325"/>
      <c r="AN845" s="325"/>
      <c r="AO845" s="326"/>
      <c r="AP845" s="320" t="s">
        <v>607</v>
      </c>
      <c r="AQ845" s="320"/>
      <c r="AR845" s="320"/>
      <c r="AS845" s="320"/>
      <c r="AT845" s="320"/>
      <c r="AU845" s="320"/>
      <c r="AV845" s="320"/>
      <c r="AW845" s="320"/>
      <c r="AX845" s="320"/>
    </row>
    <row r="846" spans="1:50" ht="61.5" customHeight="1" x14ac:dyDescent="0.15">
      <c r="A846" s="406">
        <v>10</v>
      </c>
      <c r="B846" s="406">
        <v>1</v>
      </c>
      <c r="C846" s="426" t="s">
        <v>603</v>
      </c>
      <c r="D846" s="420"/>
      <c r="E846" s="420"/>
      <c r="F846" s="420"/>
      <c r="G846" s="420"/>
      <c r="H846" s="420"/>
      <c r="I846" s="420"/>
      <c r="J846" s="421">
        <v>5000020390003</v>
      </c>
      <c r="K846" s="422"/>
      <c r="L846" s="422"/>
      <c r="M846" s="422"/>
      <c r="N846" s="422"/>
      <c r="O846" s="422"/>
      <c r="P846" s="315" t="s">
        <v>604</v>
      </c>
      <c r="Q846" s="316"/>
      <c r="R846" s="316"/>
      <c r="S846" s="316"/>
      <c r="T846" s="316"/>
      <c r="U846" s="316"/>
      <c r="V846" s="316"/>
      <c r="W846" s="316"/>
      <c r="X846" s="316"/>
      <c r="Y846" s="317">
        <v>0.8</v>
      </c>
      <c r="Z846" s="318"/>
      <c r="AA846" s="318"/>
      <c r="AB846" s="319"/>
      <c r="AC846" s="327" t="s">
        <v>605</v>
      </c>
      <c r="AD846" s="328"/>
      <c r="AE846" s="328"/>
      <c r="AF846" s="328"/>
      <c r="AG846" s="328"/>
      <c r="AH846" s="329" t="s">
        <v>606</v>
      </c>
      <c r="AI846" s="330"/>
      <c r="AJ846" s="330"/>
      <c r="AK846" s="330"/>
      <c r="AL846" s="324" t="s">
        <v>606</v>
      </c>
      <c r="AM846" s="325"/>
      <c r="AN846" s="325"/>
      <c r="AO846" s="326"/>
      <c r="AP846" s="320" t="s">
        <v>607</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51" customHeight="1" x14ac:dyDescent="0.15">
      <c r="A870" s="406">
        <v>1</v>
      </c>
      <c r="B870" s="406">
        <v>1</v>
      </c>
      <c r="C870" s="426" t="s">
        <v>645</v>
      </c>
      <c r="D870" s="420"/>
      <c r="E870" s="420"/>
      <c r="F870" s="420"/>
      <c r="G870" s="420"/>
      <c r="H870" s="420"/>
      <c r="I870" s="420"/>
      <c r="J870" s="421">
        <v>1300005002712</v>
      </c>
      <c r="K870" s="422"/>
      <c r="L870" s="422"/>
      <c r="M870" s="422"/>
      <c r="N870" s="422"/>
      <c r="O870" s="422"/>
      <c r="P870" s="315" t="s">
        <v>622</v>
      </c>
      <c r="Q870" s="316"/>
      <c r="R870" s="316"/>
      <c r="S870" s="316"/>
      <c r="T870" s="316"/>
      <c r="U870" s="316"/>
      <c r="V870" s="316"/>
      <c r="W870" s="316"/>
      <c r="X870" s="316"/>
      <c r="Y870" s="317">
        <v>1.4</v>
      </c>
      <c r="Z870" s="318"/>
      <c r="AA870" s="318"/>
      <c r="AB870" s="319"/>
      <c r="AC870" s="327" t="s">
        <v>526</v>
      </c>
      <c r="AD870" s="328"/>
      <c r="AE870" s="328"/>
      <c r="AF870" s="328"/>
      <c r="AG870" s="328"/>
      <c r="AH870" s="329">
        <v>1</v>
      </c>
      <c r="AI870" s="330"/>
      <c r="AJ870" s="330"/>
      <c r="AK870" s="330"/>
      <c r="AL870" s="324">
        <v>100</v>
      </c>
      <c r="AM870" s="325"/>
      <c r="AN870" s="325"/>
      <c r="AO870" s="326"/>
      <c r="AP870" s="320" t="s">
        <v>623</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623</v>
      </c>
      <c r="F1102" s="895"/>
      <c r="G1102" s="895"/>
      <c r="H1102" s="895"/>
      <c r="I1102" s="895"/>
      <c r="J1102" s="421" t="s">
        <v>624</v>
      </c>
      <c r="K1102" s="422"/>
      <c r="L1102" s="422"/>
      <c r="M1102" s="422"/>
      <c r="N1102" s="422"/>
      <c r="O1102" s="422"/>
      <c r="P1102" s="315" t="s">
        <v>624</v>
      </c>
      <c r="Q1102" s="316"/>
      <c r="R1102" s="316"/>
      <c r="S1102" s="316"/>
      <c r="T1102" s="316"/>
      <c r="U1102" s="316"/>
      <c r="V1102" s="316"/>
      <c r="W1102" s="316"/>
      <c r="X1102" s="316"/>
      <c r="Y1102" s="317" t="s">
        <v>624</v>
      </c>
      <c r="Z1102" s="318"/>
      <c r="AA1102" s="318"/>
      <c r="AB1102" s="319"/>
      <c r="AC1102" s="321"/>
      <c r="AD1102" s="321"/>
      <c r="AE1102" s="321"/>
      <c r="AF1102" s="321"/>
      <c r="AG1102" s="321"/>
      <c r="AH1102" s="322" t="s">
        <v>624</v>
      </c>
      <c r="AI1102" s="323"/>
      <c r="AJ1102" s="323"/>
      <c r="AK1102" s="323"/>
      <c r="AL1102" s="324" t="s">
        <v>625</v>
      </c>
      <c r="AM1102" s="325"/>
      <c r="AN1102" s="325"/>
      <c r="AO1102" s="326"/>
      <c r="AP1102" s="320" t="s">
        <v>624</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 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66">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7">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AL838:AO846">
    <cfRule type="expression" dxfId="707" priority="7">
      <formula>IF(AND(AL838&gt;=0, RIGHT(TEXT(AL838,"0.#"),1)&lt;&gt;"."),TRUE,FALSE)</formula>
    </cfRule>
    <cfRule type="expression" dxfId="706" priority="8">
      <formula>IF(AND(AL838&gt;=0, RIGHT(TEXT(AL838,"0.#"),1)="."),TRUE,FALSE)</formula>
    </cfRule>
    <cfRule type="expression" dxfId="705" priority="9">
      <formula>IF(AND(AL838&lt;0, RIGHT(TEXT(AL838,"0.#"),1)&lt;&gt;"."),TRUE,FALSE)</formula>
    </cfRule>
    <cfRule type="expression" dxfId="704" priority="10">
      <formula>IF(AND(AL838&lt;0, RIGHT(TEXT(AL838,"0.#"),1)="."),TRUE,FALSE)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2018-05-30T09:00:12Z</cp:lastPrinted>
  <dcterms:created xsi:type="dcterms:W3CDTF">2012-03-13T00:50:25Z</dcterms:created>
  <dcterms:modified xsi:type="dcterms:W3CDTF">2018-07-04T13:12:56Z</dcterms:modified>
</cp:coreProperties>
</file>