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<sst xmlns="http://schemas.openxmlformats.org/spreadsheetml/2006/main" count="2874" uniqueCount="636">
  <si>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</si>
  <si>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</si>
  <si>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</si>
  <si>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</si>
  <si>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</si>
  <si>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</si>
  <si>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</si>
  <si>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</si>
  <si>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</si>
  <si>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</si>
  <si>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</si>
  <si>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</si>
  <si>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</si>
  <si>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</si>
  <si>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</si>
  <si>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</si>
  <si>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</si>
  <si>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</si>
  <si>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</si>
  <si>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</si>
  <si>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</si>
  <si>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</si>
  <si>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</si>
  <si>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</si>
  <si>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</si>
  <si>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</si>
  <si>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</si>
  <si>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</si>
  <si>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</si>
  <si>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</si>
  <si>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</si>
  <si>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</si>
  <si>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</si>
  <si>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</si>
  <si>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</si>
  <si>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</si>
  <si>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</si>
  <si>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</si>
  <si>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</si>
  <si>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</si>
  <si>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</si>
  <si>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</si>
  <si>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</si>
  <si>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</si>
  <si>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</si>
  <si>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</si>
  <si>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</si>
  <si>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</si>
  <si>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</si>
  <si>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</si>
  <si>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</si>
  <si>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</si>
  <si>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</si>
  <si>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</si>
  <si>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</si>
  <si>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</si>
  <si>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</si>
  <si>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</si>
  <si>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</si>
  <si>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</si>
  <si>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</si>
  <si>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</si>
  <si>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</si>
  <si>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</si>
  <si>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</si>
  <si>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</si>
  <si>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</si>
  <si>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</si>
  <si>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</si>
  <si>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</si>
  <si>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</si>
  <si>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</si>
  <si>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</si>
  <si>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</si>
  <si>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</si>
  <si>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</si>
  <si>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</si>
  <si>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</si>
  <si>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</si>
  <si>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</si>
  <si>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</si>
  <si>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</si>
  <si>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</si>
  <si>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</si>
  <si>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</si>
  <si>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</si>
  <si>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</si>
  <si>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</si>
  <si>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</si>
  <si>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</si>
  <si>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</si>
  <si>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</si>
  <si>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</si>
  <si>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</si>
  <si>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</si>
  <si>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</si>
  <si>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</si>
  <si>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</si>
  <si>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</si>
  <si>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</si>
  <si>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</si>
  <si>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</si>
  <si>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</si>
  <si>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</si>
  <si>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</si>
  <si>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</si>
  <si>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</si>
  <si>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</si>
  <si>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</si>
  <si>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</si>
  <si>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</si>
  <si>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</si>
  <si>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</si>
  <si>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</si>
  <si>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</si>
  <si>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</si>
  <si>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</si>
  <si>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</si>
  <si>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</si>
  <si>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</si>
  <si>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</si>
  <si>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</si>
  <si>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</si>
  <si>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</si>
  <si>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</si>
  <si>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</si>
  <si>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</si>
  <si>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</si>
  <si>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</si>
  <si>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</si>
  <si>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</si>
  <si>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</si>
  <si>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</si>
  <si>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</si>
  <si>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</si>
  <si>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</si>
  <si>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</si>
  <si>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</si>
  <si>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</si>
  <si>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</si>
  <si>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</si>
  <si>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</si>
  <si>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</si>
  <si>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</si>
  <si>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</si>
  <si>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</si>
  <si>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</si>
  <si>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</si>
  <si>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</si>
  <si>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</si>
  <si>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</si>
  <si>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</si>
  <si>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</si>
  <si>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</si>
  <si>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</si>
  <si>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</si>
  <si>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</si>
  <si>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</si>
  <si>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</si>
  <si>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</si>
  <si>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</si>
  <si>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</si>
  <si>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</si>
  <si>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</si>
  <si>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</si>
  <si>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</si>
  <si>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</si>
  <si>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</si>
  <si>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</si>
  <si>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</si>
  <si>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</si>
  <si>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</si>
  <si>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</si>
  <si>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</si>
  <si>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</si>
  <si>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</si>
  <si>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</si>
  <si>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</si>
  <si>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</si>
  <si>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</si>
  <si>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</si>
  <si>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</si>
  <si>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</si>
  <si>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</si>
  <si>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</si>
  <si>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</si>
  <si>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</si>
  <si>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</si>
  <si>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</si>
  <si>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</si>
  <si>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</si>
  <si>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</si>
  <si>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</si>
  <si>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</si>
  <si>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</si>
  <si>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</si>
  <si>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</si>
  <si>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</si>
  <si>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</si>
  <si>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</si>
  <si>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</si>
  <si>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</si>
  <si>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</si>
  <si>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</si>
  <si>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</si>
  <si>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</si>
  <si>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</si>
  <si>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</si>
  <si>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</si>
  <si>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</si>
  <si>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</si>
  <si>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</si>
  <si>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</si>
  <si>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</si>
  <si>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</si>
  <si>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</si>
  <si>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</si>
  <si>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</si>
  <si>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</si>
  <si>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</si>
  <si>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</si>
  <si>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</si>
  <si>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</si>
  <si>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</si>
  <si>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</si>
  <si>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</si>
  <si>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</si>
  <si>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</si>
  <si>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</si>
  <si>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</si>
  <si>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</si>
  <si>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</si>
  <si>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</si>
  <si>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</si>
  <si>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</si>
  <si>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</si>
  <si>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</si>
  <si>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</si>
  <si>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</si>
  <si>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</si>
  <si>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</si>
  <si>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</si>
  <si>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</si>
  <si>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</si>
  <si>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</si>
  <si>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</si>
  <si>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</si>
  <si>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</si>
  <si>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</si>
  <si>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</si>
  <si>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</si>
  <si>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</si>
  <si>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</si>
  <si>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</si>
  <si>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</si>
  <si>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</si>
  <si>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</si>
  <si>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</si>
  <si>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</si>
  <si>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</si>
  <si>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</si>
  <si>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</si>
  <si>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</si>
  <si>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</si>
  <si>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</si>
  <si>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</si>
  <si>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</si>
  <si>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</si>
  <si>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</si>
  <si>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</si>
  <si>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</si>
  <si>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</si>
  <si>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</si>
  <si>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</si>
  <si>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</si>
  <si>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</si>
  <si>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</si>
  <si>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</si>
  <si>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</si>
  <si>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</si>
  <si>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</si>
  <si>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</si>
  <si>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</si>
  <si>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</si>
  <si>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</si>
  <si>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</si>
  <si>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</si>
  <si>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</si>
  <si>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</si>
  <si>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</si>
  <si>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</si>
  <si>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</si>
  <si>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</si>
  <si>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</si>
  <si>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</si>
  <si>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</si>
  <si>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</si>
  <si>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</si>
  <si>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</si>
  <si>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</si>
  <si>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</si>
  <si>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</si>
  <si>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</si>
  <si>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</si>
  <si>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</si>
  <si>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</si>
  <si>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</si>
  <si>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</si>
  <si>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</si>
  <si>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</si>
  <si>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</si>
  <si>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</si>
  <si>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</si>
  <si>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</si>
  <si>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</si>
  <si>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</si>
  <si>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</si>
  <si>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</si>
  <si>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</si>
  <si>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</si>
  <si>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</si>
  <si>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</si>
  <si>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</si>
  <si>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</si>
  <si>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</si>
  <si>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</si>
  <si>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</si>
  <si>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</si>
  <si>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</si>
  <si>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</si>
  <si>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</si>
  <si>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</si>
  <si>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</si>
  <si>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</si>
  <si>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</si>
  <si>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</si>
  <si>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</si>
  <si>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</si>
  <si>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</si>
  <si>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</si>
  <si>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</si>
  <si>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</si>
  <si>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</si>
  <si>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</si>
  <si>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</si>
  <si>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</si>
  <si>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</si>
  <si>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</si>
  <si>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</si>
  <si>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</si>
  <si>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</si>
  <si>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</si>
  <si>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</si>
  <si>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</si>
  <si>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</si>
  <si>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</si>
  <si>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</si>
  <si>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</si>
  <si>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</si>
  <si>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</si>
  <si>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</si>
  <si>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</si>
  <si>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</si>
  <si>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</si>
  <si>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</si>
  <si>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</si>
  <si>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</si>
  <si>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</si>
  <si>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</si>
  <si>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</si>
  <si>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</si>
  <si>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</si>
  <si>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</si>
  <si>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</si>
  <si>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</si>
  <si>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</si>
  <si>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</si>
  <si>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</si>
  <si>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</si>
  <si>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</si>
  <si>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</si>
  <si>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</si>
  <si>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</si>
  <si>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</si>
  <si>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</si>
  <si>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</si>
  <si>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</si>
  <si>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</si>
  <si>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</si>
  <si>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</si>
  <si>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</si>
  <si>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</si>
  <si>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</si>
  <si>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</si>
  <si>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</si>
  <si>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</si>
  <si>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</si>
  <si>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</si>
  <si>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</si>
  <si>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</si>
  <si>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</si>
  <si>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</si>
  <si>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</si>
  <si>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</si>
  <si>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</si>
  <si>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</si>
  <si>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</si>
  <si>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</si>
  <si>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</si>
  <si>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</si>
  <si>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</si>
  <si>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</si>
  <si>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</si>
  <si>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</si>
  <si>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</si>
  <si>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</si>
  <si>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</si>
  <si>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</si>
  <si>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</si>
  <si>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</si>
  <si>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</si>
  <si>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</si>
  <si>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</si>
  <si>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</si>
  <si>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</si>
  <si>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</si>
  <si>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</si>
  <si>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</si>
  <si>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</si>
  <si>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</si>
  <si>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</si>
  <si>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</si>
  <si>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</si>
  <si>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</si>
  <si>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</si>
  <si>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</si>
  <si>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</si>
  <si>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</si>
  <si>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</si>
  <si>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</si>
  <si>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</si>
  <si>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</si>
  <si>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</si>
  <si>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</si>
  <si>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</si>
  <si>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</si>
  <si>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</si>
  <si>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</si>
  <si>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</si>
  <si>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</si>
  <si>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</si>
  <si>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</si>
  <si>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</si>
  <si>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</si>
  <si>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</si>
  <si>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</si>
  <si>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</si>
  <si>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</si>
  <si>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</si>
  <si>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</si>
  <si>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</si>
  <si>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</si>
  <si>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</si>
  <si>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</si>
  <si>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</si>
  <si>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</si>
  <si>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</si>
  <si>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</si>
  <si>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</si>
  <si>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</si>
  <si>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</si>
  <si>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</si>
  <si>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</si>
  <si>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</si>
  <si>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</si>
  <si>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</si>
  <si>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</si>
  <si>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</si>
  <si>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</si>
  <si>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</si>
  <si>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</si>
  <si>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</si>
  <si>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</si>
  <si>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</si>
  <si>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</si>
  <si>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</si>
  <si>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</si>
  <si>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</si>
  <si>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</si>
  <si>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</si>
  <si>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</si>
  <si>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</si>
  <si>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</si>
  <si>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</si>
  <si>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</si>
  <si>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</si>
  <si>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</si>
  <si>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</si>
  <si>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</si>
  <si>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</si>
  <si>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</si>
  <si>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</si>
  <si>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</si>
  <si>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</si>
  <si>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</si>
  <si>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</si>
  <si>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</si>
  <si>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</si>
  <si>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</si>
  <si>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</si>
  <si>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</si>
  <si>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</si>
  <si>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</si>
  <si>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</si>
  <si>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</si>
  <si>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</si>
  <si>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</si>
  <si>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</si>
  <si>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</si>
  <si>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</si>
  <si>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</si>
  <si>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</si>
  <si>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</si>
  <si>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</si>
  <si>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</si>
  <si>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</si>
  <si>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</si>
  <si>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</si>
  <si>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</si>
  <si>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</si>
  <si>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</si>
  <si>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</si>
  <si>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</si>
  <si>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</si>
  <si>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</si>
  <si>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</si>
  <si>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</si>
  <si>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</si>
  <si>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</si>
  <si>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</si>
  <si>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</si>
  <si>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</si>
  <si>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</si>
  <si>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</si>
  <si>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</si>
  <si>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</si>
  <si>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</si>
  <si>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</si>
  <si>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</si>
  <si>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</si>
  <si>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</si>
  <si>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保健師管理者能力育成研修事業</t>
    <rPh sb="0" eb="3">
      <t>ホケンシ</t>
    </rPh>
    <rPh sb="3" eb="5">
      <t>カンリ</t>
    </rPh>
    <rPh sb="5" eb="6">
      <t>シャ</t>
    </rPh>
    <rPh sb="6" eb="8">
      <t>ノウリョク</t>
    </rPh>
    <rPh sb="8" eb="10">
      <t>イクセイ</t>
    </rPh>
    <rPh sb="10" eb="12">
      <t>ケンシュウ</t>
    </rPh>
    <rPh sb="12" eb="14">
      <t>ジギョウ</t>
    </rPh>
    <phoneticPr fontId="6"/>
  </si>
  <si>
    <t>健康局</t>
    <rPh sb="0" eb="3">
      <t>ケンコウキョク</t>
    </rPh>
    <phoneticPr fontId="6"/>
  </si>
  <si>
    <t>健康課保健指導室</t>
    <rPh sb="0" eb="3">
      <t>ケンコウカ</t>
    </rPh>
    <rPh sb="3" eb="5">
      <t>ホケン</t>
    </rPh>
    <rPh sb="5" eb="8">
      <t>シドウシツ</t>
    </rPh>
    <phoneticPr fontId="6"/>
  </si>
  <si>
    <t>保健指導室長　加藤　典子</t>
    <rPh sb="0" eb="2">
      <t>ホケン</t>
    </rPh>
    <rPh sb="2" eb="4">
      <t>シドウ</t>
    </rPh>
    <rPh sb="4" eb="6">
      <t>シツチョウ</t>
    </rPh>
    <rPh sb="7" eb="9">
      <t>カトウ</t>
    </rPh>
    <rPh sb="10" eb="12">
      <t>ノリコ</t>
    </rPh>
    <phoneticPr fontId="6"/>
  </si>
  <si>
    <t>－</t>
    <phoneticPr fontId="5"/>
  </si>
  <si>
    <t>○</t>
  </si>
  <si>
    <t>市町村では地域住民のニーズに応じた各種保健事業を実施しており、その提供に係る能力の向上を常に期待されている。管理的な立場にある保健師は、中堅期保健師や新人保健師の育成についても影響を与えることが考えられ、人材育成能力を含めた様々な能力の向上が求められている。一方、当該市町村や周辺自治体等において適切な指導者が得られず、その育成が重要な課題となっている。
このため、市町村における保健師の管理者として効果的な活動を展開するために求められる資質の向上を図ることを目的とする。</t>
  </si>
  <si>
    <t>市町村の管理的立場にある保健師に対して、全国をブロック毎に分け、保健師の管理者として効果的な活動を実施するために求められる資質の向上を図る上で、必要な知識を付与する研修を実施する。</t>
  </si>
  <si>
    <t>-</t>
  </si>
  <si>
    <t>-</t>
    <phoneticPr fontId="5"/>
  </si>
  <si>
    <t>-</t>
    <phoneticPr fontId="5"/>
  </si>
  <si>
    <t>-</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</si>
  <si>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6"/>
  </si>
  <si>
    <t>平成35年度に研修受講者に対して実施したアンケートにおいて、「今後の管理者として必要な能力の発揮に役立つと思う」と回答した割合を100%まで引き上げる</t>
  </si>
  <si>
    <t>研修受講者に対して実施したアンケートにおいて、「今後の管理者として必要な能力の発揮に役立つと思う」と回答した割合</t>
    <rPh sb="0" eb="2">
      <t>ケンシュウ</t>
    </rPh>
    <rPh sb="2" eb="5">
      <t>ジュコウシャ</t>
    </rPh>
    <rPh sb="6" eb="7">
      <t>タイ</t>
    </rPh>
    <rPh sb="9" eb="11">
      <t>ジッシ</t>
    </rPh>
    <rPh sb="24" eb="26">
      <t>コンゴ</t>
    </rPh>
    <rPh sb="27" eb="30">
      <t>カンリシャ</t>
    </rPh>
    <rPh sb="33" eb="35">
      <t>ヒツヨウ</t>
    </rPh>
    <rPh sb="36" eb="38">
      <t>ノウリョク</t>
    </rPh>
    <rPh sb="39" eb="41">
      <t>ハッキ</t>
    </rPh>
    <rPh sb="42" eb="44">
      <t>ヤクダ</t>
    </rPh>
    <rPh sb="46" eb="47">
      <t>オモ</t>
    </rPh>
    <rPh sb="50" eb="52">
      <t>カイトウ</t>
    </rPh>
    <rPh sb="54" eb="56">
      <t>ワリアイ</t>
    </rPh>
    <phoneticPr fontId="6"/>
  </si>
  <si>
    <t>％</t>
    <phoneticPr fontId="5"/>
  </si>
  <si>
    <t>-</t>
    <phoneticPr fontId="5"/>
  </si>
  <si>
    <t>-</t>
    <phoneticPr fontId="5"/>
  </si>
  <si>
    <t>保健指導室調べ</t>
    <rPh sb="0" eb="2">
      <t>ホケン</t>
    </rPh>
    <rPh sb="2" eb="5">
      <t>シドウシツ</t>
    </rPh>
    <rPh sb="5" eb="6">
      <t>シラ</t>
    </rPh>
    <phoneticPr fontId="5"/>
  </si>
  <si>
    <t>受講者数</t>
    <rPh sb="0" eb="3">
      <t>ジュコウシャ</t>
    </rPh>
    <rPh sb="3" eb="4">
      <t>スウ</t>
    </rPh>
    <phoneticPr fontId="5"/>
  </si>
  <si>
    <t>当該年度執行額（千円）／当該年度受講者数</t>
    <rPh sb="0" eb="2">
      <t>トウガイ</t>
    </rPh>
    <rPh sb="2" eb="4">
      <t>ネンド</t>
    </rPh>
    <rPh sb="4" eb="6">
      <t>シッコウ</t>
    </rPh>
    <rPh sb="6" eb="7">
      <t>ガク</t>
    </rPh>
    <rPh sb="8" eb="10">
      <t>センエン</t>
    </rPh>
    <rPh sb="12" eb="14">
      <t>トウガイ</t>
    </rPh>
    <rPh sb="14" eb="16">
      <t>ネンド</t>
    </rPh>
    <rPh sb="16" eb="19">
      <t>ジュコウシャ</t>
    </rPh>
    <rPh sb="19" eb="20">
      <t>スウ</t>
    </rPh>
    <phoneticPr fontId="6"/>
  </si>
  <si>
    <t>7,236 /　241</t>
    <phoneticPr fontId="5"/>
  </si>
  <si>
    <t xml:space="preserve"> 7,258 /  199</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</si>
  <si>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</si>
  <si>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rPh sb="7" eb="9">
      <t>チイキ</t>
    </rPh>
    <rPh sb="9" eb="11">
      <t>ジュウミン</t>
    </rPh>
    <rPh sb="12" eb="14">
      <t>ケンコウ</t>
    </rPh>
    <rPh sb="15" eb="17">
      <t>ホジ</t>
    </rPh>
    <rPh sb="18" eb="20">
      <t>ゾウシン</t>
    </rPh>
    <rPh sb="20" eb="21">
      <t>オヨ</t>
    </rPh>
    <rPh sb="22" eb="24">
      <t>チイキ</t>
    </rPh>
    <rPh sb="24" eb="26">
      <t>ジュウミン</t>
    </rPh>
    <rPh sb="27" eb="29">
      <t>アンシン</t>
    </rPh>
    <rPh sb="31" eb="32">
      <t>ク</t>
    </rPh>
    <rPh sb="35" eb="37">
      <t>チイキ</t>
    </rPh>
    <rPh sb="37" eb="39">
      <t>ホケン</t>
    </rPh>
    <rPh sb="39" eb="41">
      <t>タイセイ</t>
    </rPh>
    <rPh sb="42" eb="44">
      <t>カクホ</t>
    </rPh>
    <rPh sb="45" eb="46">
      <t>ハカ</t>
    </rPh>
    <phoneticPr fontId="6"/>
  </si>
  <si>
    <t>市町村保健師向け研修の受講者に対して実施したアンケートにおいて、「今後管理者として必要な能力の発揮に役立つと思う」と回答した割合（アウトプット）</t>
    <rPh sb="0" eb="3">
      <t>シチョウソン</t>
    </rPh>
    <rPh sb="3" eb="6">
      <t>ホケンシ</t>
    </rPh>
    <rPh sb="6" eb="7">
      <t>ム</t>
    </rPh>
    <rPh sb="8" eb="10">
      <t>ケンシュウ</t>
    </rPh>
    <rPh sb="11" eb="14">
      <t>ジュコウシャ</t>
    </rPh>
    <rPh sb="15" eb="16">
      <t>タイ</t>
    </rPh>
    <rPh sb="18" eb="20">
      <t>ジッシ</t>
    </rPh>
    <rPh sb="33" eb="35">
      <t>コンゴ</t>
    </rPh>
    <rPh sb="35" eb="38">
      <t>カンリシャ</t>
    </rPh>
    <rPh sb="41" eb="43">
      <t>ヒツヨウ</t>
    </rPh>
    <rPh sb="44" eb="46">
      <t>ノウリョク</t>
    </rPh>
    <rPh sb="47" eb="49">
      <t>ハッキ</t>
    </rPh>
    <rPh sb="50" eb="52">
      <t>ヤクダ</t>
    </rPh>
    <rPh sb="54" eb="55">
      <t>オモ</t>
    </rPh>
    <rPh sb="58" eb="60">
      <t>カイトウ</t>
    </rPh>
    <rPh sb="62" eb="64">
      <t>ワリアイ</t>
    </rPh>
    <phoneticPr fontId="6"/>
  </si>
  <si>
    <t>％</t>
    <phoneticPr fontId="5"/>
  </si>
  <si>
    <t>-</t>
    <phoneticPr fontId="5"/>
  </si>
  <si>
    <t>-</t>
    <phoneticPr fontId="5"/>
  </si>
  <si>
    <t>市町村の管理的立場にある保健師に対して、全国をブロックごとに分け、保健師の管理者として効果的な活動を展開するために求められる必要な知識を付与する研修を実施している。これにより、地域の保健活動において重要な役割を担う保健師の資質が向上し、地域住民が安心して暮らせる地域保健体制の確保が図られる。</t>
    <rPh sb="0" eb="3">
      <t>シチョウソン</t>
    </rPh>
    <rPh sb="4" eb="7">
      <t>カンリテキ</t>
    </rPh>
    <rPh sb="7" eb="9">
      <t>タチバ</t>
    </rPh>
    <rPh sb="12" eb="15">
      <t>ホケンシ</t>
    </rPh>
    <rPh sb="16" eb="17">
      <t>タイ</t>
    </rPh>
    <rPh sb="20" eb="22">
      <t>ゼンコク</t>
    </rPh>
    <rPh sb="30" eb="31">
      <t>ワ</t>
    </rPh>
    <rPh sb="33" eb="36">
      <t>ホケンシ</t>
    </rPh>
    <rPh sb="37" eb="40">
      <t>カンリシャ</t>
    </rPh>
    <rPh sb="43" eb="46">
      <t>コウカテキ</t>
    </rPh>
    <rPh sb="47" eb="49">
      <t>カツドウ</t>
    </rPh>
    <rPh sb="50" eb="52">
      <t>テンカイ</t>
    </rPh>
    <rPh sb="57" eb="58">
      <t>モト</t>
    </rPh>
    <rPh sb="62" eb="64">
      <t>ヒツヨウ</t>
    </rPh>
    <rPh sb="65" eb="67">
      <t>チシキ</t>
    </rPh>
    <rPh sb="68" eb="70">
      <t>フヨ</t>
    </rPh>
    <rPh sb="72" eb="74">
      <t>ケンシュウ</t>
    </rPh>
    <rPh sb="75" eb="77">
      <t>ジッシ</t>
    </rPh>
    <rPh sb="88" eb="90">
      <t>チイキ</t>
    </rPh>
    <rPh sb="91" eb="93">
      <t>ホケン</t>
    </rPh>
    <rPh sb="93" eb="95">
      <t>カツドウ</t>
    </rPh>
    <rPh sb="99" eb="101">
      <t>ジュウヨウ</t>
    </rPh>
    <rPh sb="102" eb="104">
      <t>ヤクワリ</t>
    </rPh>
    <rPh sb="105" eb="106">
      <t>ニナ</t>
    </rPh>
    <rPh sb="107" eb="110">
      <t>ホケンシ</t>
    </rPh>
    <rPh sb="111" eb="113">
      <t>シシツ</t>
    </rPh>
    <rPh sb="114" eb="116">
      <t>コウジョウ</t>
    </rPh>
    <rPh sb="118" eb="122">
      <t>チイキジュウミン</t>
    </rPh>
    <rPh sb="123" eb="125">
      <t>アンシン</t>
    </rPh>
    <rPh sb="127" eb="128">
      <t>ク</t>
    </rPh>
    <rPh sb="131" eb="133">
      <t>チイキ</t>
    </rPh>
    <rPh sb="133" eb="135">
      <t>ホケン</t>
    </rPh>
    <rPh sb="135" eb="137">
      <t>タイセイ</t>
    </rPh>
    <rPh sb="138" eb="140">
      <t>カクホ</t>
    </rPh>
    <rPh sb="141" eb="142">
      <t>ハカ</t>
    </rPh>
    <phoneticPr fontId="6"/>
  </si>
  <si>
    <t>-</t>
    <phoneticPr fontId="5"/>
  </si>
  <si>
    <t>-</t>
    <phoneticPr fontId="5"/>
  </si>
  <si>
    <t>-</t>
    <phoneticPr fontId="5"/>
  </si>
  <si>
    <t>-</t>
    <phoneticPr fontId="5"/>
  </si>
  <si>
    <t>-</t>
    <phoneticPr fontId="5"/>
  </si>
  <si>
    <t>-</t>
    <phoneticPr fontId="5"/>
  </si>
  <si>
    <t>-</t>
    <phoneticPr fontId="5"/>
  </si>
  <si>
    <t>市町村の管理的立場にある保健師の資質を向上することによって国民に質の高い保健サービスを提供することができ、国民のニーズがある事業であるため、国費を投入して事業実施をする必要がある。</t>
  </si>
  <si>
    <t>当該市町村や周辺自治体等において適切な指導者が得られず、その育成が重要な課題となっており、国が研修の企画・実施をするべき事業である。</t>
  </si>
  <si>
    <t>市町村の管理的立場にある保健師に対して、研修を行うことは、保健師の能力を向上させることであり、ひいては、国民の健康の保持増進につながることから、優先度の高い事業である。</t>
  </si>
  <si>
    <t>有</t>
  </si>
  <si>
    <t>無</t>
  </si>
  <si>
    <t>一般競争入札の結果、一者応札となったところであるが、広く業者が参入できる仕様となるよう努めることとしたい。</t>
    <rPh sb="0" eb="2">
      <t>イッパン</t>
    </rPh>
    <rPh sb="2" eb="4">
      <t>キョウソウ</t>
    </rPh>
    <rPh sb="4" eb="6">
      <t>ニュウサツ</t>
    </rPh>
    <rPh sb="7" eb="9">
      <t>ケッカ</t>
    </rPh>
    <rPh sb="10" eb="11">
      <t>イッ</t>
    </rPh>
    <rPh sb="11" eb="12">
      <t>シャ</t>
    </rPh>
    <rPh sb="12" eb="14">
      <t>オウサツ</t>
    </rPh>
    <rPh sb="26" eb="27">
      <t>ヒロ</t>
    </rPh>
    <rPh sb="28" eb="30">
      <t>ギョウシャ</t>
    </rPh>
    <rPh sb="31" eb="33">
      <t>サンニュウ</t>
    </rPh>
    <rPh sb="36" eb="38">
      <t>シヨウ</t>
    </rPh>
    <rPh sb="43" eb="44">
      <t>ツト</t>
    </rPh>
    <phoneticPr fontId="5"/>
  </si>
  <si>
    <t>‐</t>
  </si>
  <si>
    <t>-</t>
    <phoneticPr fontId="5"/>
  </si>
  <si>
    <t>-</t>
    <phoneticPr fontId="5"/>
  </si>
  <si>
    <t>保健師に対する研修のために、真に必要な経費に限定されている。</t>
    <rPh sb="0" eb="3">
      <t>ホケンシ</t>
    </rPh>
    <rPh sb="4" eb="5">
      <t>タイ</t>
    </rPh>
    <rPh sb="7" eb="9">
      <t>ケンシュウ</t>
    </rPh>
    <rPh sb="14" eb="15">
      <t>シン</t>
    </rPh>
    <rPh sb="16" eb="18">
      <t>ヒツヨウ</t>
    </rPh>
    <rPh sb="19" eb="21">
      <t>ケイヒ</t>
    </rPh>
    <rPh sb="22" eb="24">
      <t>ゲンテイ</t>
    </rPh>
    <phoneticPr fontId="5"/>
  </si>
  <si>
    <t>－</t>
    <phoneticPr fontId="5"/>
  </si>
  <si>
    <t>コスト削減や効率化に向け、執行実績を勘案した予算積算としている。</t>
  </si>
  <si>
    <t>研修受講者に対して実施したアンケートにおいて、「今後の管理者として必要な能力の発揮に役立つと思う」と回答した割合は高水準で推移しており、成果目標に見合ったものとなっている。</t>
  </si>
  <si>
    <t>－</t>
    <phoneticPr fontId="5"/>
  </si>
  <si>
    <t>－</t>
    <phoneticPr fontId="5"/>
  </si>
  <si>
    <t>860</t>
    <phoneticPr fontId="5"/>
  </si>
  <si>
    <t>744</t>
    <phoneticPr fontId="5"/>
  </si>
  <si>
    <t>278</t>
    <phoneticPr fontId="5"/>
  </si>
  <si>
    <t>291</t>
    <phoneticPr fontId="5"/>
  </si>
  <si>
    <t>304</t>
    <phoneticPr fontId="5"/>
  </si>
  <si>
    <t>300</t>
    <phoneticPr fontId="5"/>
  </si>
  <si>
    <t>雑役務費</t>
    <rPh sb="0" eb="1">
      <t>ザツ</t>
    </rPh>
    <rPh sb="1" eb="3">
      <t>エキム</t>
    </rPh>
    <rPh sb="3" eb="4">
      <t>ヒ</t>
    </rPh>
    <phoneticPr fontId="5"/>
  </si>
  <si>
    <t>平成２９年度市町村保健師管理能力育成研修事業</t>
    <rPh sb="0" eb="2">
      <t>ヘイセイ</t>
    </rPh>
    <rPh sb="4" eb="6">
      <t>ネンド</t>
    </rPh>
    <rPh sb="6" eb="9">
      <t>シチョウソン</t>
    </rPh>
    <rPh sb="9" eb="12">
      <t>ホケンシ</t>
    </rPh>
    <rPh sb="12" eb="14">
      <t>カンリ</t>
    </rPh>
    <rPh sb="14" eb="16">
      <t>ノウリョク</t>
    </rPh>
    <rPh sb="16" eb="18">
      <t>イクセイ</t>
    </rPh>
    <rPh sb="18" eb="20">
      <t>ケンシュウ</t>
    </rPh>
    <rPh sb="20" eb="22">
      <t>ジギョウ</t>
    </rPh>
    <phoneticPr fontId="5"/>
  </si>
  <si>
    <t>A.特定非営利活動法人医療ネットワーク支援センター</t>
    <rPh sb="2" eb="4">
      <t>トクテイ</t>
    </rPh>
    <rPh sb="4" eb="7">
      <t>ヒエイリ</t>
    </rPh>
    <rPh sb="7" eb="9">
      <t>カツドウ</t>
    </rPh>
    <rPh sb="9" eb="11">
      <t>ホウジン</t>
    </rPh>
    <rPh sb="11" eb="13">
      <t>イリョウ</t>
    </rPh>
    <rPh sb="19" eb="21">
      <t>シエン</t>
    </rPh>
    <phoneticPr fontId="5"/>
  </si>
  <si>
    <t>特定非営利活動法人医療ネットワーク支援センター</t>
    <phoneticPr fontId="5"/>
  </si>
  <si>
    <t>保健師管理能力育成研修事業</t>
    <phoneticPr fontId="5"/>
  </si>
  <si>
    <t>-</t>
    <phoneticPr fontId="5"/>
  </si>
  <si>
    <t>-</t>
    <phoneticPr fontId="5"/>
  </si>
  <si>
    <t>-</t>
    <phoneticPr fontId="5"/>
  </si>
  <si>
    <t>-</t>
    <phoneticPr fontId="5"/>
  </si>
  <si>
    <t>-</t>
    <phoneticPr fontId="5"/>
  </si>
  <si>
    <t>-</t>
    <phoneticPr fontId="5"/>
  </si>
  <si>
    <t>9,286 / 300</t>
    <phoneticPr fontId="5"/>
  </si>
  <si>
    <t>本事業は、市町村の管理的立場にある保健師の資質が向上することによって、国民に質の高い保健サービスを提供することができ、ひいては国民の健康の保持増進につながるものである。研修受講者数は概ね200人程度を維持しており、継続的な市町村保健師の資質向上に寄与することができた。</t>
    <rPh sb="84" eb="86">
      <t>ケンシュウ</t>
    </rPh>
    <rPh sb="86" eb="89">
      <t>ジュコウシャ</t>
    </rPh>
    <rPh sb="89" eb="90">
      <t>スウ</t>
    </rPh>
    <rPh sb="91" eb="92">
      <t>オオム</t>
    </rPh>
    <rPh sb="96" eb="97">
      <t>ニン</t>
    </rPh>
    <rPh sb="97" eb="99">
      <t>テイド</t>
    </rPh>
    <rPh sb="100" eb="102">
      <t>イジ</t>
    </rPh>
    <rPh sb="107" eb="110">
      <t>ケイゾクテキ</t>
    </rPh>
    <phoneticPr fontId="5"/>
  </si>
  <si>
    <t>-</t>
    <phoneticPr fontId="5"/>
  </si>
  <si>
    <t>-</t>
    <phoneticPr fontId="5"/>
  </si>
  <si>
    <t>-</t>
    <phoneticPr fontId="5"/>
  </si>
  <si>
    <t>7,920 / 229</t>
    <phoneticPr fontId="5"/>
  </si>
  <si>
    <t>千円</t>
    <rPh sb="0" eb="1">
      <t>セン</t>
    </rPh>
    <rPh sb="1" eb="2">
      <t>エン</t>
    </rPh>
    <phoneticPr fontId="6"/>
  </si>
  <si>
    <t>X　/　Y</t>
  </si>
  <si>
    <t>入札減により不用が生じたため。</t>
    <rPh sb="0" eb="2">
      <t>ニュウサツ</t>
    </rPh>
    <rPh sb="2" eb="3">
      <t>ゲン</t>
    </rPh>
    <rPh sb="6" eb="8">
      <t>フヨウ</t>
    </rPh>
    <rPh sb="9" eb="10">
      <t>ショウ</t>
    </rPh>
    <phoneticPr fontId="5"/>
  </si>
  <si>
    <t>△</t>
  </si>
  <si>
    <t>研修受講者数は200人程度を維持しており、単位当たりコストの水準は概ね妥当なものとなっている。</t>
    <rPh sb="10" eb="11">
      <t>ニン</t>
    </rPh>
    <rPh sb="11" eb="13">
      <t>テイド</t>
    </rPh>
    <rPh sb="14" eb="16">
      <t>イジ</t>
    </rPh>
    <rPh sb="21" eb="23">
      <t>タンイ</t>
    </rPh>
    <rPh sb="33" eb="34">
      <t>オオム</t>
    </rPh>
    <phoneticPr fontId="5"/>
  </si>
  <si>
    <t>-</t>
    <phoneticPr fontId="5"/>
  </si>
  <si>
    <t>-</t>
    <phoneticPr fontId="5"/>
  </si>
  <si>
    <t>開催地の都合により、受講可能な人数が見込みより減少したが、研修受講者数は200人程度を維持しており、概ね妥当なものとなっている。</t>
    <rPh sb="0" eb="3">
      <t>カイサイチ</t>
    </rPh>
    <rPh sb="4" eb="6">
      <t>ツゴウ</t>
    </rPh>
    <rPh sb="10" eb="12">
      <t>ジュコウ</t>
    </rPh>
    <rPh sb="12" eb="14">
      <t>カノウ</t>
    </rPh>
    <rPh sb="15" eb="17">
      <t>ニンズウ</t>
    </rPh>
    <rPh sb="18" eb="20">
      <t>ミコ</t>
    </rPh>
    <rPh sb="23" eb="25">
      <t>ゲンショウ</t>
    </rPh>
    <rPh sb="50" eb="51">
      <t>オオム</t>
    </rPh>
    <rPh sb="52" eb="54">
      <t>ダトウ</t>
    </rPh>
    <phoneticPr fontId="5"/>
  </si>
  <si>
    <t>人</t>
    <rPh sb="0" eb="1">
      <t>ニン</t>
    </rPh>
    <phoneticPr fontId="5"/>
  </si>
  <si>
    <t>受講者数の増加に繋がるよう、研修の周知につとめるとともに、研修内容を精査し、保健師の能力向上を図るが、予算の執行率は低い水準であるため、予算の見直し等を検討する。</t>
    <rPh sb="51" eb="53">
      <t>ヨサン</t>
    </rPh>
    <rPh sb="54" eb="57">
      <t>シッコウリツ</t>
    </rPh>
    <rPh sb="58" eb="59">
      <t>ヒク</t>
    </rPh>
    <rPh sb="60" eb="62">
      <t>スイジュン</t>
    </rPh>
    <rPh sb="68" eb="70">
      <t>ヨサン</t>
    </rPh>
    <rPh sb="71" eb="73">
      <t>ミナオ</t>
    </rPh>
    <rPh sb="74" eb="75">
      <t>ナド</t>
    </rPh>
    <rPh sb="76" eb="7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</si>
</sst>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-1</xdr:rowOff>
    </xdr:from>
    <xdr:to>
      <xdr:col>34</xdr:col>
      <xdr:colOff>190500</xdr:colOff>
      <xdr:row>742</xdr:row>
      <xdr:rowOff>312965</xdr:rowOff>
    </xdr:to>
    <xdr:sp macro="" textlink="">
      <xdr:nvSpPr>
        <xdr:cNvPr id="7" name="正方形/長方形 6"/>
        <xdr:cNvSpPr/>
      </xdr:nvSpPr>
      <xdr:spPr>
        <a:xfrm>
          <a:off x="4082143" y="42549535"/>
          <a:ext cx="3048000" cy="66675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twoCellAnchor>
    <xdr:from>
      <xdr:col>20</xdr:col>
      <xdr:colOff>13607</xdr:colOff>
      <xdr:row>743</xdr:row>
      <xdr:rowOff>13608</xdr:rowOff>
    </xdr:from>
    <xdr:to>
      <xdr:col>34</xdr:col>
      <xdr:colOff>181788</xdr:colOff>
      <xdr:row>744</xdr:row>
      <xdr:rowOff>262344</xdr:rowOff>
    </xdr:to>
    <xdr:sp macro="" textlink="">
      <xdr:nvSpPr>
        <xdr:cNvPr id="8" name="大かっこ 7"/>
        <xdr:cNvSpPr/>
      </xdr:nvSpPr>
      <xdr:spPr>
        <a:xfrm>
          <a:off x="4095750" y="43270715"/>
          <a:ext cx="3025681" cy="60252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保健師管理者能力育成研修の委託</a:t>
          </a:r>
        </a:p>
      </xdr:txBody>
    </xdr:sp>
    <xdr:clientData/>
  </xdr:twoCellAnchor>
  <xdr:twoCellAnchor>
    <xdr:from>
      <xdr:col>27</xdr:col>
      <xdr:colOff>0</xdr:colOff>
      <xdr:row>744</xdr:row>
      <xdr:rowOff>204107</xdr:rowOff>
    </xdr:from>
    <xdr:to>
      <xdr:col>27</xdr:col>
      <xdr:colOff>0</xdr:colOff>
      <xdr:row>746</xdr:row>
      <xdr:rowOff>160933</xdr:rowOff>
    </xdr:to>
    <xdr:cxnSp macro="">
      <xdr:nvCxnSpPr>
        <xdr:cNvPr id="9" name="直線矢印コネクタ 8"/>
        <xdr:cNvCxnSpPr/>
      </xdr:nvCxnSpPr>
      <xdr:spPr>
        <a:xfrm>
          <a:off x="5510893" y="43815000"/>
          <a:ext cx="0" cy="66439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54427</xdr:colOff>
      <xdr:row>746</xdr:row>
      <xdr:rowOff>204107</xdr:rowOff>
    </xdr:from>
    <xdr:to>
      <xdr:col>30</xdr:col>
      <xdr:colOff>28414</xdr:colOff>
      <xdr:row>747</xdr:row>
      <xdr:rowOff>27214</xdr:rowOff>
    </xdr:to>
    <xdr:sp macro="" textlink="">
      <xdr:nvSpPr>
        <xdr:cNvPr id="10" name="テキスト ボックス 9"/>
        <xdr:cNvSpPr txBox="1"/>
      </xdr:nvSpPr>
      <xdr:spPr>
        <a:xfrm>
          <a:off x="3728356" y="44522571"/>
          <a:ext cx="2423272"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19</xdr:col>
      <xdr:colOff>163287</xdr:colOff>
      <xdr:row>746</xdr:row>
      <xdr:rowOff>353785</xdr:rowOff>
    </xdr:from>
    <xdr:to>
      <xdr:col>35</xdr:col>
      <xdr:colOff>27215</xdr:colOff>
      <xdr:row>749</xdr:row>
      <xdr:rowOff>81695</xdr:rowOff>
    </xdr:to>
    <xdr:sp macro="" textlink="">
      <xdr:nvSpPr>
        <xdr:cNvPr id="11" name="正方形/長方形 10"/>
        <xdr:cNvSpPr/>
      </xdr:nvSpPr>
      <xdr:spPr>
        <a:xfrm>
          <a:off x="4041323" y="44672249"/>
          <a:ext cx="3129642" cy="78926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Ａ．特定非営利活動法人</a:t>
          </a:r>
          <a:endParaRPr kumimoji="1" lang="en-US" altLang="ja-JP" sz="1100">
            <a:solidFill>
              <a:sysClr val="windowText" lastClr="000000"/>
            </a:solidFill>
          </a:endParaRPr>
        </a:p>
        <a:p>
          <a:pPr algn="ctr"/>
          <a:r>
            <a:rPr kumimoji="1" lang="ja-JP" altLang="en-US" sz="1100">
              <a:solidFill>
                <a:sysClr val="windowText" lastClr="000000"/>
              </a:solidFill>
            </a:rPr>
            <a:t>医療ネットワーク支援センター</a:t>
          </a:r>
          <a:endParaRPr kumimoji="1" lang="en-US" altLang="ja-JP" sz="1100">
            <a:solidFill>
              <a:sysClr val="windowText" lastClr="000000"/>
            </a:solidFill>
          </a:endParaRPr>
        </a:p>
        <a:p>
          <a:pPr algn="ct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twoCellAnchor>
    <xdr:from>
      <xdr:col>20</xdr:col>
      <xdr:colOff>13607</xdr:colOff>
      <xdr:row>749</xdr:row>
      <xdr:rowOff>163286</xdr:rowOff>
    </xdr:from>
    <xdr:to>
      <xdr:col>34</xdr:col>
      <xdr:colOff>181788</xdr:colOff>
      <xdr:row>751</xdr:row>
      <xdr:rowOff>66220</xdr:rowOff>
    </xdr:to>
    <xdr:sp macro="" textlink="">
      <xdr:nvSpPr>
        <xdr:cNvPr id="12" name="大かっこ 11"/>
        <xdr:cNvSpPr/>
      </xdr:nvSpPr>
      <xdr:spPr>
        <a:xfrm>
          <a:off x="4095750" y="45543107"/>
          <a:ext cx="3025681" cy="61050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保健師管理者能力育成研修の実施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I16" sqref="BI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314</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子ども・若者育成支援、障害者施策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v>
      </c>
      <c r="Q13" s="657"/>
      <c r="R13" s="657"/>
      <c r="S13" s="657"/>
      <c r="T13" s="657"/>
      <c r="U13" s="657"/>
      <c r="V13" s="658"/>
      <c r="W13" s="656">
        <v>9</v>
      </c>
      <c r="X13" s="657"/>
      <c r="Y13" s="657"/>
      <c r="Z13" s="657"/>
      <c r="AA13" s="657"/>
      <c r="AB13" s="657"/>
      <c r="AC13" s="658"/>
      <c r="AD13" s="656">
        <v>9</v>
      </c>
      <c r="AE13" s="657"/>
      <c r="AF13" s="657"/>
      <c r="AG13" s="657"/>
      <c r="AH13" s="657"/>
      <c r="AI13" s="657"/>
      <c r="AJ13" s="658"/>
      <c r="AK13" s="656">
        <v>9</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561</v>
      </c>
      <c r="AE14" s="657"/>
      <c r="AF14" s="657"/>
      <c r="AG14" s="657"/>
      <c r="AH14" s="657"/>
      <c r="AI14" s="657"/>
      <c r="AJ14" s="658"/>
      <c r="AK14" s="656" t="s">
        <v>618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562</v>
      </c>
      <c r="X15" s="657"/>
      <c r="Y15" s="657"/>
      <c r="Z15" s="657"/>
      <c r="AA15" s="657"/>
      <c r="AB15" s="657"/>
      <c r="AC15" s="658"/>
      <c r="AD15" s="656" t="s">
        <v>562</v>
      </c>
      <c r="AE15" s="657"/>
      <c r="AF15" s="657"/>
      <c r="AG15" s="657"/>
      <c r="AH15" s="657"/>
      <c r="AI15" s="657"/>
      <c r="AJ15" s="658"/>
      <c r="AK15" s="656" t="s">
        <v>618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562</v>
      </c>
      <c r="X16" s="657"/>
      <c r="Y16" s="657"/>
      <c r="Z16" s="657"/>
      <c r="AA16" s="657"/>
      <c r="AB16" s="657"/>
      <c r="AC16" s="658"/>
      <c r="AD16" s="656" t="s">
        <v>562</v>
      </c>
      <c r="AE16" s="657"/>
      <c r="AF16" s="657"/>
      <c r="AG16" s="657"/>
      <c r="AH16" s="657"/>
      <c r="AI16" s="657"/>
      <c r="AJ16" s="658"/>
      <c r="AK16" s="656" t="s">
        <v>619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561</v>
      </c>
      <c r="X17" s="657"/>
      <c r="Y17" s="657"/>
      <c r="Z17" s="657"/>
      <c r="AA17" s="657"/>
      <c r="AB17" s="657"/>
      <c r="AC17" s="658"/>
      <c r="AD17" s="656" t="s">
        <v>560</v>
      </c>
      <c r="AE17" s="657"/>
      <c r="AF17" s="657"/>
      <c r="AG17" s="657"/>
      <c r="AH17" s="657"/>
      <c r="AI17" s="657"/>
      <c r="AJ17" s="658"/>
      <c r="AK17" s="656" t="s">
        <v>618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9</v>
      </c>
      <c r="Q18" s="878"/>
      <c r="R18" s="878"/>
      <c r="S18" s="878"/>
      <c r="T18" s="878"/>
      <c r="U18" s="878"/>
      <c r="V18" s="879"/>
      <c r="W18" s="877">
        <f>SUM(W13:AC17)</f>
        <v>9</v>
      </c>
      <c r="X18" s="878"/>
      <c r="Y18" s="878"/>
      <c r="Z18" s="878"/>
      <c r="AA18" s="878"/>
      <c r="AB18" s="878"/>
      <c r="AC18" s="879"/>
      <c r="AD18" s="877">
        <f>SUM(AD13:AJ17)</f>
        <v>9</v>
      </c>
      <c r="AE18" s="878"/>
      <c r="AF18" s="878"/>
      <c r="AG18" s="878"/>
      <c r="AH18" s="878"/>
      <c r="AI18" s="878"/>
      <c r="AJ18" s="879"/>
      <c r="AK18" s="877">
        <f>SUM(AK13:AQ17)</f>
        <v>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7</v>
      </c>
      <c r="Q19" s="657"/>
      <c r="R19" s="657"/>
      <c r="S19" s="657"/>
      <c r="T19" s="657"/>
      <c r="U19" s="657"/>
      <c r="V19" s="658"/>
      <c r="W19" s="656">
        <v>7</v>
      </c>
      <c r="X19" s="657"/>
      <c r="Y19" s="657"/>
      <c r="Z19" s="657"/>
      <c r="AA19" s="657"/>
      <c r="AB19" s="657"/>
      <c r="AC19" s="658"/>
      <c r="AD19" s="656">
        <v>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0.77777777777777779</v>
      </c>
      <c r="Q20" s="311"/>
      <c r="R20" s="311"/>
      <c r="S20" s="311"/>
      <c r="T20" s="311"/>
      <c r="U20" s="311"/>
      <c r="V20" s="311"/>
      <c r="W20" s="311">
        <f t="shared" ref="W20" si="0">IF(W18=0, "-", SUM(W19)/W18)</f>
        <v>0.77777777777777779</v>
      </c>
      <c r="X20" s="311"/>
      <c r="Y20" s="311"/>
      <c r="Z20" s="311"/>
      <c r="AA20" s="311"/>
      <c r="AB20" s="311"/>
      <c r="AC20" s="311"/>
      <c r="AD20" s="311">
        <f t="shared" ref="AD20" si="1">IF(AD18=0, "-", SUM(AD19)/AD18)</f>
        <v>0.88888888888888884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0.77777777777777779</v>
      </c>
      <c r="Q21" s="311"/>
      <c r="R21" s="311"/>
      <c r="S21" s="311"/>
      <c r="T21" s="311"/>
      <c r="U21" s="311"/>
      <c r="V21" s="311"/>
      <c r="W21" s="311">
        <f t="shared" ref="W21" si="2">IF(W19=0, "-", SUM(W19)/SUM(W13,W14))</f>
        <v>0.77777777777777779</v>
      </c>
      <c r="X21" s="311"/>
      <c r="Y21" s="311"/>
      <c r="Z21" s="311"/>
      <c r="AA21" s="311"/>
      <c r="AB21" s="311"/>
      <c r="AC21" s="311"/>
      <c r="AD21" s="311">
        <f t="shared" ref="AD21" si="3">IF(AD19=0, "-", SUM(AD19)/SUM(AD13,AD14))</f>
        <v>0.88888888888888884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563</v>
      </c>
      <c r="H23" s="951"/>
      <c r="I23" s="951"/>
      <c r="J23" s="951"/>
      <c r="K23" s="951"/>
      <c r="L23" s="951"/>
      <c r="M23" s="951"/>
      <c r="N23" s="951"/>
      <c r="O23" s="952"/>
      <c r="P23" s="917">
        <v>9</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9</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567</v>
      </c>
      <c r="AR31" s="193"/>
      <c r="AS31" s="126" t="s">
        <v>356</v>
      </c>
      <c r="AT31" s="127"/>
      <c r="AU31" s="192">
        <v>35</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v>92</v>
      </c>
      <c r="AF32" s="212"/>
      <c r="AG32" s="212"/>
      <c r="AH32" s="212"/>
      <c r="AI32" s="211">
        <v>89.4</v>
      </c>
      <c r="AJ32" s="212"/>
      <c r="AK32" s="212"/>
      <c r="AL32" s="212"/>
      <c r="AM32" s="211">
        <v>92.5</v>
      </c>
      <c r="AN32" s="212"/>
      <c r="AO32" s="212"/>
      <c r="AP32" s="212"/>
      <c r="AQ32" s="333" t="s">
        <v>622</v>
      </c>
      <c r="AR32" s="200"/>
      <c r="AS32" s="200"/>
      <c r="AT32" s="334"/>
      <c r="AU32" s="212" t="s">
        <v>567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88.6</v>
      </c>
      <c r="AF33" s="212"/>
      <c r="AG33" s="212"/>
      <c r="AH33" s="212"/>
      <c r="AI33" s="211">
        <v>92</v>
      </c>
      <c r="AJ33" s="212"/>
      <c r="AK33" s="212"/>
      <c r="AL33" s="212"/>
      <c r="AM33" s="211">
        <v>89.4</v>
      </c>
      <c r="AN33" s="212"/>
      <c r="AO33" s="212"/>
      <c r="AP33" s="212"/>
      <c r="AQ33" s="333" t="s">
        <v>623</v>
      </c>
      <c r="AR33" s="200"/>
      <c r="AS33" s="200"/>
      <c r="AT33" s="334"/>
      <c r="AU33" s="212">
        <v>100</v>
      </c>
      <c r="AV33" s="212"/>
      <c r="AW33" s="212"/>
      <c r="AX33" s="214"/>
    </row>
    <row r="34" spans="1:50" ht="50.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103.8</v>
      </c>
      <c r="AF34" s="212"/>
      <c r="AG34" s="212"/>
      <c r="AH34" s="212"/>
      <c r="AI34" s="211">
        <v>97.2</v>
      </c>
      <c r="AJ34" s="212"/>
      <c r="AK34" s="212"/>
      <c r="AL34" s="212"/>
      <c r="AM34" s="211">
        <v>103.5</v>
      </c>
      <c r="AN34" s="212"/>
      <c r="AO34" s="212"/>
      <c r="AP34" s="212"/>
      <c r="AQ34" s="333" t="s">
        <v>622</v>
      </c>
      <c r="AR34" s="200"/>
      <c r="AS34" s="200"/>
      <c r="AT34" s="334"/>
      <c r="AU34" s="212" t="s">
        <v>568</v>
      </c>
      <c r="AV34" s="212"/>
      <c r="AW34" s="212"/>
      <c r="AX34" s="214"/>
    </row>
    <row r="35" spans="1:50" ht="23.25" customHeight="1" x14ac:dyDescent="0.15">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634</v>
      </c>
      <c r="AC101" s="457"/>
      <c r="AD101" s="457"/>
      <c r="AE101" s="211">
        <v>241</v>
      </c>
      <c r="AF101" s="212"/>
      <c r="AG101" s="212"/>
      <c r="AH101" s="213"/>
      <c r="AI101" s="211">
        <v>199</v>
      </c>
      <c r="AJ101" s="212"/>
      <c r="AK101" s="212"/>
      <c r="AL101" s="213"/>
      <c r="AM101" s="211">
        <v>229</v>
      </c>
      <c r="AN101" s="212"/>
      <c r="AO101" s="212"/>
      <c r="AP101" s="213"/>
      <c r="AQ101" s="211" t="s">
        <v>562</v>
      </c>
      <c r="AR101" s="212"/>
      <c r="AS101" s="212"/>
      <c r="AT101" s="213"/>
      <c r="AU101" s="212"/>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634</v>
      </c>
      <c r="AC102" s="457"/>
      <c r="AD102" s="457"/>
      <c r="AE102" s="414">
        <v>500</v>
      </c>
      <c r="AF102" s="414"/>
      <c r="AG102" s="414"/>
      <c r="AH102" s="414"/>
      <c r="AI102" s="414">
        <v>500</v>
      </c>
      <c r="AJ102" s="414"/>
      <c r="AK102" s="414"/>
      <c r="AL102" s="414"/>
      <c r="AM102" s="414">
        <v>500</v>
      </c>
      <c r="AN102" s="414"/>
      <c r="AO102" s="414"/>
      <c r="AP102" s="414"/>
      <c r="AQ102" s="266">
        <v>300</v>
      </c>
      <c r="AR102" s="267"/>
      <c r="AS102" s="267"/>
      <c r="AT102" s="312"/>
      <c r="AU102" s="212"/>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626</v>
      </c>
      <c r="AC116" s="459"/>
      <c r="AD116" s="460"/>
      <c r="AE116" s="414">
        <v>30</v>
      </c>
      <c r="AF116" s="414"/>
      <c r="AG116" s="414"/>
      <c r="AH116" s="414"/>
      <c r="AI116" s="414">
        <v>36.5</v>
      </c>
      <c r="AJ116" s="414"/>
      <c r="AK116" s="414"/>
      <c r="AL116" s="414"/>
      <c r="AM116" s="414">
        <v>34.6</v>
      </c>
      <c r="AN116" s="414"/>
      <c r="AO116" s="414"/>
      <c r="AP116" s="414"/>
      <c r="AQ116" s="211">
        <v>31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627</v>
      </c>
      <c r="AC117" s="469"/>
      <c r="AD117" s="470"/>
      <c r="AE117" s="547" t="s">
        <v>572</v>
      </c>
      <c r="AF117" s="547"/>
      <c r="AG117" s="547"/>
      <c r="AH117" s="547"/>
      <c r="AI117" s="547" t="s">
        <v>573</v>
      </c>
      <c r="AJ117" s="547"/>
      <c r="AK117" s="547"/>
      <c r="AL117" s="547"/>
      <c r="AM117" s="547" t="s">
        <v>625</v>
      </c>
      <c r="AN117" s="547"/>
      <c r="AO117" s="547"/>
      <c r="AP117" s="547"/>
      <c r="AQ117" s="547" t="s">
        <v>620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574</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575</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578</v>
      </c>
      <c r="AR193" s="192"/>
      <c r="AS193" s="126" t="s">
        <v>356</v>
      </c>
      <c r="AT193" s="127"/>
      <c r="AU193" s="193">
        <v>35</v>
      </c>
      <c r="AV193" s="193"/>
      <c r="AW193" s="126" t="s">
        <v>300</v>
      </c>
      <c r="AX193" s="188"/>
    </row>
    <row r="194" spans="1:50" ht="39.75" customHeight="1" x14ac:dyDescent="0.15">
      <c r="A194" s="182"/>
      <c r="B194" s="179"/>
      <c r="C194" s="173"/>
      <c r="D194" s="179"/>
      <c r="E194" s="173"/>
      <c r="F194" s="174"/>
      <c r="G194" s="97" t="s">
        <v>576</v>
      </c>
      <c r="H194" s="98"/>
      <c r="I194" s="98"/>
      <c r="J194" s="98"/>
      <c r="K194" s="98"/>
      <c r="L194" s="98"/>
      <c r="M194" s="98"/>
      <c r="N194" s="98"/>
      <c r="O194" s="98"/>
      <c r="P194" s="98"/>
      <c r="Q194" s="98"/>
      <c r="R194" s="98"/>
      <c r="S194" s="98"/>
      <c r="T194" s="98"/>
      <c r="U194" s="98"/>
      <c r="V194" s="98"/>
      <c r="W194" s="98"/>
      <c r="X194" s="99"/>
      <c r="Y194" s="194" t="s">
        <v>379</v>
      </c>
      <c r="Z194" s="195"/>
      <c r="AA194" s="196"/>
      <c r="AB194" s="197" t="s">
        <v>577</v>
      </c>
      <c r="AC194" s="198"/>
      <c r="AD194" s="198"/>
      <c r="AE194" s="199">
        <v>92</v>
      </c>
      <c r="AF194" s="200"/>
      <c r="AG194" s="200"/>
      <c r="AH194" s="200"/>
      <c r="AI194" s="199">
        <v>89.4</v>
      </c>
      <c r="AJ194" s="200"/>
      <c r="AK194" s="200"/>
      <c r="AL194" s="200"/>
      <c r="AM194" s="199">
        <v>92.5</v>
      </c>
      <c r="AN194" s="200"/>
      <c r="AO194" s="200"/>
      <c r="AP194" s="200"/>
      <c r="AQ194" s="199" t="s">
        <v>579</v>
      </c>
      <c r="AR194" s="200"/>
      <c r="AS194" s="200"/>
      <c r="AT194" s="200"/>
      <c r="AU194" s="199" t="s">
        <v>624</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577</v>
      </c>
      <c r="AC195" s="206"/>
      <c r="AD195" s="206"/>
      <c r="AE195" s="199">
        <v>88.6</v>
      </c>
      <c r="AF195" s="200"/>
      <c r="AG195" s="200"/>
      <c r="AH195" s="200"/>
      <c r="AI195" s="199">
        <v>92</v>
      </c>
      <c r="AJ195" s="200"/>
      <c r="AK195" s="200"/>
      <c r="AL195" s="200"/>
      <c r="AM195" s="199">
        <v>89.4</v>
      </c>
      <c r="AN195" s="200"/>
      <c r="AO195" s="200"/>
      <c r="AP195" s="200"/>
      <c r="AQ195" s="199" t="s">
        <v>568</v>
      </c>
      <c r="AR195" s="200"/>
      <c r="AS195" s="200"/>
      <c r="AT195" s="200"/>
      <c r="AU195" s="199">
        <v>100</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customHeight="1" x14ac:dyDescent="0.15">
      <c r="A214" s="182"/>
      <c r="B214" s="179"/>
      <c r="C214" s="173"/>
      <c r="D214" s="179"/>
      <c r="E214" s="173"/>
      <c r="F214" s="174"/>
      <c r="G214" s="97" t="s">
        <v>631</v>
      </c>
      <c r="H214" s="98"/>
      <c r="I214" s="98"/>
      <c r="J214" s="98"/>
      <c r="K214" s="98"/>
      <c r="L214" s="98"/>
      <c r="M214" s="98"/>
      <c r="N214" s="98"/>
      <c r="O214" s="98"/>
      <c r="P214" s="99"/>
      <c r="Q214" s="106" t="s">
        <v>632</v>
      </c>
      <c r="R214" s="107"/>
      <c r="S214" s="107"/>
      <c r="T214" s="107"/>
      <c r="U214" s="107"/>
      <c r="V214" s="107"/>
      <c r="W214" s="107"/>
      <c r="X214" s="107"/>
      <c r="Y214" s="107"/>
      <c r="Z214" s="107"/>
      <c r="AA214" s="108"/>
      <c r="AB214" s="134" t="s">
        <v>631</v>
      </c>
      <c r="AC214" s="135"/>
      <c r="AD214" s="135"/>
      <c r="AE214" s="140" t="s">
        <v>631</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631</v>
      </c>
      <c r="AF217" s="98"/>
      <c r="AG217" s="98"/>
      <c r="AH217" s="98"/>
      <c r="AI217" s="98"/>
      <c r="AJ217" s="98"/>
      <c r="AK217" s="98"/>
      <c r="AL217" s="98"/>
      <c r="AM217" s="98"/>
      <c r="AN217" s="98"/>
      <c r="AO217" s="98"/>
      <c r="AP217" s="98"/>
      <c r="AQ217" s="98"/>
      <c r="AR217" s="98"/>
      <c r="AS217" s="98"/>
      <c r="AT217" s="98"/>
      <c r="AU217" s="98"/>
      <c r="AV217" s="98"/>
      <c r="AW217" s="98"/>
      <c r="AX217" s="119"/>
    </row>
    <row r="218" spans="1:50" ht="22.5"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580</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20"/>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2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559</v>
      </c>
      <c r="K430" s="899"/>
      <c r="L430" s="899"/>
      <c r="M430" s="899"/>
      <c r="N430" s="899"/>
      <c r="O430" s="899"/>
      <c r="P430" s="899"/>
      <c r="Q430" s="899"/>
      <c r="R430" s="899"/>
      <c r="S430" s="899"/>
      <c r="T430" s="900"/>
      <c r="U430" s="587" t="s">
        <v>562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560</v>
      </c>
      <c r="AF433" s="200"/>
      <c r="AG433" s="200"/>
      <c r="AH433" s="200"/>
      <c r="AI433" s="333" t="s">
        <v>562</v>
      </c>
      <c r="AJ433" s="200"/>
      <c r="AK433" s="200"/>
      <c r="AL433" s="200"/>
      <c r="AM433" s="333" t="s">
        <v>562</v>
      </c>
      <c r="AN433" s="200"/>
      <c r="AO433" s="200"/>
      <c r="AP433" s="334"/>
      <c r="AQ433" s="333" t="s">
        <v>562</v>
      </c>
      <c r="AR433" s="200"/>
      <c r="AS433" s="200"/>
      <c r="AT433" s="334"/>
      <c r="AU433" s="200" t="s">
        <v>583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3" t="s">
        <v>561</v>
      </c>
      <c r="AF434" s="200"/>
      <c r="AG434" s="200"/>
      <c r="AH434" s="334"/>
      <c r="AI434" s="333" t="s">
        <v>560</v>
      </c>
      <c r="AJ434" s="200"/>
      <c r="AK434" s="200"/>
      <c r="AL434" s="200"/>
      <c r="AM434" s="333" t="s">
        <v>582</v>
      </c>
      <c r="AN434" s="200"/>
      <c r="AO434" s="200"/>
      <c r="AP434" s="334"/>
      <c r="AQ434" s="333" t="s">
        <v>562</v>
      </c>
      <c r="AR434" s="200"/>
      <c r="AS434" s="200"/>
      <c r="AT434" s="334"/>
      <c r="AU434" s="200" t="s">
        <v>582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581</v>
      </c>
      <c r="AF435" s="200"/>
      <c r="AG435" s="200"/>
      <c r="AH435" s="334"/>
      <c r="AI435" s="333" t="s">
        <v>562</v>
      </c>
      <c r="AJ435" s="200"/>
      <c r="AK435" s="200"/>
      <c r="AL435" s="200"/>
      <c r="AM435" s="333" t="s">
        <v>560</v>
      </c>
      <c r="AN435" s="200"/>
      <c r="AO435" s="200"/>
      <c r="AP435" s="334"/>
      <c r="AQ435" s="333" t="s">
        <v>562</v>
      </c>
      <c r="AR435" s="200"/>
      <c r="AS435" s="200"/>
      <c r="AT435" s="334"/>
      <c r="AU435" s="200" t="s">
        <v>583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562</v>
      </c>
      <c r="AR457" s="193"/>
      <c r="AS457" s="126" t="s">
        <v>356</v>
      </c>
      <c r="AT457" s="127"/>
      <c r="AU457" s="193" t="s">
        <v>562</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584</v>
      </c>
      <c r="AC458" s="206"/>
      <c r="AD458" s="206"/>
      <c r="AE458" s="333" t="s">
        <v>562</v>
      </c>
      <c r="AF458" s="200"/>
      <c r="AG458" s="200"/>
      <c r="AH458" s="200"/>
      <c r="AI458" s="333" t="s">
        <v>562</v>
      </c>
      <c r="AJ458" s="200"/>
      <c r="AK458" s="200"/>
      <c r="AL458" s="200"/>
      <c r="AM458" s="333" t="s">
        <v>562</v>
      </c>
      <c r="AN458" s="200"/>
      <c r="AO458" s="200"/>
      <c r="AP458" s="334"/>
      <c r="AQ458" s="333" t="s">
        <v>562</v>
      </c>
      <c r="AR458" s="200"/>
      <c r="AS458" s="200"/>
      <c r="AT458" s="334"/>
      <c r="AU458" s="200" t="s">
        <v>562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562</v>
      </c>
      <c r="AF459" s="200"/>
      <c r="AG459" s="200"/>
      <c r="AH459" s="334"/>
      <c r="AI459" s="333" t="s">
        <v>585</v>
      </c>
      <c r="AJ459" s="200"/>
      <c r="AK459" s="200"/>
      <c r="AL459" s="200"/>
      <c r="AM459" s="333" t="s">
        <v>582</v>
      </c>
      <c r="AN459" s="200"/>
      <c r="AO459" s="200"/>
      <c r="AP459" s="334"/>
      <c r="AQ459" s="333" t="s">
        <v>585</v>
      </c>
      <c r="AR459" s="200"/>
      <c r="AS459" s="200"/>
      <c r="AT459" s="334"/>
      <c r="AU459" s="200" t="s">
        <v>562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562</v>
      </c>
      <c r="AJ460" s="200"/>
      <c r="AK460" s="200"/>
      <c r="AL460" s="200"/>
      <c r="AM460" s="333" t="s">
        <v>585</v>
      </c>
      <c r="AN460" s="200"/>
      <c r="AO460" s="200"/>
      <c r="AP460" s="334"/>
      <c r="AQ460" s="333" t="s">
        <v>562</v>
      </c>
      <c r="AR460" s="200"/>
      <c r="AS460" s="200"/>
      <c r="AT460" s="334"/>
      <c r="AU460" s="200" t="s">
        <v>586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6.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556</v>
      </c>
      <c r="AE705" s="714"/>
      <c r="AF705" s="714"/>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594</v>
      </c>
      <c r="AE708" s="604"/>
      <c r="AF708" s="604"/>
      <c r="AG708" s="741" t="s">
        <v>595</v>
      </c>
      <c r="AH708" s="742"/>
      <c r="AI708" s="742"/>
      <c r="AJ708" s="742"/>
      <c r="AK708" s="742"/>
      <c r="AL708" s="742"/>
      <c r="AM708" s="742"/>
      <c r="AN708" s="742"/>
      <c r="AO708" s="742"/>
      <c r="AP708" s="742"/>
      <c r="AQ708" s="742"/>
      <c r="AR708" s="742"/>
      <c r="AS708" s="742"/>
      <c r="AT708" s="742"/>
      <c r="AU708" s="742"/>
      <c r="AV708" s="742"/>
      <c r="AW708" s="742"/>
      <c r="AX708" s="743"/>
    </row>
    <row r="709" spans="1:50" ht="39.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629</v>
      </c>
      <c r="AE709" s="322"/>
      <c r="AF709" s="322"/>
      <c r="AG709" s="94" t="s">
        <v>630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594</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556</v>
      </c>
      <c r="AE712" s="782"/>
      <c r="AF712" s="782"/>
      <c r="AG712" s="809" t="s">
        <v>628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594</v>
      </c>
      <c r="AE713" s="322"/>
      <c r="AF713" s="662"/>
      <c r="AG713" s="94" t="s">
        <v>598</v>
      </c>
      <c r="AH713" s="95"/>
      <c r="AI713" s="95"/>
      <c r="AJ713" s="95"/>
      <c r="AK713" s="95"/>
      <c r="AL713" s="95"/>
      <c r="AM713" s="95"/>
      <c r="AN713" s="95"/>
      <c r="AO713" s="95"/>
      <c r="AP713" s="95"/>
      <c r="AQ713" s="95"/>
      <c r="AR713" s="95"/>
      <c r="AS713" s="95"/>
      <c r="AT713" s="95"/>
      <c r="AU713" s="95"/>
      <c r="AV713" s="95"/>
      <c r="AW713" s="95"/>
      <c r="AX713" s="96"/>
    </row>
    <row r="714" spans="1:50" ht="36"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556</v>
      </c>
      <c r="AE714" s="807"/>
      <c r="AF714" s="808"/>
      <c r="AG714" s="735" t="s">
        <v>599</v>
      </c>
      <c r="AH714" s="736"/>
      <c r="AI714" s="736"/>
      <c r="AJ714" s="736"/>
      <c r="AK714" s="736"/>
      <c r="AL714" s="736"/>
      <c r="AM714" s="736"/>
      <c r="AN714" s="736"/>
      <c r="AO714" s="736"/>
      <c r="AP714" s="736"/>
      <c r="AQ714" s="736"/>
      <c r="AR714" s="736"/>
      <c r="AS714" s="736"/>
      <c r="AT714" s="736"/>
      <c r="AU714" s="736"/>
      <c r="AV714" s="736"/>
      <c r="AW714" s="736"/>
      <c r="AX714" s="737"/>
    </row>
    <row r="715" spans="1:50" ht="54.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556</v>
      </c>
      <c r="AE715" s="604"/>
      <c r="AF715" s="655"/>
      <c r="AG715" s="741" t="s">
        <v>600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594</v>
      </c>
      <c r="AE716" s="626"/>
      <c r="AF716" s="626"/>
      <c r="AG716" s="94" t="s">
        <v>601</v>
      </c>
      <c r="AH716" s="95"/>
      <c r="AI716" s="95"/>
      <c r="AJ716" s="95"/>
      <c r="AK716" s="95"/>
      <c r="AL716" s="95"/>
      <c r="AM716" s="95"/>
      <c r="AN716" s="95"/>
      <c r="AO716" s="95"/>
      <c r="AP716" s="95"/>
      <c r="AQ716" s="95"/>
      <c r="AR716" s="95"/>
      <c r="AS716" s="95"/>
      <c r="AT716" s="95"/>
      <c r="AU716" s="95"/>
      <c r="AV716" s="95"/>
      <c r="AW716" s="95"/>
      <c r="AX716" s="96"/>
    </row>
    <row r="717" spans="1:50" ht="49.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629</v>
      </c>
      <c r="AE717" s="322"/>
      <c r="AF717" s="322"/>
      <c r="AG717" s="94" t="s">
        <v>633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594</v>
      </c>
      <c r="AE718" s="322"/>
      <c r="AF718" s="322"/>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635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4.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562</v>
      </c>
      <c r="F737" s="986"/>
      <c r="G737" s="986"/>
      <c r="H737" s="986"/>
      <c r="I737" s="986"/>
      <c r="J737" s="986"/>
      <c r="K737" s="986"/>
      <c r="L737" s="986"/>
      <c r="M737" s="986"/>
      <c r="N737" s="358" t="s">
        <v>358</v>
      </c>
      <c r="O737" s="358"/>
      <c r="P737" s="358"/>
      <c r="Q737" s="358"/>
      <c r="R737" s="986" t="s">
        <v>603</v>
      </c>
      <c r="S737" s="986"/>
      <c r="T737" s="986"/>
      <c r="U737" s="986"/>
      <c r="V737" s="986"/>
      <c r="W737" s="986"/>
      <c r="X737" s="986"/>
      <c r="Y737" s="986"/>
      <c r="Z737" s="986"/>
      <c r="AA737" s="358" t="s">
        <v>359</v>
      </c>
      <c r="AB737" s="358"/>
      <c r="AC737" s="358"/>
      <c r="AD737" s="358"/>
      <c r="AE737" s="986" t="s">
        <v>604</v>
      </c>
      <c r="AF737" s="986"/>
      <c r="AG737" s="986"/>
      <c r="AH737" s="986"/>
      <c r="AI737" s="986"/>
      <c r="AJ737" s="986"/>
      <c r="AK737" s="986"/>
      <c r="AL737" s="986"/>
      <c r="AM737" s="986"/>
      <c r="AN737" s="358" t="s">
        <v>360</v>
      </c>
      <c r="AO737" s="358"/>
      <c r="AP737" s="358"/>
      <c r="AQ737" s="358"/>
      <c r="AR737" s="987" t="s">
        <v>605</v>
      </c>
      <c r="AS737" s="988"/>
      <c r="AT737" s="988"/>
      <c r="AU737" s="988"/>
      <c r="AV737" s="988"/>
      <c r="AW737" s="988"/>
      <c r="AX737" s="989"/>
      <c r="AY737" s="89"/>
      <c r="AZ737" s="89"/>
    </row>
    <row r="738" spans="1:52" ht="24.75" customHeight="1" x14ac:dyDescent="0.15">
      <c r="A738" s="990" t="s">
        <v>361</v>
      </c>
      <c r="B738" s="203"/>
      <c r="C738" s="203"/>
      <c r="D738" s="204"/>
      <c r="E738" s="986" t="s">
        <v>606</v>
      </c>
      <c r="F738" s="986"/>
      <c r="G738" s="986"/>
      <c r="H738" s="986"/>
      <c r="I738" s="986"/>
      <c r="J738" s="986"/>
      <c r="K738" s="986"/>
      <c r="L738" s="986"/>
      <c r="M738" s="986"/>
      <c r="N738" s="358" t="s">
        <v>362</v>
      </c>
      <c r="O738" s="358"/>
      <c r="P738" s="358"/>
      <c r="Q738" s="358"/>
      <c r="R738" s="986" t="s">
        <v>607</v>
      </c>
      <c r="S738" s="986"/>
      <c r="T738" s="986"/>
      <c r="U738" s="986"/>
      <c r="V738" s="986"/>
      <c r="W738" s="986"/>
      <c r="X738" s="986"/>
      <c r="Y738" s="986"/>
      <c r="Z738" s="986"/>
      <c r="AA738" s="358" t="s">
        <v>482</v>
      </c>
      <c r="AB738" s="358"/>
      <c r="AC738" s="358"/>
      <c r="AD738" s="358"/>
      <c r="AE738" s="986" t="s">
        <v>608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484</v>
      </c>
      <c r="J739" s="981"/>
      <c r="K739" s="91" t="str">
        <f>IF(OR(I739="　", I739=""), "", "-")</f>
        <v/>
      </c>
      <c r="L739" s="982">
        <v>307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609</v>
      </c>
      <c r="H781" s="670"/>
      <c r="I781" s="670"/>
      <c r="J781" s="670"/>
      <c r="K781" s="671"/>
      <c r="L781" s="663" t="s">
        <v>610</v>
      </c>
      <c r="M781" s="664"/>
      <c r="N781" s="664"/>
      <c r="O781" s="664"/>
      <c r="P781" s="664"/>
      <c r="Q781" s="664"/>
      <c r="R781" s="664"/>
      <c r="S781" s="664"/>
      <c r="T781" s="664"/>
      <c r="U781" s="664"/>
      <c r="V781" s="664"/>
      <c r="W781" s="664"/>
      <c r="X781" s="665"/>
      <c r="Y781" s="384">
        <v>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idden="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idden="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idden="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idden="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idden="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idden="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idden="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idden="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idden="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idden="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idden="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14.25" hidden="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9.25" customHeight="1" x14ac:dyDescent="0.15">
      <c r="A837" s="372">
        <v>1</v>
      </c>
      <c r="B837" s="372">
        <v>1</v>
      </c>
      <c r="C837" s="354" t="s">
        <v>612</v>
      </c>
      <c r="D837" s="340"/>
      <c r="E837" s="340"/>
      <c r="F837" s="340"/>
      <c r="G837" s="340"/>
      <c r="H837" s="340"/>
      <c r="I837" s="340"/>
      <c r="J837" s="341">
        <v>2013405000693</v>
      </c>
      <c r="K837" s="342"/>
      <c r="L837" s="342"/>
      <c r="M837" s="342"/>
      <c r="N837" s="342"/>
      <c r="O837" s="342"/>
      <c r="P837" s="355" t="s">
        <v>613</v>
      </c>
      <c r="Q837" s="343"/>
      <c r="R837" s="343"/>
      <c r="S837" s="343"/>
      <c r="T837" s="343"/>
      <c r="U837" s="343"/>
      <c r="V837" s="343"/>
      <c r="W837" s="343"/>
      <c r="X837" s="343"/>
      <c r="Y837" s="344">
        <v>8</v>
      </c>
      <c r="Z837" s="345"/>
      <c r="AA837" s="345"/>
      <c r="AB837" s="346"/>
      <c r="AC837" s="347" t="s">
        <v>520</v>
      </c>
      <c r="AD837" s="347"/>
      <c r="AE837" s="347"/>
      <c r="AF837" s="347"/>
      <c r="AG837" s="347"/>
      <c r="AH837" s="348">
        <v>1</v>
      </c>
      <c r="AI837" s="349"/>
      <c r="AJ837" s="349"/>
      <c r="AK837" s="349"/>
      <c r="AL837" s="350">
        <v>85</v>
      </c>
      <c r="AM837" s="351"/>
      <c r="AN837" s="351"/>
      <c r="AO837" s="352"/>
      <c r="AP837" s="353" t="s">
        <v>614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615</v>
      </c>
      <c r="F1102" s="371"/>
      <c r="G1102" s="371"/>
      <c r="H1102" s="371"/>
      <c r="I1102" s="371"/>
      <c r="J1102" s="341" t="s">
        <v>615</v>
      </c>
      <c r="K1102" s="342"/>
      <c r="L1102" s="342"/>
      <c r="M1102" s="342"/>
      <c r="N1102" s="342"/>
      <c r="O1102" s="342"/>
      <c r="P1102" s="355" t="s">
        <v>615</v>
      </c>
      <c r="Q1102" s="343"/>
      <c r="R1102" s="343"/>
      <c r="S1102" s="343"/>
      <c r="T1102" s="343"/>
      <c r="U1102" s="343"/>
      <c r="V1102" s="343"/>
      <c r="W1102" s="343"/>
      <c r="X1102" s="343"/>
      <c r="Y1102" s="344" t="s">
        <v>615</v>
      </c>
      <c r="Z1102" s="345"/>
      <c r="AA1102" s="345"/>
      <c r="AB1102" s="346"/>
      <c r="AC1102" s="347"/>
      <c r="AD1102" s="347"/>
      <c r="AE1102" s="347"/>
      <c r="AF1102" s="347"/>
      <c r="AG1102" s="347"/>
      <c r="AH1102" s="348" t="s">
        <v>616</v>
      </c>
      <c r="AI1102" s="349"/>
      <c r="AJ1102" s="349"/>
      <c r="AK1102" s="349"/>
      <c r="AL1102" s="350" t="s">
        <v>617</v>
      </c>
      <c r="AM1102" s="351"/>
      <c r="AN1102" s="351"/>
      <c r="AO1102" s="352"/>
      <c r="AP1102" s="353" t="s">
        <v>616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cfRule type="expression" dxfId="2785" priority="13689">
      <formula>IF(RIGHT(TEXT(Y783,"0.#"),1)=".",FALSE,TRUE)</formula>
    </cfRule>
    <cfRule type="expression" dxfId="2784" priority="13690">
      <formula>IF(RIGHT(TEXT(Y783,"0.#"),1)=".",TRUE,FALSE)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M117">
    <cfRule type="expression" dxfId="2591" priority="13161">
      <formula>IF(RIGHT(TEXT(AM117,"0.#"),1)=".",FALSE,TRUE)</formula>
    </cfRule>
    <cfRule type="expression" dxfId="2590" priority="13162">
      <formula>IF(RIGHT(TEXT(AM117,"0.#"),1)=".",TRUE,FALSE)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8:AO838">
    <cfRule type="expression" dxfId="2387" priority="2823">
      <formula>IF(AND(AL838&gt;=0, RIGHT(TEXT(AL838,"0.#"),1)&lt;&gt;"."),TRUE,FALSE)</formula>
    </cfRule>
    <cfRule type="expression" dxfId="2386" priority="2824">
      <formula>IF(AND(AL838&gt;=0, RIGHT(TEXT(AL838,"0.#"),1)="."),TRUE,FALSE)</formula>
    </cfRule>
    <cfRule type="expression" dxfId="2385" priority="2825">
      <formula>IF(AND(AL838&lt;0, RIGHT(TEXT(AL838,"0.#"),1)&lt;&gt;"."),TRUE,FALSE)</formula>
    </cfRule>
    <cfRule type="expression" dxfId="2384" priority="2826">
      <formula>IF(AND(AL838&lt;0, RIGHT(TEXT(AL838,"0.#"),1)="."),TRUE,FALSE)</formula>
    </cfRule>
  </conditionalFormatting>
  <conditionalFormatting sqref="Y838">
    <cfRule type="expression" dxfId="2383" priority="2821">
      <formula>IF(RIGHT(TEXT(Y838,"0.#"),1)=".",FALSE,TRUE)</formula>
    </cfRule>
    <cfRule type="expression" dxfId="2382" priority="2822">
      <formula>IF(RIGHT(TEXT(Y838,"0.#"),1)=".",TRUE,FALSE)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556</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556</v>
      </c>
      <c r="C13" s="13" t="str">
        <f t="shared" si="0"/>
        <v>障害者施策</v>
      </c>
      <c r="D13" s="13" t="str">
        <f t="shared" si="8"/>
        <v>子ども・若者育成支援、障害者施策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2018-05-07T07:24:56Z</cp:lastPrinted>
  <dcterms:created xsi:type="dcterms:W3CDTF">2012-03-13T00:50:25Z</dcterms:created>
  <dcterms:modified xsi:type="dcterms:W3CDTF">2018-07-04T12:41:14Z</dcterms:modified>
</cp:coreProperties>
</file>