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0" windowWidth="10245" windowHeight="80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<sst xmlns="http://schemas.openxmlformats.org/spreadsheetml/2006/main" count="3054" uniqueCount="694">
  <si>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</si>
  <si>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</si>
  <si>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</si>
  <si>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</si>
  <si>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</si>
  <si>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</si>
  <si>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</si>
  <si>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</si>
  <si>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</si>
  <si>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</si>
  <si>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</si>
  <si>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</si>
  <si>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</si>
  <si>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</si>
  <si>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</si>
  <si>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</si>
  <si>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</si>
  <si>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</si>
  <si>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</si>
  <si>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</si>
  <si>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</si>
  <si>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</si>
  <si>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</si>
  <si>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</si>
  <si>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</si>
  <si>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</si>
  <si>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</si>
  <si>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</si>
  <si>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</si>
  <si>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</si>
  <si>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</si>
  <si>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</si>
  <si>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</si>
  <si>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</si>
  <si>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</si>
  <si>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</si>
  <si>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</si>
  <si>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</si>
  <si>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</si>
  <si>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</si>
  <si>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</si>
  <si>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</si>
  <si>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</si>
  <si>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</si>
  <si>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</si>
  <si>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</si>
  <si>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</si>
  <si>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</si>
  <si>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</si>
  <si>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</si>
  <si>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</si>
  <si>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</si>
  <si>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</si>
  <si>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</si>
  <si>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</si>
  <si>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</si>
  <si>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</si>
  <si>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</si>
  <si>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</si>
  <si>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</si>
  <si>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</si>
  <si>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</si>
  <si>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</si>
  <si>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</si>
  <si>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</si>
  <si>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</si>
  <si>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</si>
  <si>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</si>
  <si>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</si>
  <si>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</si>
  <si>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</si>
  <si>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</si>
  <si>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</si>
  <si>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</si>
  <si>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</si>
  <si>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</si>
  <si>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</si>
  <si>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</si>
  <si>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</si>
  <si>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</si>
  <si>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</si>
  <si>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</si>
  <si>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</si>
  <si>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</si>
  <si>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</si>
  <si>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</si>
  <si>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</si>
  <si>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</si>
  <si>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</si>
  <si>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</si>
  <si>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</si>
  <si>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</si>
  <si>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</si>
  <si>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</si>
  <si>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</si>
  <si>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</si>
  <si>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</si>
  <si>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</si>
  <si>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</si>
  <si>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</si>
  <si>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</si>
  <si>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</si>
  <si>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</si>
  <si>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</si>
  <si>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</si>
  <si>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</si>
  <si>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</si>
  <si>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</si>
  <si>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</si>
  <si>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</si>
  <si>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</si>
  <si>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</si>
  <si>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</si>
  <si>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</si>
  <si>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</si>
  <si>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</si>
  <si>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</si>
  <si>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</si>
  <si>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</si>
  <si>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</si>
  <si>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</si>
  <si>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</si>
  <si>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</si>
  <si>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</si>
  <si>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</si>
  <si>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</si>
  <si>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</si>
  <si>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</si>
  <si>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</si>
  <si>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</si>
  <si>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</si>
  <si>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</si>
  <si>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</si>
  <si>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</si>
  <si>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</si>
  <si>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</si>
  <si>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</si>
  <si>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</si>
  <si>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</si>
  <si>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</si>
  <si>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</si>
  <si>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</si>
  <si>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</si>
  <si>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</si>
  <si>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</si>
  <si>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</si>
  <si>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</si>
  <si>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</si>
  <si>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</si>
  <si>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</si>
  <si>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</si>
  <si>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</si>
  <si>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</si>
  <si>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</si>
  <si>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</si>
  <si>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</si>
  <si>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</si>
  <si>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</si>
  <si>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</si>
  <si>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</si>
  <si>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</si>
  <si>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</si>
  <si>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</si>
  <si>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</si>
  <si>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</si>
  <si>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</si>
  <si>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</si>
  <si>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</si>
  <si>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</si>
  <si>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</si>
  <si>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</si>
  <si>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</si>
  <si>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</si>
  <si>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</si>
  <si>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</si>
  <si>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</si>
  <si>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</si>
  <si>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</si>
  <si>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</si>
  <si>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</si>
  <si>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</si>
  <si>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</si>
  <si>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</si>
  <si>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</si>
  <si>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</si>
  <si>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</si>
  <si>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</si>
  <si>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</si>
  <si>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</si>
  <si>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</si>
  <si>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</si>
  <si>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</si>
  <si>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</si>
  <si>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</si>
  <si>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</si>
  <si>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</si>
  <si>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</si>
  <si>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</si>
  <si>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</si>
  <si>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</si>
  <si>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</si>
  <si>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</si>
  <si>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</si>
  <si>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</si>
  <si>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</si>
  <si>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</si>
  <si>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</si>
  <si>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</si>
  <si>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</si>
  <si>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</si>
  <si>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</si>
  <si>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</si>
  <si>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</si>
  <si>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</si>
  <si>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</si>
  <si>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</si>
  <si>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</si>
  <si>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</si>
  <si>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</si>
  <si>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</si>
  <si>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</si>
  <si>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</si>
  <si>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</si>
  <si>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</si>
  <si>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</si>
  <si>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</si>
  <si>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</si>
  <si>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</si>
  <si>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</si>
  <si>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</si>
  <si>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</si>
  <si>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</si>
  <si>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</si>
  <si>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</si>
  <si>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</si>
  <si>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</si>
  <si>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</si>
  <si>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</si>
  <si>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</si>
  <si>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</si>
  <si>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</si>
  <si>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</si>
  <si>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</si>
  <si>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</si>
  <si>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</si>
  <si>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</si>
  <si>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</si>
  <si>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</si>
  <si>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</si>
  <si>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</si>
  <si>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</si>
  <si>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</si>
  <si>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</si>
  <si>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</si>
  <si>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</si>
  <si>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</si>
  <si>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</si>
  <si>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</si>
  <si>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</si>
  <si>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</si>
  <si>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</si>
  <si>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</si>
  <si>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</si>
  <si>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</si>
  <si>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</si>
  <si>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</si>
  <si>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</si>
  <si>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</si>
  <si>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</si>
  <si>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</si>
  <si>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</si>
  <si>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</si>
  <si>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</si>
  <si>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</si>
  <si>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</si>
  <si>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</si>
  <si>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</si>
  <si>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</si>
  <si>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</si>
  <si>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</si>
  <si>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</si>
  <si>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</si>
  <si>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</si>
  <si>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</si>
  <si>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</si>
  <si>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</si>
  <si>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</si>
  <si>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</si>
  <si>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</si>
  <si>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</si>
  <si>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</si>
  <si>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</si>
  <si>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</si>
  <si>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</si>
  <si>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</si>
  <si>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</si>
  <si>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</si>
  <si>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</si>
  <si>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</si>
  <si>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</si>
  <si>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</si>
  <si>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</si>
  <si>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</si>
  <si>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</si>
  <si>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</si>
  <si>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</si>
  <si>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</si>
  <si>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</si>
  <si>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</si>
  <si>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</si>
  <si>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</si>
  <si>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</si>
  <si>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</si>
  <si>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</si>
  <si>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</si>
  <si>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</si>
  <si>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</si>
  <si>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</si>
  <si>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</si>
  <si>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</si>
  <si>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</si>
  <si>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</si>
  <si>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</si>
  <si>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</si>
  <si>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</si>
  <si>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</si>
  <si>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</si>
  <si>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</si>
  <si>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</si>
  <si>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</si>
  <si>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</si>
  <si>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</si>
  <si>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</si>
  <si>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</si>
  <si>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</si>
  <si>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</si>
  <si>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</si>
  <si>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</si>
  <si>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</si>
  <si>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</si>
  <si>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</si>
  <si>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</si>
  <si>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</si>
  <si>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</si>
  <si>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</si>
  <si>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</si>
  <si>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</si>
  <si>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</si>
  <si>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</si>
  <si>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</si>
  <si>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</si>
  <si>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</si>
  <si>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</si>
  <si>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</si>
  <si>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</si>
  <si>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</si>
  <si>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</si>
  <si>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</si>
  <si>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</si>
  <si>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</si>
  <si>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</si>
  <si>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</si>
  <si>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</si>
  <si>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</si>
  <si>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</si>
  <si>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</si>
  <si>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</si>
  <si>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</si>
  <si>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</si>
  <si>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</si>
  <si>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</si>
  <si>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</si>
  <si>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</si>
  <si>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</si>
  <si>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</si>
  <si>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</si>
  <si>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</si>
  <si>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</si>
  <si>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</si>
  <si>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</si>
  <si>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</si>
  <si>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</si>
  <si>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</si>
  <si>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</si>
  <si>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</si>
  <si>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</si>
  <si>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</si>
  <si>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</si>
  <si>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</si>
  <si>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</si>
  <si>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</si>
  <si>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</si>
  <si>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</si>
  <si>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</si>
  <si>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</si>
  <si>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</si>
  <si>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</si>
  <si>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</si>
  <si>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</si>
  <si>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</si>
  <si>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</si>
  <si>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</si>
  <si>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</si>
  <si>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</si>
  <si>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</si>
  <si>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</si>
  <si>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</si>
  <si>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</si>
  <si>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</si>
  <si>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</si>
  <si>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</si>
  <si>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</si>
  <si>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</si>
  <si>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</si>
  <si>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</si>
  <si>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</si>
  <si>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</si>
  <si>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</si>
  <si>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</si>
  <si>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</si>
  <si>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</si>
  <si>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</si>
  <si>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</si>
  <si>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</si>
  <si>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</si>
  <si>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</si>
  <si>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</si>
  <si>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</si>
  <si>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</si>
  <si>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</si>
  <si>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</si>
  <si>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</si>
  <si>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</si>
  <si>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</si>
  <si>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</si>
  <si>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</si>
  <si>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</si>
  <si>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</si>
  <si>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</si>
  <si>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</si>
  <si>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</si>
  <si>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</si>
  <si>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</si>
  <si>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</si>
  <si>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</si>
  <si>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</si>
  <si>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</si>
  <si>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</si>
  <si>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</si>
  <si>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</si>
  <si>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</si>
  <si>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</si>
  <si>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</si>
  <si>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</si>
  <si>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</si>
  <si>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</si>
  <si>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</si>
  <si>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</si>
  <si>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</si>
  <si>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</si>
  <si>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</si>
  <si>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</si>
  <si>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</si>
  <si>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</si>
  <si>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</si>
  <si>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</si>
  <si>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</si>
  <si>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</si>
  <si>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</si>
  <si>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</si>
  <si>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</si>
  <si>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</si>
  <si>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</si>
  <si>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</si>
  <si>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</si>
  <si>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</si>
  <si>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</si>
  <si>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</si>
  <si>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</si>
  <si>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</si>
  <si>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</si>
  <si>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</si>
  <si>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</si>
  <si>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</si>
  <si>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</si>
  <si>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</si>
  <si>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</si>
  <si>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</si>
  <si>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</si>
  <si>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</si>
  <si>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</si>
  <si>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</si>
  <si>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</si>
  <si>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</si>
  <si>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</si>
  <si>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</si>
  <si>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</si>
  <si>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</si>
  <si>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</si>
  <si>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</si>
  <si>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</si>
  <si>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</si>
  <si>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</si>
  <si>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</si>
  <si>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</si>
  <si>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</si>
  <si>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</si>
  <si>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</si>
  <si>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</si>
  <si>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</si>
  <si>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</si>
  <si>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</si>
  <si>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</si>
  <si>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</si>
  <si>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</si>
  <si>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</si>
  <si>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</si>
  <si>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</si>
  <si>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</si>
  <si>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</si>
  <si>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</si>
  <si>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</si>
  <si>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</si>
  <si>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</si>
  <si>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</si>
  <si>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</si>
  <si>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</si>
  <si>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</si>
  <si>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</si>
  <si>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</si>
  <si>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</si>
  <si>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</si>
  <si>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</si>
  <si>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</si>
  <si>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</si>
  <si>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</si>
  <si>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</si>
  <si>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</si>
  <si>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</si>
  <si>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</si>
  <si>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</si>
  <si>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</si>
  <si>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</si>
  <si>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</si>
  <si>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</si>
  <si>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</si>
  <si>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</si>
  <si>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</si>
  <si>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</si>
  <si>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</si>
  <si>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特定健康診査・保健指導に必要な経費</t>
    <rPh sb="0" eb="2">
      <t>トクテイ</t>
    </rPh>
    <rPh sb="2" eb="6">
      <t>ケンコウシンサ</t>
    </rPh>
    <rPh sb="7" eb="9">
      <t>ホケン</t>
    </rPh>
    <rPh sb="9" eb="11">
      <t>シドウ</t>
    </rPh>
    <rPh sb="12" eb="14">
      <t>ヒツヨウ</t>
    </rPh>
    <rPh sb="15" eb="17">
      <t>ケイヒ</t>
    </rPh>
    <phoneticPr fontId="5"/>
  </si>
  <si>
    <t>保険局</t>
    <rPh sb="0" eb="3">
      <t>ホケンキョク</t>
    </rPh>
    <phoneticPr fontId="5"/>
  </si>
  <si>
    <t>医療介護連携政策課データヘルス・医療費適正化対策推進室</t>
    <rPh sb="0" eb="2">
      <t>イリョウ</t>
    </rPh>
    <rPh sb="2" eb="4">
      <t>カイゴ</t>
    </rPh>
    <rPh sb="4" eb="6">
      <t>レンケイ</t>
    </rPh>
    <rPh sb="6" eb="8">
      <t>セイサク</t>
    </rPh>
    <rPh sb="8" eb="9">
      <t>カ</t>
    </rPh>
    <rPh sb="16" eb="19">
      <t>イリョウヒ</t>
    </rPh>
    <rPh sb="19" eb="22">
      <t>テキセイカ</t>
    </rPh>
    <rPh sb="22" eb="24">
      <t>タイサク</t>
    </rPh>
    <rPh sb="24" eb="27">
      <t>スイシンシツ</t>
    </rPh>
    <phoneticPr fontId="5"/>
  </si>
  <si>
    <t>高木　有生</t>
    <rPh sb="0" eb="2">
      <t>タカギ</t>
    </rPh>
    <rPh sb="3" eb="4">
      <t>ア</t>
    </rPh>
    <rPh sb="4" eb="5">
      <t>ナマ</t>
    </rPh>
    <phoneticPr fontId="5"/>
  </si>
  <si>
    <t>○</t>
  </si>
  <si>
    <t>全国医療費適正化計画及び都道府県医療費適正化計画
（高齢者の医療の確保に関する法律第８条及び第９条）</t>
    <phoneticPr fontId="5"/>
  </si>
  <si>
    <t>特定健康診査・特定保健指導は、運動・食事・喫煙などに関する不適切な生活習慣が引き金となり、肥満、脂質異常、血糖高値、血圧高値から起こる虚血性心疾患、脳血管疾患、糖尿病等の発症・重症化を予防し、医療費を適正化するため、高齢者の医療の確保に関する法律に基づき、保険者が共通に取り組む保健事業である。本事業では、特定健診・保健指導の実施による糖尿病等の発症・重症化の予防により医療費適正化を図る。</t>
    <phoneticPr fontId="5"/>
  </si>
  <si>
    <t>　高齢者の医療の確保に関する法律に基づき保険者が実施する特定健康診査・特定保健指導に要する費用の一部を補助し、円滑な実施を支援することにより生活習慣病の予防を推進し、もって医療費の適正化を図る。（国庫負担割合　1/3）</t>
    <phoneticPr fontId="5"/>
  </si>
  <si>
    <t>-</t>
    <phoneticPr fontId="5"/>
  </si>
  <si>
    <t>-</t>
    <phoneticPr fontId="5"/>
  </si>
  <si>
    <t>全国健康保険協会特定健康診査・保健指導補助金</t>
    <phoneticPr fontId="5"/>
  </si>
  <si>
    <t>国民健康保険組合特定健康診査・保健指導国庫補助金</t>
    <phoneticPr fontId="5"/>
  </si>
  <si>
    <t>健康保健組合特定健康診査・保健指導国庫補助金</t>
    <rPh sb="0" eb="2">
      <t>ケンコウ</t>
    </rPh>
    <rPh sb="2" eb="4">
      <t>ホケン</t>
    </rPh>
    <rPh sb="4" eb="6">
      <t>クミア</t>
    </rPh>
    <rPh sb="6" eb="8">
      <t>トクテイ</t>
    </rPh>
    <rPh sb="19" eb="22">
      <t>ホジョキン</t>
    </rPh>
    <phoneticPr fontId="5"/>
  </si>
  <si>
    <t>特定健診･特定保健指導の実施状況</t>
    <phoneticPr fontId="5"/>
  </si>
  <si>
    <t>％</t>
    <phoneticPr fontId="5"/>
  </si>
  <si>
    <t>円/人</t>
    <phoneticPr fontId="5"/>
  </si>
  <si>
    <t>円/人</t>
    <phoneticPr fontId="5"/>
  </si>
  <si>
    <t>Ⅰ－９－２　生活習慣病対策等により中長期的な医療費の適正化を図ること</t>
    <phoneticPr fontId="5"/>
  </si>
  <si>
    <t>高齢者の医療の確保に関する法律に基づき保険者が実施する特定健康診査・特定保健指導に要する費用の一部を補助し、その円滑な実施を支援することにより生活習慣病の予防を推進し、もって医療費の適正化を図る。（国庫負担割合　1/3）</t>
    <phoneticPr fontId="5"/>
  </si>
  <si>
    <t>全ての国民が自ら生活習慣病を中心とした疾病の予防、重症化予防、介護予防、後発医薬品の使用や適切な受療行動をとること等を目指し、特定健診等の受診率向上に取り組みつつ、個人や保険者の取組を促すインセンティブのある仕組みを構築</t>
    <phoneticPr fontId="5"/>
  </si>
  <si>
    <t>平成35年度までにメタボリックシンドロームの該当者・予備群の人数を20年度と比べて25％以上減少する。
※第三期特定健康診査等実施計画期間（平成30 年度～35 年度）は、保険者による取組の努力を反映させるため、メタボリックシンドロームの該当者・予備群の減少率に代えて、特定保健指導対象者数の減少率により、評価することとしている（平成20年度と比べて25％以上の減少を目標とする）。</t>
    <phoneticPr fontId="5"/>
  </si>
  <si>
    <t>平成35年度までに特定健康診査実施率を保険者全体で70％以上とする。</t>
    <phoneticPr fontId="5"/>
  </si>
  <si>
    <t>平成35年度までに特定保健指導実施率を保険者全体で45％以上とする。</t>
    <phoneticPr fontId="5"/>
  </si>
  <si>
    <t>高齢者の医療の確保に関する法律に基づき保険者が実施する特定健康診査・特定保健指導に要する費用の一部を補助し、円滑な実施を支援することにより生活習慣病の予防を推進し、もって医療費の適正化を図る。（国庫負担割合　1/3）</t>
    <phoneticPr fontId="5"/>
  </si>
  <si>
    <t>特定健康診査・特定保健指導の実施の推進は、加入者の健康の保持・増進及び医療費適正化の観点から重要な施策であり、国民や社会のニーズを反映している。</t>
    <phoneticPr fontId="5"/>
  </si>
  <si>
    <t>実施主体である保険者に対して、国が各法に基づき特定健診等に要する経費の負担（補助）を行う。</t>
    <phoneticPr fontId="5"/>
  </si>
  <si>
    <t>‐</t>
  </si>
  <si>
    <t>無</t>
  </si>
  <si>
    <t>-</t>
    <phoneticPr fontId="5"/>
  </si>
  <si>
    <t>各法に基づき保険者に対する負担（補助）率を１／３（１／３相当）に設定している。</t>
    <phoneticPr fontId="5"/>
  </si>
  <si>
    <t>各保険者と各種健診機関との契約状況から健診に係る費用を算定している。</t>
    <phoneticPr fontId="5"/>
  </si>
  <si>
    <t>－</t>
    <phoneticPr fontId="5"/>
  </si>
  <si>
    <t>高齢者の医療の確保に関する法律に基づき、40歳以上75歳未満の被保険者等に対する特定健康診査等に直接的に必要な費用に限定している。</t>
    <phoneticPr fontId="5"/>
  </si>
  <si>
    <t>各保険者において、地域の実情に合わせた集合健診を実施するなど、特定健診・保健指導の費用の効率化に努めている。</t>
    <phoneticPr fontId="5"/>
  </si>
  <si>
    <t>特定健診・保健指導の実施率は着実に上昇している。</t>
    <phoneticPr fontId="5"/>
  </si>
  <si>
    <t>-</t>
    <phoneticPr fontId="5"/>
  </si>
  <si>
    <t>-</t>
    <phoneticPr fontId="5"/>
  </si>
  <si>
    <t>-</t>
    <phoneticPr fontId="5"/>
  </si>
  <si>
    <t>　特定健康診査・保健指導負担金等は、40歳以上75歳未満の者が受診する特定健康診査等の実施に要する費用を補助対象としている。
　他方、左記事業は75歳以上の者が対象となる健康診査へ補助するものであり、それぞれの事業は重複していない。</t>
    <phoneticPr fontId="5"/>
  </si>
  <si>
    <t>　特定健診等の実施率は着実に上昇しており、特定保健指導の実施による医療費適正化効果についても確認されているところであることから、平成35年度の目標の達成に向けて更なる実施率の向上に努めていく。予算編成時においても、直近の活動実績を踏まえつつ、事業が円滑に実施されるよう、財政支援に必要な予算の確保に努める。</t>
    <phoneticPr fontId="5"/>
  </si>
  <si>
    <t>288</t>
    <phoneticPr fontId="5"/>
  </si>
  <si>
    <t>0288</t>
    <phoneticPr fontId="5"/>
  </si>
  <si>
    <t>0262</t>
    <phoneticPr fontId="5"/>
  </si>
  <si>
    <t>0227</t>
    <phoneticPr fontId="5"/>
  </si>
  <si>
    <t>0267</t>
    <phoneticPr fontId="5"/>
  </si>
  <si>
    <t>0280</t>
    <phoneticPr fontId="5"/>
  </si>
  <si>
    <t>0289</t>
    <phoneticPr fontId="5"/>
  </si>
  <si>
    <t>後期高齢者医療制度事業費補助金</t>
    <rPh sb="0" eb="2">
      <t>コウキ</t>
    </rPh>
    <rPh sb="2" eb="5">
      <t>コウレイシャ</t>
    </rPh>
    <rPh sb="5" eb="7">
      <t>イリョウ</t>
    </rPh>
    <rPh sb="7" eb="9">
      <t>セイド</t>
    </rPh>
    <rPh sb="9" eb="12">
      <t>ジギョウヒ</t>
    </rPh>
    <rPh sb="12" eb="15">
      <t>ホジョキン</t>
    </rPh>
    <phoneticPr fontId="5"/>
  </si>
  <si>
    <t>点検対象外</t>
    <rPh sb="0" eb="2">
      <t>テンケン</t>
    </rPh>
    <rPh sb="2" eb="4">
      <t>タイショウ</t>
    </rPh>
    <rPh sb="4" eb="5">
      <t>ガイ</t>
    </rPh>
    <phoneticPr fontId="5"/>
  </si>
  <si>
    <t>A.名古屋市</t>
    <rPh sb="2" eb="6">
      <t>ナゴヤシ</t>
    </rPh>
    <phoneticPr fontId="5"/>
  </si>
  <si>
    <t>名古屋市</t>
    <rPh sb="0" eb="4">
      <t>ナゴヤシ</t>
    </rPh>
    <phoneticPr fontId="5"/>
  </si>
  <si>
    <t>横浜市</t>
    <rPh sb="0" eb="2">
      <t>ヨコハマ</t>
    </rPh>
    <rPh sb="2" eb="3">
      <t>シ</t>
    </rPh>
    <phoneticPr fontId="5"/>
  </si>
  <si>
    <t>大阪市</t>
    <rPh sb="0" eb="2">
      <t>オオサカ</t>
    </rPh>
    <rPh sb="2" eb="3">
      <t>シ</t>
    </rPh>
    <phoneticPr fontId="5"/>
  </si>
  <si>
    <t>神戸市</t>
    <rPh sb="0" eb="3">
      <t>コウベシ</t>
    </rPh>
    <phoneticPr fontId="5"/>
  </si>
  <si>
    <t>仙台市</t>
    <rPh sb="0" eb="2">
      <t>センダイ</t>
    </rPh>
    <rPh sb="2" eb="3">
      <t>シ</t>
    </rPh>
    <phoneticPr fontId="5"/>
  </si>
  <si>
    <t>さいたま市</t>
    <rPh sb="4" eb="5">
      <t>シ</t>
    </rPh>
    <phoneticPr fontId="5"/>
  </si>
  <si>
    <t>川崎市</t>
    <rPh sb="0" eb="2">
      <t>カワサキ</t>
    </rPh>
    <rPh sb="2" eb="3">
      <t>シ</t>
    </rPh>
    <phoneticPr fontId="5"/>
  </si>
  <si>
    <t>熊本市</t>
    <rPh sb="0" eb="2">
      <t>クマモト</t>
    </rPh>
    <rPh sb="2" eb="3">
      <t>シ</t>
    </rPh>
    <phoneticPr fontId="5"/>
  </si>
  <si>
    <t>足立区</t>
    <rPh sb="0" eb="3">
      <t>アダチク</t>
    </rPh>
    <phoneticPr fontId="5"/>
  </si>
  <si>
    <t>江戸川区</t>
    <rPh sb="0" eb="3">
      <t>エドガワ</t>
    </rPh>
    <rPh sb="3" eb="4">
      <t>ク</t>
    </rPh>
    <phoneticPr fontId="5"/>
  </si>
  <si>
    <t>補助金等交付</t>
  </si>
  <si>
    <t>-</t>
    <phoneticPr fontId="5"/>
  </si>
  <si>
    <t>-</t>
    <phoneticPr fontId="5"/>
  </si>
  <si>
    <t>-</t>
    <phoneticPr fontId="5"/>
  </si>
  <si>
    <t>-</t>
    <phoneticPr fontId="5"/>
  </si>
  <si>
    <t>-</t>
    <phoneticPr fontId="5"/>
  </si>
  <si>
    <t>-</t>
    <phoneticPr fontId="5"/>
  </si>
  <si>
    <t>-</t>
    <phoneticPr fontId="5"/>
  </si>
  <si>
    <t>-</t>
    <phoneticPr fontId="5"/>
  </si>
  <si>
    <t>高齢者の医療の確保に関する法律により、保険者が加入者に対して特定健康診査・特定保健指導を実施する。</t>
    <rPh sb="0" eb="3">
      <t>コウレイシャ</t>
    </rPh>
    <rPh sb="4" eb="6">
      <t>イリョウ</t>
    </rPh>
    <rPh sb="7" eb="9">
      <t>カクホ</t>
    </rPh>
    <rPh sb="10" eb="11">
      <t>カン</t>
    </rPh>
    <rPh sb="13" eb="15">
      <t>ホウリツ</t>
    </rPh>
    <rPh sb="19" eb="22">
      <t>ホケンジャ</t>
    </rPh>
    <rPh sb="23" eb="25">
      <t>カニュウ</t>
    </rPh>
    <rPh sb="25" eb="26">
      <t>シャ</t>
    </rPh>
    <rPh sb="27" eb="28">
      <t>タイ</t>
    </rPh>
    <rPh sb="30" eb="32">
      <t>トクテイ</t>
    </rPh>
    <rPh sb="32" eb="34">
      <t>ケンコウ</t>
    </rPh>
    <rPh sb="34" eb="36">
      <t>シンサ</t>
    </rPh>
    <rPh sb="37" eb="39">
      <t>トクテイ</t>
    </rPh>
    <rPh sb="39" eb="41">
      <t>ホケン</t>
    </rPh>
    <rPh sb="41" eb="43">
      <t>シドウ</t>
    </rPh>
    <rPh sb="44" eb="46">
      <t>ジッシ</t>
    </rPh>
    <phoneticPr fontId="5"/>
  </si>
  <si>
    <t>高齢者の医療の確保に関する法律により、保険者が加入者に対して特定健康診査・特定保健指導を実施する。</t>
    <phoneticPr fontId="5"/>
  </si>
  <si>
    <t>高齢者の医療の確保に関する法律により、保険者が加入者に対して特定健康診査・特定保健指導を実施する。</t>
    <phoneticPr fontId="5"/>
  </si>
  <si>
    <t>高齢者の医療の確保に関する法律により、保険者が加入者に対して特定健康診査・特定保健指導を実施する。</t>
    <phoneticPr fontId="5"/>
  </si>
  <si>
    <t>高齢者の医療の確保に関する法律により、保険者が加入者に対して特定健康診査・特定保健指導を実施する。</t>
    <phoneticPr fontId="5"/>
  </si>
  <si>
    <t>全国健康保険協会</t>
    <rPh sb="0" eb="2">
      <t>ゼンコク</t>
    </rPh>
    <rPh sb="2" eb="4">
      <t>ケンコウ</t>
    </rPh>
    <rPh sb="4" eb="6">
      <t>ホケン</t>
    </rPh>
    <rPh sb="6" eb="8">
      <t>キョウカイ</t>
    </rPh>
    <phoneticPr fontId="5"/>
  </si>
  <si>
    <t>高齢者の医療の確保に関する法律により、保険者が加入者に対して特定健康診査・保健指導を実施する。</t>
    <rPh sb="0" eb="3">
      <t>コウレイシャ</t>
    </rPh>
    <rPh sb="4" eb="6">
      <t>イリョウ</t>
    </rPh>
    <rPh sb="7" eb="9">
      <t>カクホ</t>
    </rPh>
    <rPh sb="10" eb="11">
      <t>カン</t>
    </rPh>
    <rPh sb="13" eb="15">
      <t>ホウリツ</t>
    </rPh>
    <rPh sb="19" eb="22">
      <t>ホケンジャ</t>
    </rPh>
    <rPh sb="23" eb="26">
      <t>カニュウシャ</t>
    </rPh>
    <rPh sb="27" eb="28">
      <t>タイ</t>
    </rPh>
    <rPh sb="30" eb="32">
      <t>トクテイ</t>
    </rPh>
    <rPh sb="32" eb="34">
      <t>ケンコウ</t>
    </rPh>
    <rPh sb="34" eb="36">
      <t>シンサ</t>
    </rPh>
    <rPh sb="37" eb="39">
      <t>ホケン</t>
    </rPh>
    <rPh sb="39" eb="41">
      <t>シドウ</t>
    </rPh>
    <rPh sb="42" eb="44">
      <t>ジッシ</t>
    </rPh>
    <phoneticPr fontId="5"/>
  </si>
  <si>
    <t>高齢者の医療の確保に関する法律により、保険者が加入者に対して特定健康診査・保健指導を実施する。</t>
    <phoneticPr fontId="5"/>
  </si>
  <si>
    <t>高齢者の医療の確保に関する法律により、保険者が加入者に対して特定健康診査・保健指導を実施する。</t>
    <phoneticPr fontId="5"/>
  </si>
  <si>
    <t>高齢者の医療の確保に関する法律により、保険者が加入者に対して特定健康診査・保健指導を実施する。</t>
    <phoneticPr fontId="5"/>
  </si>
  <si>
    <t>高齢者の医療の確保に関する法律により、保険者が加入者に対して特定健康診査・保健指導を実施する。</t>
    <phoneticPr fontId="5"/>
  </si>
  <si>
    <t>高齢者の医療の確保に関する法律により、保険者が加入者に対して特定健康診査・保健指導を実施する。</t>
    <phoneticPr fontId="5"/>
  </si>
  <si>
    <t>補助金等交付</t>
    <phoneticPr fontId="5"/>
  </si>
  <si>
    <t>-</t>
    <phoneticPr fontId="5"/>
  </si>
  <si>
    <t>-</t>
    <phoneticPr fontId="5"/>
  </si>
  <si>
    <t>-</t>
    <phoneticPr fontId="5"/>
  </si>
  <si>
    <t>-</t>
    <phoneticPr fontId="5"/>
  </si>
  <si>
    <t>-</t>
    <phoneticPr fontId="5"/>
  </si>
  <si>
    <t>-</t>
    <phoneticPr fontId="5"/>
  </si>
  <si>
    <t>エヌ・ティ・ティ健康保険組合</t>
    <rPh sb="8" eb="10">
      <t>ケンコウ</t>
    </rPh>
    <rPh sb="10" eb="12">
      <t>ホケン</t>
    </rPh>
    <rPh sb="12" eb="14">
      <t>クミアイ</t>
    </rPh>
    <phoneticPr fontId="5"/>
  </si>
  <si>
    <t>日立健康保険組合</t>
    <rPh sb="0" eb="2">
      <t>ヒタチ</t>
    </rPh>
    <rPh sb="2" eb="4">
      <t>ケンコウ</t>
    </rPh>
    <rPh sb="4" eb="6">
      <t>ホケン</t>
    </rPh>
    <rPh sb="6" eb="8">
      <t>クミア</t>
    </rPh>
    <phoneticPr fontId="5"/>
  </si>
  <si>
    <t>東芝健康保険組合</t>
    <rPh sb="0" eb="2">
      <t>トウシバ</t>
    </rPh>
    <rPh sb="2" eb="4">
      <t>ケンコウ</t>
    </rPh>
    <rPh sb="4" eb="6">
      <t>ホケン</t>
    </rPh>
    <rPh sb="6" eb="8">
      <t>クミアイ</t>
    </rPh>
    <phoneticPr fontId="5"/>
  </si>
  <si>
    <t>三菱電機健康保険組合</t>
    <rPh sb="0" eb="2">
      <t>ミツビシ</t>
    </rPh>
    <rPh sb="2" eb="4">
      <t>デンキ</t>
    </rPh>
    <rPh sb="4" eb="6">
      <t>ケンコウ</t>
    </rPh>
    <rPh sb="6" eb="8">
      <t>ホケン</t>
    </rPh>
    <rPh sb="8" eb="10">
      <t>クミアイ</t>
    </rPh>
    <phoneticPr fontId="5"/>
  </si>
  <si>
    <t>パナソニック健康保険組合</t>
    <rPh sb="6" eb="8">
      <t>ケンコウ</t>
    </rPh>
    <rPh sb="8" eb="10">
      <t>ホケン</t>
    </rPh>
    <rPh sb="10" eb="12">
      <t>クミアイ</t>
    </rPh>
    <phoneticPr fontId="5"/>
  </si>
  <si>
    <t>関東ＩＴソフトウェア健康保険組合</t>
    <rPh sb="0" eb="2">
      <t>カントウ</t>
    </rPh>
    <rPh sb="10" eb="12">
      <t>ケンコウ</t>
    </rPh>
    <rPh sb="12" eb="14">
      <t>ホケン</t>
    </rPh>
    <rPh sb="14" eb="16">
      <t>クミアイ</t>
    </rPh>
    <phoneticPr fontId="5"/>
  </si>
  <si>
    <t>ホンダ健康保険組合</t>
    <rPh sb="3" eb="5">
      <t>ケンコウ</t>
    </rPh>
    <rPh sb="5" eb="7">
      <t>ホケン</t>
    </rPh>
    <rPh sb="7" eb="9">
      <t>クミアイ</t>
    </rPh>
    <phoneticPr fontId="5"/>
  </si>
  <si>
    <t>東京都情報サービス産業健康保険組合</t>
    <rPh sb="0" eb="3">
      <t>トウキョウト</t>
    </rPh>
    <rPh sb="3" eb="5">
      <t>ジョウホウ</t>
    </rPh>
    <rPh sb="9" eb="11">
      <t>サンギョウ</t>
    </rPh>
    <rPh sb="11" eb="13">
      <t>ケンコウ</t>
    </rPh>
    <rPh sb="13" eb="15">
      <t>ホケン</t>
    </rPh>
    <rPh sb="15" eb="17">
      <t>クミアイ</t>
    </rPh>
    <phoneticPr fontId="5"/>
  </si>
  <si>
    <t>ヤマトグループ健康保険組合</t>
    <rPh sb="7" eb="9">
      <t>ケンコウ</t>
    </rPh>
    <rPh sb="9" eb="11">
      <t>ホケン</t>
    </rPh>
    <rPh sb="11" eb="13">
      <t>クミアイ</t>
    </rPh>
    <phoneticPr fontId="5"/>
  </si>
  <si>
    <t>B.全国健康保険協会</t>
    <rPh sb="2" eb="4">
      <t>ゼンコク</t>
    </rPh>
    <rPh sb="4" eb="6">
      <t>ケンコウ</t>
    </rPh>
    <rPh sb="6" eb="8">
      <t>ホケン</t>
    </rPh>
    <rPh sb="8" eb="10">
      <t>キョウカイ</t>
    </rPh>
    <phoneticPr fontId="5"/>
  </si>
  <si>
    <t>-</t>
    <phoneticPr fontId="5"/>
  </si>
  <si>
    <t>-</t>
    <phoneticPr fontId="5"/>
  </si>
  <si>
    <t>国民健康保険特定健康診査・保健指導国庫負担金</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</si>
  <si>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</si>
  <si>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</si>
  <si>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</si>
  <si>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</si>
  <si>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</si>
  <si>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</si>
  <si>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</si>
  <si>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</si>
  <si>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</si>
  <si>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</si>
  <si>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</si>
  <si>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</si>
  <si>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</si>
  <si>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</si>
  <si>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</si>
  <si>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</si>
  <si>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</si>
  <si>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</si>
  <si>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</si>
  <si>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</si>
  <si>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</si>
  <si>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</si>
  <si>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</si>
  <si>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</si>
  <si>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医療機関等への特定健診等の実施に係る事業費</t>
    <rPh sb="0" eb="2">
      <t>イリョウ</t>
    </rPh>
    <rPh sb="2" eb="4">
      <t>キカン</t>
    </rPh>
    <rPh sb="4" eb="5">
      <t>トウ</t>
    </rPh>
    <rPh sb="7" eb="9">
      <t>トクテイ</t>
    </rPh>
    <rPh sb="9" eb="11">
      <t>ケンシン</t>
    </rPh>
    <rPh sb="11" eb="12">
      <t>トウ</t>
    </rPh>
    <rPh sb="13" eb="15">
      <t>ジッシ</t>
    </rPh>
    <rPh sb="16" eb="17">
      <t>カカ</t>
    </rPh>
    <rPh sb="18" eb="21">
      <t>ジギョウヒ</t>
    </rPh>
    <phoneticPr fontId="5"/>
  </si>
  <si>
    <t>事業費</t>
    <rPh sb="0" eb="3">
      <t>ジギョウヒ</t>
    </rPh>
    <phoneticPr fontId="5"/>
  </si>
  <si>
    <t>21,817,037,000
/
(11,807,480+1,326,397)</t>
    <phoneticPr fontId="5"/>
  </si>
  <si>
    <t>22,397,220,000
/
(12,752,078+1,337,008)</t>
    <phoneticPr fontId="5"/>
  </si>
  <si>
    <t>-</t>
    <phoneticPr fontId="5"/>
  </si>
  <si>
    <t>単位当たりコスト＝Ｘ／Ｙ
Ｘ：特定健康診査・保健指導国庫負担（補助）金執行額
Ｙ：特定健診実施人数＋特定保健指導実施人数（国庫
負担（補助）金の対象となる者に限る）
※29年度は集計中。　　　　　　　　　　</t>
    <phoneticPr fontId="5"/>
  </si>
  <si>
    <t>平成35年度までにメタボリックシンドロームの該当者・予備群の人数を20年度と比べて25％以上減少する。
※第三期特定健康診査等実施計画期間（平成30 年度～35 年度）は、保険者による取組の努力を反映させるため、メタボリックシンドロームの該当者・予備群の減少率に代えて、特定保健指導対象者数の減少率により、評価することとしている（平成20年度と比べて25％以上の減少を目標とする）。
※28年度及び29年度は集計中。　</t>
    <rPh sb="195" eb="197">
      <t>ネンド</t>
    </rPh>
    <rPh sb="197" eb="198">
      <t>オヨ</t>
    </rPh>
    <phoneticPr fontId="5"/>
  </si>
  <si>
    <t>施策大目標９　全国民に必要な医療を保障できる安定的・効率的な医療保険制度を構築すること</t>
    <rPh sb="0" eb="2">
      <t>セサク</t>
    </rPh>
    <rPh sb="2" eb="3">
      <t>ダイ</t>
    </rPh>
    <rPh sb="3" eb="5">
      <t>モクヒョウ</t>
    </rPh>
    <rPh sb="7" eb="10">
      <t>ゼンコクミン</t>
    </rPh>
    <rPh sb="11" eb="13">
      <t>ヒツヨウ</t>
    </rPh>
    <rPh sb="14" eb="16">
      <t>イリョウ</t>
    </rPh>
    <rPh sb="17" eb="19">
      <t>ホショウ</t>
    </rPh>
    <rPh sb="22" eb="25">
      <t>アンテイテキ</t>
    </rPh>
    <rPh sb="26" eb="29">
      <t>コウリツテキ</t>
    </rPh>
    <rPh sb="30" eb="32">
      <t>イリョウ</t>
    </rPh>
    <rPh sb="32" eb="34">
      <t>ホケン</t>
    </rPh>
    <rPh sb="34" eb="36">
      <t>セイド</t>
    </rPh>
    <rPh sb="37" eb="39">
      <t>コウチク</t>
    </rPh>
    <phoneticPr fontId="5"/>
  </si>
  <si>
    <t>メタボリックシンドロームの該当者・予備群の人数の減少率（対平成20年度）
※28年度及び29年度は集計中</t>
    <rPh sb="41" eb="43">
      <t>ネンド</t>
    </rPh>
    <rPh sb="43" eb="44">
      <t>オヨ</t>
    </rPh>
    <rPh sb="47" eb="49">
      <t>ネンド</t>
    </rPh>
    <rPh sb="50" eb="52">
      <t>シュウケイ</t>
    </rPh>
    <rPh sb="52" eb="53">
      <t>チュウ</t>
    </rPh>
    <phoneticPr fontId="5"/>
  </si>
  <si>
    <t>平成35年度までに特定健康診査実施率を保険者全体で70％以上とする。
※28年度及び29年度は集計中</t>
    <phoneticPr fontId="5"/>
  </si>
  <si>
    <t>国民健康保険法第72条の5及び第74条、健康保険法第154条の2、船員保険法第113条、高齢者の医療の確保に関する法律第20条及び第24条、</t>
    <rPh sb="0" eb="2">
      <t>コクミン</t>
    </rPh>
    <rPh sb="2" eb="4">
      <t>ケンコウ</t>
    </rPh>
    <rPh sb="4" eb="6">
      <t>ホケン</t>
    </rPh>
    <rPh sb="6" eb="7">
      <t>ホウ</t>
    </rPh>
    <rPh sb="7" eb="8">
      <t>ダイ</t>
    </rPh>
    <rPh sb="10" eb="11">
      <t>ジョウ</t>
    </rPh>
    <rPh sb="13" eb="14">
      <t>オヨ</t>
    </rPh>
    <rPh sb="15" eb="16">
      <t>ダイ</t>
    </rPh>
    <rPh sb="18" eb="19">
      <t>ジョウ</t>
    </rPh>
    <rPh sb="20" eb="22">
      <t>ケンコウ</t>
    </rPh>
    <rPh sb="22" eb="24">
      <t>ホケン</t>
    </rPh>
    <rPh sb="24" eb="25">
      <t>ホウ</t>
    </rPh>
    <rPh sb="25" eb="26">
      <t>ダイ</t>
    </rPh>
    <rPh sb="29" eb="30">
      <t>ジョウ</t>
    </rPh>
    <rPh sb="44" eb="47">
      <t>コウレイシャ</t>
    </rPh>
    <rPh sb="48" eb="50">
      <t>イリョウ</t>
    </rPh>
    <rPh sb="51" eb="53">
      <t>カクホ</t>
    </rPh>
    <rPh sb="54" eb="55">
      <t>カン</t>
    </rPh>
    <rPh sb="57" eb="59">
      <t>ホウリツ</t>
    </rPh>
    <rPh sb="59" eb="60">
      <t>ダイ</t>
    </rPh>
    <rPh sb="62" eb="63">
      <t>ジョウ</t>
    </rPh>
    <rPh sb="63" eb="64">
      <t>オヨ</t>
    </rPh>
    <rPh sb="65" eb="66">
      <t>ダイ</t>
    </rPh>
    <rPh sb="68" eb="69">
      <t>ジョウ</t>
    </rPh>
    <phoneticPr fontId="5"/>
  </si>
  <si>
    <t>-</t>
    <phoneticPr fontId="5"/>
  </si>
  <si>
    <t>平成35年度までに特定保健指導実施率を保険者全体で45％以上とする。
※28年度及び29年度は集計中</t>
    <rPh sb="38" eb="40">
      <t>ネンド</t>
    </rPh>
    <rPh sb="40" eb="41">
      <t>オヨ</t>
    </rPh>
    <rPh sb="44" eb="46">
      <t>ネンド</t>
    </rPh>
    <rPh sb="47" eb="49">
      <t>シュウケイ</t>
    </rPh>
    <rPh sb="49" eb="50">
      <t>チュウ</t>
    </rPh>
    <phoneticPr fontId="5"/>
  </si>
  <si>
    <t>平成35年度までに特定健康診査実施率を保険者全体で70％以上とする。
※28年度及び29年度は集計中。　</t>
    <phoneticPr fontId="5"/>
  </si>
  <si>
    <t>平成35年度までに特定保健指導実施率を保険者全体で45％以上とする。
※28年度及び29年度は集計中。　</t>
    <phoneticPr fontId="5"/>
  </si>
  <si>
    <t>第三期医療費適正化計画における実施率等の目標値を達成するために必要な事業であり、優先度が高い。</t>
    <rPh sb="1" eb="2">
      <t>サン</t>
    </rPh>
    <phoneticPr fontId="5"/>
  </si>
  <si>
    <t>　特定健診の受診者数は、毎年度約100万人増加しており、実施率も着実に上昇している状況にある（平成20年度おける実施率は、特定健診が38.9％、特定保健指導が7.7％であったのに対して、平成27年度は特定健診が50.1％、特定保健指導は17.5％）。
　特定保健指導の実施による医療費適正化効果については、約20万人を対象に５年間の経過分析を行い、特定保健指導の改善効果（腹囲２～３センチメートル減少、血圧等）が継続していることが確認され、また特定保健指導の実施者について、実施しなかった者と比較して、外来医療費で１年に６千円、３年で1.8万円の減少効果が確認されたことを公表している。</t>
    <phoneticPr fontId="5"/>
  </si>
  <si>
    <t>平成35年度までにメタボリックシンドロームの該当者・予備群の人数を平成20年度と比べて25％以上減少する。
※第三期特定健康診査等実施計画期間（平成30 年度～35 年度）は、保険者による取組の努力を反映させるため、メタボリックシンドロームの該当者・予備群の減少率に代えて、特定保健指導対象者数の減少率により、評価することとしている（平成20年度と比べて25％以上の減少を目標とする）。</t>
    <rPh sb="33" eb="35">
      <t>ヘイセイ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</si>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</sst>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1" xfId="0" quotePrefix="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9" fontId="0" fillId="5" borderId="11" xfId="0" applyNumberFormat="1" applyFont="1" applyFill="1" applyBorder="1" applyAlignment="1" applyProtection="1">
      <alignment horizontal="center" vertical="center" shrinkToFi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194268</xdr:colOff>
      <xdr:row>740</xdr:row>
      <xdr:rowOff>314325</xdr:rowOff>
    </xdr:from>
    <xdr:to>
      <xdr:col>34</xdr:col>
      <xdr:colOff>47625</xdr:colOff>
      <xdr:row>748</xdr:row>
      <xdr:rowOff>200025</xdr:rowOff>
    </xdr:to>
    <xdr:grpSp>
      <xdr:nvGrpSpPr>
        <xdr:cNvPr id="49" name="グループ化 48"/>
        <xdr:cNvGrpSpPr/>
      </xdr:nvGrpSpPr>
      <xdr:grpSpPr>
        <a:xfrm>
          <a:off x="1994493" y="47177325"/>
          <a:ext cx="4853982" cy="2705100"/>
          <a:chOff x="2146893" y="54359175"/>
          <a:chExt cx="4853982" cy="2705100"/>
        </a:xfrm>
      </xdr:grpSpPr>
      <xdr:sp macro="" textlink="">
        <xdr:nvSpPr>
          <xdr:cNvPr id="50" name="フリーフォーム 49"/>
          <xdr:cNvSpPr/>
        </xdr:nvSpPr>
        <xdr:spPr>
          <a:xfrm>
            <a:off x="4614862" y="55325914"/>
            <a:ext cx="1477845" cy="657320"/>
          </a:xfrm>
          <a:custGeom>
            <a:avLst/>
            <a:gdLst/>
            <a:ahLst/>
            <a:cxnLst/>
            <a:rect l="0" t="0" r="0" b="0"/>
            <a:pathLst>
              <a:path>
                <a:moveTo>
                  <a:pt x="0" y="0"/>
                </a:moveTo>
                <a:lnTo>
                  <a:pt x="0" y="328660"/>
                </a:lnTo>
                <a:lnTo>
                  <a:pt x="1477845" y="328660"/>
                </a:lnTo>
                <a:lnTo>
                  <a:pt x="1477845" y="657320"/>
                </a:lnTo>
              </a:path>
            </a:pathLst>
          </a:custGeom>
          <a:noFill/>
        </xdr:spPr>
        <xdr:style>
          <a:lnRef idx="2">
            <a:schemeClr val="dk1">
              <a:shade val="60000"/>
              <a:hueOff val="0"/>
              <a:satOff val="0"/>
              <a:lumOff val="0"/>
              <a:alphaOff val="0"/>
            </a:schemeClr>
          </a:lnRef>
          <a:fillRef idx="0">
            <a:scrgbClr r="0" g="0" b="0"/>
          </a:fillRef>
          <a:effectRef idx="0">
            <a:schemeClr val="dk1">
              <a:hueOff val="0"/>
              <a:satOff val="0"/>
              <a:lumOff val="0"/>
              <a:alphaOff val="0"/>
            </a:schemeClr>
          </a:effectRef>
          <a:fontRef idx="minor">
            <a:schemeClr val="tx1">
              <a:hueOff val="0"/>
              <a:satOff val="0"/>
              <a:lumOff val="0"/>
              <a:alphaOff val="0"/>
            </a:schemeClr>
          </a:fontRef>
        </xdr:style>
      </xdr:sp>
      <xdr:sp macro="" textlink="">
        <xdr:nvSpPr>
          <xdr:cNvPr id="51" name="フリーフォーム 50"/>
          <xdr:cNvSpPr/>
        </xdr:nvSpPr>
        <xdr:spPr>
          <a:xfrm>
            <a:off x="3181777" y="55325914"/>
            <a:ext cx="1433084" cy="657320"/>
          </a:xfrm>
          <a:custGeom>
            <a:avLst/>
            <a:gdLst/>
            <a:ahLst/>
            <a:cxnLst/>
            <a:rect l="0" t="0" r="0" b="0"/>
            <a:pathLst>
              <a:path>
                <a:moveTo>
                  <a:pt x="1433084" y="0"/>
                </a:moveTo>
                <a:lnTo>
                  <a:pt x="1433084" y="328660"/>
                </a:lnTo>
                <a:lnTo>
                  <a:pt x="0" y="328660"/>
                </a:lnTo>
                <a:lnTo>
                  <a:pt x="0" y="657320"/>
                </a:lnTo>
              </a:path>
            </a:pathLst>
          </a:custGeom>
          <a:noFill/>
        </xdr:spPr>
        <xdr:style>
          <a:lnRef idx="2">
            <a:schemeClr val="dk1">
              <a:shade val="60000"/>
              <a:hueOff val="0"/>
              <a:satOff val="0"/>
              <a:lumOff val="0"/>
              <a:alphaOff val="0"/>
            </a:schemeClr>
          </a:lnRef>
          <a:fillRef idx="0">
            <a:scrgbClr r="0" g="0" b="0"/>
          </a:fillRef>
          <a:effectRef idx="0">
            <a:schemeClr val="dk1">
              <a:hueOff val="0"/>
              <a:satOff val="0"/>
              <a:lumOff val="0"/>
              <a:alphaOff val="0"/>
            </a:schemeClr>
          </a:effectRef>
          <a:fontRef idx="minor">
            <a:schemeClr val="tx1">
              <a:hueOff val="0"/>
              <a:satOff val="0"/>
              <a:lumOff val="0"/>
              <a:alphaOff val="0"/>
            </a:schemeClr>
          </a:fontRef>
        </xdr:style>
      </xdr:sp>
      <xdr:sp macro="" textlink="">
        <xdr:nvSpPr>
          <xdr:cNvPr id="52" name="フリーフォーム 51"/>
          <xdr:cNvSpPr/>
        </xdr:nvSpPr>
        <xdr:spPr>
          <a:xfrm>
            <a:off x="3609975" y="54359175"/>
            <a:ext cx="1885950" cy="952500"/>
          </a:xfrm>
          <a:custGeom>
            <a:avLst/>
            <a:gdLst>
              <a:gd name="connsiteX0" fmla="*/ 0 w 2148750"/>
              <a:gd name="connsiteY0" fmla="*/ 0 h 1565049"/>
              <a:gd name="connsiteX1" fmla="*/ 2148750 w 2148750"/>
              <a:gd name="connsiteY1" fmla="*/ 0 h 1565049"/>
              <a:gd name="connsiteX2" fmla="*/ 2148750 w 2148750"/>
              <a:gd name="connsiteY2" fmla="*/ 1565049 h 1565049"/>
              <a:gd name="connsiteX3" fmla="*/ 0 w 2148750"/>
              <a:gd name="connsiteY3" fmla="*/ 1565049 h 1565049"/>
              <a:gd name="connsiteX4" fmla="*/ 0 w 2148750"/>
              <a:gd name="connsiteY4" fmla="*/ 0 h 156504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148750" h="1565049">
                <a:moveTo>
                  <a:pt x="0" y="0"/>
                </a:moveTo>
                <a:lnTo>
                  <a:pt x="2148750" y="0"/>
                </a:lnTo>
                <a:lnTo>
                  <a:pt x="2148750" y="1565049"/>
                </a:lnTo>
                <a:lnTo>
                  <a:pt x="0" y="1565049"/>
                </a:lnTo>
                <a:lnTo>
                  <a:pt x="0" y="0"/>
                </a:lnTo>
                <a:close/>
              </a:path>
            </a:pathLst>
          </a:custGeom>
        </xdr:spPr>
        <xdr:style>
          <a:lnRef idx="2">
            <a:schemeClr val="dk1">
              <a:shade val="80000"/>
              <a:hueOff val="0"/>
              <a:satOff val="0"/>
              <a:lumOff val="0"/>
              <a:alphaOff val="0"/>
            </a:schemeClr>
          </a:lnRef>
          <a:fillRef idx="1">
            <a:schemeClr val="lt1">
              <a:hueOff val="0"/>
              <a:satOff val="0"/>
              <a:lumOff val="0"/>
              <a:alphaOff val="0"/>
            </a:schemeClr>
          </a:fillRef>
          <a:effectRef idx="0">
            <a:schemeClr val="lt1">
              <a:hueOff val="0"/>
              <a:satOff val="0"/>
              <a:lumOff val="0"/>
              <a:alphaOff val="0"/>
            </a:schemeClr>
          </a:effectRef>
          <a:fontRef idx="minor">
            <a:schemeClr val="dk1">
              <a:hueOff val="0"/>
              <a:satOff val="0"/>
              <a:lumOff val="0"/>
              <a:alphaOff val="0"/>
            </a:schemeClr>
          </a:fontRef>
        </xdr:style>
        <xdr:txBody>
          <a:bodyPr spcFirstLastPara="0" vert="horz" wrap="square" lIns="7620" tIns="7620" rIns="7620" bIns="7620" numCol="1" spcCol="1270" anchor="ctr" anchorCtr="0">
            <a:noAutofit/>
          </a:bodyPr>
          <a:lstStyle/>
          <a:p>
            <a:pPr lvl="0" algn="ctr" defTabSz="533400">
              <a:lnSpc>
                <a:spcPct val="90000"/>
              </a:lnSpc>
              <a:spcBef>
                <a:spcPct val="0"/>
              </a:spcBef>
              <a:spcAft>
                <a:spcPct val="35000"/>
              </a:spcAft>
            </a:pPr>
            <a:r>
              <a:rPr lang="ja-JP" altLang="en-US" sz="1200" kern="1200"/>
              <a:t>厚生労働省</a:t>
            </a:r>
            <a:endParaRPr lang="en-US" altLang="ja-JP" sz="1200" kern="1200"/>
          </a:p>
          <a:p>
            <a:pPr lvl="0" algn="ctr" defTabSz="533400">
              <a:lnSpc>
                <a:spcPct val="90000"/>
              </a:lnSpc>
              <a:spcBef>
                <a:spcPct val="0"/>
              </a:spcBef>
              <a:spcAft>
                <a:spcPct val="35000"/>
              </a:spcAft>
            </a:pPr>
            <a:r>
              <a:rPr lang="en-US" altLang="ja-JP" sz="1200" kern="1200"/>
              <a:t>21,823</a:t>
            </a:r>
            <a:r>
              <a:rPr lang="ja-JP" altLang="en-US" sz="1200" kern="1200"/>
              <a:t>百万円</a:t>
            </a:r>
          </a:p>
        </xdr:txBody>
      </xdr:sp>
      <xdr:sp macro="" textlink="">
        <xdr:nvSpPr>
          <xdr:cNvPr id="53" name="フリーフォーム 52"/>
          <xdr:cNvSpPr/>
        </xdr:nvSpPr>
        <xdr:spPr>
          <a:xfrm>
            <a:off x="2146893" y="55973711"/>
            <a:ext cx="1986957" cy="1081040"/>
          </a:xfrm>
          <a:custGeom>
            <a:avLst/>
            <a:gdLst>
              <a:gd name="connsiteX0" fmla="*/ 0 w 2298369"/>
              <a:gd name="connsiteY0" fmla="*/ 0 h 1565049"/>
              <a:gd name="connsiteX1" fmla="*/ 2298369 w 2298369"/>
              <a:gd name="connsiteY1" fmla="*/ 0 h 1565049"/>
              <a:gd name="connsiteX2" fmla="*/ 2298369 w 2298369"/>
              <a:gd name="connsiteY2" fmla="*/ 1565049 h 1565049"/>
              <a:gd name="connsiteX3" fmla="*/ 0 w 2298369"/>
              <a:gd name="connsiteY3" fmla="*/ 1565049 h 1565049"/>
              <a:gd name="connsiteX4" fmla="*/ 0 w 2298369"/>
              <a:gd name="connsiteY4" fmla="*/ 0 h 156504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298369" h="1565049">
                <a:moveTo>
                  <a:pt x="0" y="0"/>
                </a:moveTo>
                <a:lnTo>
                  <a:pt x="2298369" y="0"/>
                </a:lnTo>
                <a:lnTo>
                  <a:pt x="2298369" y="1565049"/>
                </a:lnTo>
                <a:lnTo>
                  <a:pt x="0" y="1565049"/>
                </a:lnTo>
                <a:lnTo>
                  <a:pt x="0" y="0"/>
                </a:lnTo>
                <a:close/>
              </a:path>
            </a:pathLst>
          </a:custGeom>
        </xdr:spPr>
        <xdr:style>
          <a:lnRef idx="2">
            <a:schemeClr val="dk1">
              <a:shade val="80000"/>
              <a:hueOff val="0"/>
              <a:satOff val="0"/>
              <a:lumOff val="0"/>
              <a:alphaOff val="0"/>
            </a:schemeClr>
          </a:lnRef>
          <a:fillRef idx="1">
            <a:schemeClr val="lt1">
              <a:hueOff val="0"/>
              <a:satOff val="0"/>
              <a:lumOff val="0"/>
              <a:alphaOff val="0"/>
            </a:schemeClr>
          </a:fillRef>
          <a:effectRef idx="0">
            <a:schemeClr val="lt1">
              <a:hueOff val="0"/>
              <a:satOff val="0"/>
              <a:lumOff val="0"/>
              <a:alphaOff val="0"/>
            </a:schemeClr>
          </a:effectRef>
          <a:fontRef idx="minor">
            <a:schemeClr val="dk1">
              <a:hueOff val="0"/>
              <a:satOff val="0"/>
              <a:lumOff val="0"/>
              <a:alphaOff val="0"/>
            </a:schemeClr>
          </a:fontRef>
        </xdr:style>
        <xdr:txBody>
          <a:bodyPr spcFirstLastPara="0" vert="horz" wrap="square" lIns="7620" tIns="7620" rIns="7620" bIns="7620" numCol="1" spcCol="1270" anchor="ctr" anchorCtr="0">
            <a:noAutofit/>
          </a:bodyPr>
          <a:lstStyle/>
          <a:p>
            <a:pPr lvl="0" algn="ctr" defTabSz="533400">
              <a:lnSpc>
                <a:spcPct val="90000"/>
              </a:lnSpc>
              <a:spcBef>
                <a:spcPct val="0"/>
              </a:spcBef>
              <a:spcAft>
                <a:spcPct val="35000"/>
              </a:spcAft>
            </a:pPr>
            <a:r>
              <a:rPr lang="ja-JP" altLang="en-US" sz="1200" kern="1200"/>
              <a:t>Ａ　市町村国保</a:t>
            </a:r>
            <a:endParaRPr lang="en-US" altLang="ja-JP" sz="1200" kern="1200"/>
          </a:p>
          <a:p>
            <a:pPr lvl="0" algn="ctr" defTabSz="533400">
              <a:lnSpc>
                <a:spcPct val="90000"/>
              </a:lnSpc>
              <a:spcBef>
                <a:spcPct val="0"/>
              </a:spcBef>
              <a:spcAft>
                <a:spcPct val="35000"/>
              </a:spcAft>
            </a:pPr>
            <a:r>
              <a:rPr lang="ja-JP" altLang="en-US" sz="1200" kern="1200"/>
              <a:t>（</a:t>
            </a:r>
            <a:r>
              <a:rPr lang="en-US" altLang="ja-JP" sz="1200" kern="1200"/>
              <a:t>1,716</a:t>
            </a:r>
            <a:r>
              <a:rPr lang="ja-JP" altLang="en-US" sz="1200" kern="1200"/>
              <a:t>保険者）</a:t>
            </a:r>
            <a:endParaRPr lang="en-US" altLang="ja-JP" sz="1200" kern="1200"/>
          </a:p>
          <a:p>
            <a:pPr lvl="0" algn="ctr" defTabSz="533400">
              <a:lnSpc>
                <a:spcPct val="90000"/>
              </a:lnSpc>
              <a:spcBef>
                <a:spcPct val="0"/>
              </a:spcBef>
              <a:spcAft>
                <a:spcPct val="35000"/>
              </a:spcAft>
            </a:pPr>
            <a:r>
              <a:rPr lang="en-US" altLang="ja-JP" sz="1200" kern="1200"/>
              <a:t>16,476</a:t>
            </a:r>
            <a:r>
              <a:rPr lang="ja-JP" altLang="en-US" sz="1200" kern="1200"/>
              <a:t>百万円</a:t>
            </a:r>
          </a:p>
        </xdr:txBody>
      </xdr:sp>
      <xdr:sp macro="" textlink="">
        <xdr:nvSpPr>
          <xdr:cNvPr id="54" name="フリーフォーム 53"/>
          <xdr:cNvSpPr/>
        </xdr:nvSpPr>
        <xdr:spPr>
          <a:xfrm>
            <a:off x="5143500" y="55978424"/>
            <a:ext cx="1857375" cy="1085851"/>
          </a:xfrm>
          <a:custGeom>
            <a:avLst/>
            <a:gdLst>
              <a:gd name="connsiteX0" fmla="*/ 0 w 2208848"/>
              <a:gd name="connsiteY0" fmla="*/ 0 h 1565049"/>
              <a:gd name="connsiteX1" fmla="*/ 2208848 w 2208848"/>
              <a:gd name="connsiteY1" fmla="*/ 0 h 1565049"/>
              <a:gd name="connsiteX2" fmla="*/ 2208848 w 2208848"/>
              <a:gd name="connsiteY2" fmla="*/ 1565049 h 1565049"/>
              <a:gd name="connsiteX3" fmla="*/ 0 w 2208848"/>
              <a:gd name="connsiteY3" fmla="*/ 1565049 h 1565049"/>
              <a:gd name="connsiteX4" fmla="*/ 0 w 2208848"/>
              <a:gd name="connsiteY4" fmla="*/ 0 h 156504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208848" h="1565049">
                <a:moveTo>
                  <a:pt x="0" y="0"/>
                </a:moveTo>
                <a:lnTo>
                  <a:pt x="2208848" y="0"/>
                </a:lnTo>
                <a:lnTo>
                  <a:pt x="2208848" y="1565049"/>
                </a:lnTo>
                <a:lnTo>
                  <a:pt x="0" y="1565049"/>
                </a:lnTo>
                <a:lnTo>
                  <a:pt x="0" y="0"/>
                </a:lnTo>
                <a:close/>
              </a:path>
            </a:pathLst>
          </a:custGeom>
        </xdr:spPr>
        <xdr:style>
          <a:lnRef idx="2">
            <a:schemeClr val="dk1">
              <a:shade val="80000"/>
              <a:hueOff val="0"/>
              <a:satOff val="0"/>
              <a:lumOff val="0"/>
              <a:alphaOff val="0"/>
            </a:schemeClr>
          </a:lnRef>
          <a:fillRef idx="1">
            <a:schemeClr val="lt1">
              <a:hueOff val="0"/>
              <a:satOff val="0"/>
              <a:lumOff val="0"/>
              <a:alphaOff val="0"/>
            </a:schemeClr>
          </a:fillRef>
          <a:effectRef idx="0">
            <a:schemeClr val="lt1">
              <a:hueOff val="0"/>
              <a:satOff val="0"/>
              <a:lumOff val="0"/>
              <a:alphaOff val="0"/>
            </a:schemeClr>
          </a:effectRef>
          <a:fontRef idx="minor">
            <a:schemeClr val="dk1">
              <a:hueOff val="0"/>
              <a:satOff val="0"/>
              <a:lumOff val="0"/>
              <a:alphaOff val="0"/>
            </a:schemeClr>
          </a:fontRef>
        </xdr:style>
        <xdr:txBody>
          <a:bodyPr spcFirstLastPara="0" vert="horz" wrap="square" lIns="7620" tIns="7620" rIns="7620" bIns="7620" numCol="1" spcCol="1270" anchor="ctr" anchorCtr="0">
            <a:noAutofit/>
          </a:bodyPr>
          <a:lstStyle/>
          <a:p>
            <a:pPr lvl="0" algn="ctr" defTabSz="533400">
              <a:lnSpc>
                <a:spcPct val="90000"/>
              </a:lnSpc>
              <a:spcBef>
                <a:spcPct val="0"/>
              </a:spcBef>
              <a:spcAft>
                <a:spcPct val="35000"/>
              </a:spcAft>
            </a:pPr>
            <a:r>
              <a:rPr lang="ja-JP" altLang="en-US" sz="1200" kern="1200"/>
              <a:t>Ｂ　健康保険組合等</a:t>
            </a:r>
            <a:endParaRPr lang="en-US" altLang="ja-JP" sz="1200" kern="1200"/>
          </a:p>
          <a:p>
            <a:pPr lvl="0" algn="ctr" defTabSz="533400">
              <a:lnSpc>
                <a:spcPct val="90000"/>
              </a:lnSpc>
              <a:spcBef>
                <a:spcPct val="0"/>
              </a:spcBef>
              <a:spcAft>
                <a:spcPct val="35000"/>
              </a:spcAft>
            </a:pPr>
            <a:r>
              <a:rPr lang="ja-JP" altLang="en-US" sz="1200" kern="1200"/>
              <a:t>（</a:t>
            </a:r>
            <a:r>
              <a:rPr lang="en-US" altLang="ja-JP" sz="1200" kern="1200"/>
              <a:t>1,270</a:t>
            </a:r>
            <a:r>
              <a:rPr lang="ja-JP" altLang="en-US" sz="1200" kern="1200"/>
              <a:t>保険者）</a:t>
            </a:r>
            <a:endParaRPr lang="en-US" altLang="ja-JP" sz="1200" kern="1200"/>
          </a:p>
          <a:p>
            <a:pPr lvl="0" algn="ctr" defTabSz="533400">
              <a:lnSpc>
                <a:spcPct val="90000"/>
              </a:lnSpc>
              <a:spcBef>
                <a:spcPct val="0"/>
              </a:spcBef>
              <a:spcAft>
                <a:spcPct val="35000"/>
              </a:spcAft>
            </a:pPr>
            <a:r>
              <a:rPr lang="en-US" altLang="ja-JP" sz="1200" kern="1200"/>
              <a:t>5,347</a:t>
            </a:r>
            <a:r>
              <a:rPr lang="ja-JP" altLang="en-US" sz="1200" kern="1200"/>
              <a:t>百万円</a:t>
            </a:r>
          </a:p>
        </xdr:txBody>
      </xdr:sp>
    </xdr:grpSp>
    <xdr:clientData/>
  </xdr:twoCellAnchor>
  <xdr:twoCellAnchor>
    <xdr:from>
      <xdr:col>30</xdr:col>
      <xdr:colOff>47624</xdr:colOff>
      <xdr:row>740</xdr:row>
      <xdr:rowOff>76200</xdr:rowOff>
    </xdr:from>
    <xdr:to>
      <xdr:col>47</xdr:col>
      <xdr:colOff>9524</xdr:colOff>
      <xdr:row>742</xdr:row>
      <xdr:rowOff>219076</xdr:rowOff>
    </xdr:to>
    <xdr:sp macro="" textlink="">
      <xdr:nvSpPr>
        <xdr:cNvPr id="41" name="大かっこ 40"/>
        <xdr:cNvSpPr/>
      </xdr:nvSpPr>
      <xdr:spPr>
        <a:xfrm>
          <a:off x="6048374" y="50663475"/>
          <a:ext cx="3362325" cy="84772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123825</xdr:colOff>
      <xdr:row>740</xdr:row>
      <xdr:rowOff>133350</xdr:rowOff>
    </xdr:from>
    <xdr:to>
      <xdr:col>45</xdr:col>
      <xdr:colOff>190500</xdr:colOff>
      <xdr:row>742</xdr:row>
      <xdr:rowOff>247650</xdr:rowOff>
    </xdr:to>
    <xdr:sp macro="" textlink="">
      <xdr:nvSpPr>
        <xdr:cNvPr id="42" name="テキスト ボックス 41"/>
        <xdr:cNvSpPr txBox="1"/>
      </xdr:nvSpPr>
      <xdr:spPr>
        <a:xfrm>
          <a:off x="6124575" y="50720625"/>
          <a:ext cx="3067050" cy="8191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保険者が実施する特定健康診査等に要する費用の一部を負担（補助）し、円滑な実施を支援。</a:t>
          </a:r>
        </a:p>
      </xdr:txBody>
    </xdr:sp>
    <xdr:clientData/>
  </xdr:twoCellAnchor>
  <xdr:twoCellAnchor>
    <xdr:from>
      <xdr:col>36</xdr:col>
      <xdr:colOff>38099</xdr:colOff>
      <xdr:row>744</xdr:row>
      <xdr:rowOff>304800</xdr:rowOff>
    </xdr:from>
    <xdr:to>
      <xdr:col>48</xdr:col>
      <xdr:colOff>180975</xdr:colOff>
      <xdr:row>748</xdr:row>
      <xdr:rowOff>228601</xdr:rowOff>
    </xdr:to>
    <xdr:sp macro="" textlink="">
      <xdr:nvSpPr>
        <xdr:cNvPr id="43" name="大かっこ 42"/>
        <xdr:cNvSpPr/>
      </xdr:nvSpPr>
      <xdr:spPr>
        <a:xfrm>
          <a:off x="7238999" y="52301775"/>
          <a:ext cx="2543176" cy="133350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123825</xdr:colOff>
      <xdr:row>745</xdr:row>
      <xdr:rowOff>19049</xdr:rowOff>
    </xdr:from>
    <xdr:to>
      <xdr:col>47</xdr:col>
      <xdr:colOff>190499</xdr:colOff>
      <xdr:row>748</xdr:row>
      <xdr:rowOff>114299</xdr:rowOff>
    </xdr:to>
    <xdr:sp macro="" textlink="">
      <xdr:nvSpPr>
        <xdr:cNvPr id="46" name="テキスト ボックス 45"/>
        <xdr:cNvSpPr txBox="1"/>
      </xdr:nvSpPr>
      <xdr:spPr>
        <a:xfrm>
          <a:off x="7324725" y="52368449"/>
          <a:ext cx="2266949" cy="11525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高齢者の医療の確保に関する法律に基づき、</a:t>
          </a:r>
          <a:r>
            <a:rPr kumimoji="1" lang="en-US" altLang="ja-JP" sz="1100"/>
            <a:t>40</a:t>
          </a:r>
          <a:r>
            <a:rPr kumimoji="1" lang="ja-JP" altLang="en-US" sz="1100"/>
            <a:t>歳から</a:t>
          </a:r>
          <a:r>
            <a:rPr kumimoji="1" lang="en-US" altLang="ja-JP" sz="1100"/>
            <a:t>75</a:t>
          </a:r>
          <a:r>
            <a:rPr kumimoji="1" lang="ja-JP" altLang="en-US" sz="1100"/>
            <a:t>歳未満の加入者に対し特定健康診査等を実施。</a:t>
          </a:r>
        </a:p>
      </xdr:txBody>
    </xdr:sp>
    <xdr:clientData/>
  </xdr:twoCellAnchor>
  <xdr:twoCellAnchor>
    <xdr:from>
      <xdr:col>8</xdr:col>
      <xdr:colOff>19049</xdr:colOff>
      <xdr:row>743</xdr:row>
      <xdr:rowOff>333375</xdr:rowOff>
    </xdr:from>
    <xdr:to>
      <xdr:col>16</xdr:col>
      <xdr:colOff>104774</xdr:colOff>
      <xdr:row>744</xdr:row>
      <xdr:rowOff>304800</xdr:rowOff>
    </xdr:to>
    <xdr:sp macro="" textlink="">
      <xdr:nvSpPr>
        <xdr:cNvPr id="47" name="テキスト ボックス 46"/>
        <xdr:cNvSpPr txBox="1"/>
      </xdr:nvSpPr>
      <xdr:spPr>
        <a:xfrm>
          <a:off x="1619249" y="48539400"/>
          <a:ext cx="1685925" cy="32385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15</xdr:col>
      <xdr:colOff>24493</xdr:colOff>
      <xdr:row>744</xdr:row>
      <xdr:rowOff>200025</xdr:rowOff>
    </xdr:from>
    <xdr:to>
      <xdr:col>15</xdr:col>
      <xdr:colOff>24493</xdr:colOff>
      <xdr:row>745</xdr:row>
      <xdr:rowOff>200025</xdr:rowOff>
    </xdr:to>
    <xdr:cxnSp macro="">
      <xdr:nvCxnSpPr>
        <xdr:cNvPr id="56" name="直線矢印コネクタ 55"/>
        <xdr:cNvCxnSpPr/>
      </xdr:nvCxnSpPr>
      <xdr:spPr>
        <a:xfrm>
          <a:off x="3086100" y="48668668"/>
          <a:ext cx="0" cy="353786"/>
        </a:xfrm>
        <a:prstGeom prst="straightConnector1">
          <a:avLst/>
        </a:prstGeom>
        <a:ln w="22225" cmpd="sng">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123825</xdr:colOff>
      <xdr:row>743</xdr:row>
      <xdr:rowOff>304800</xdr:rowOff>
    </xdr:from>
    <xdr:to>
      <xdr:col>41</xdr:col>
      <xdr:colOff>19049</xdr:colOff>
      <xdr:row>744</xdr:row>
      <xdr:rowOff>333375</xdr:rowOff>
    </xdr:to>
    <xdr:sp macro="" textlink="">
      <xdr:nvSpPr>
        <xdr:cNvPr id="48" name="テキスト ボックス 47"/>
        <xdr:cNvSpPr txBox="1"/>
      </xdr:nvSpPr>
      <xdr:spPr>
        <a:xfrm>
          <a:off x="6124575" y="48510825"/>
          <a:ext cx="2095499" cy="38100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29</xdr:col>
      <xdr:colOff>106136</xdr:colOff>
      <xdr:row>744</xdr:row>
      <xdr:rowOff>228600</xdr:rowOff>
    </xdr:from>
    <xdr:to>
      <xdr:col>29</xdr:col>
      <xdr:colOff>106136</xdr:colOff>
      <xdr:row>745</xdr:row>
      <xdr:rowOff>190500</xdr:rowOff>
    </xdr:to>
    <xdr:cxnSp macro="">
      <xdr:nvCxnSpPr>
        <xdr:cNvPr id="67" name="直線矢印コネクタ 66"/>
        <xdr:cNvCxnSpPr/>
      </xdr:nvCxnSpPr>
      <xdr:spPr>
        <a:xfrm>
          <a:off x="6025243" y="48697243"/>
          <a:ext cx="0" cy="315686"/>
        </a:xfrm>
        <a:prstGeom prst="straightConnector1">
          <a:avLst/>
        </a:prstGeom>
        <a:ln w="22225" cmpd="sng">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BI726" sqref="BI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2" t="s">
        <v>0</v>
      </c>
      <c r="AK2" s="942"/>
      <c r="AL2" s="942"/>
      <c r="AM2" s="942"/>
      <c r="AN2" s="942"/>
      <c r="AO2" s="943"/>
      <c r="AP2" s="943"/>
      <c r="AQ2" s="943"/>
      <c r="AR2" s="79" t="str">
        <f>IF(OR(AO2="　", AO2=""), "", "-")</f>
        <v/>
      </c>
      <c r="AS2" s="944">
        <v>304</v>
      </c>
      <c r="AT2" s="944"/>
      <c r="AU2" s="944"/>
      <c r="AV2" s="52" t="str">
        <f>IF(AW2="", "", "-")</f>
        <v/>
      </c>
      <c r="AW2" s="914"/>
      <c r="AX2" s="914"/>
    </row>
    <row r="3" spans="1:50" ht="21" customHeight="1" thickBot="1" x14ac:dyDescent="0.2">
      <c r="A3" s="870" t="s">
        <v>534</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549</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550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551</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183</v>
      </c>
      <c r="H5" s="843"/>
      <c r="I5" s="843"/>
      <c r="J5" s="843"/>
      <c r="K5" s="843"/>
      <c r="L5" s="843"/>
      <c r="M5" s="844" t="s">
        <v>66</v>
      </c>
      <c r="N5" s="845"/>
      <c r="O5" s="845"/>
      <c r="P5" s="845"/>
      <c r="Q5" s="845"/>
      <c r="R5" s="846"/>
      <c r="S5" s="847" t="s">
        <v>131</v>
      </c>
      <c r="T5" s="843"/>
      <c r="U5" s="843"/>
      <c r="V5" s="843"/>
      <c r="W5" s="843"/>
      <c r="X5" s="848"/>
      <c r="Y5" s="701" t="s">
        <v>3</v>
      </c>
      <c r="Z5" s="542"/>
      <c r="AA5" s="542"/>
      <c r="AB5" s="542"/>
      <c r="AC5" s="542"/>
      <c r="AD5" s="543"/>
      <c r="AE5" s="702" t="s">
        <v>552</v>
      </c>
      <c r="AF5" s="702"/>
      <c r="AG5" s="702"/>
      <c r="AH5" s="702"/>
      <c r="AI5" s="702"/>
      <c r="AJ5" s="702"/>
      <c r="AK5" s="702"/>
      <c r="AL5" s="702"/>
      <c r="AM5" s="702"/>
      <c r="AN5" s="702"/>
      <c r="AO5" s="702"/>
      <c r="AP5" s="703"/>
      <c r="AQ5" s="704" t="s">
        <v>553</v>
      </c>
      <c r="AR5" s="705"/>
      <c r="AS5" s="705"/>
      <c r="AT5" s="705"/>
      <c r="AU5" s="705"/>
      <c r="AV5" s="705"/>
      <c r="AW5" s="705"/>
      <c r="AX5" s="706"/>
    </row>
    <row r="6" spans="1:50" ht="26.25" customHeight="1" x14ac:dyDescent="0.15">
      <c r="A6" s="709" t="s">
        <v>4</v>
      </c>
      <c r="B6" s="710"/>
      <c r="C6" s="710"/>
      <c r="D6" s="710"/>
      <c r="E6" s="710"/>
      <c r="F6" s="710"/>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685</v>
      </c>
      <c r="H7" s="498"/>
      <c r="I7" s="498"/>
      <c r="J7" s="498"/>
      <c r="K7" s="498"/>
      <c r="L7" s="498"/>
      <c r="M7" s="498"/>
      <c r="N7" s="498"/>
      <c r="O7" s="498"/>
      <c r="P7" s="498"/>
      <c r="Q7" s="498"/>
      <c r="R7" s="498"/>
      <c r="S7" s="498"/>
      <c r="T7" s="498"/>
      <c r="U7" s="498"/>
      <c r="V7" s="498"/>
      <c r="W7" s="498"/>
      <c r="X7" s="499"/>
      <c r="Y7" s="925" t="s">
        <v>547</v>
      </c>
      <c r="Z7" s="442"/>
      <c r="AA7" s="442"/>
      <c r="AB7" s="442"/>
      <c r="AC7" s="442"/>
      <c r="AD7" s="926"/>
      <c r="AE7" s="915" t="s">
        <v>555</v>
      </c>
      <c r="AF7" s="916"/>
      <c r="AG7" s="916"/>
      <c r="AH7" s="916"/>
      <c r="AI7" s="916"/>
      <c r="AJ7" s="916"/>
      <c r="AK7" s="916"/>
      <c r="AL7" s="916"/>
      <c r="AM7" s="916"/>
      <c r="AN7" s="916"/>
      <c r="AO7" s="916"/>
      <c r="AP7" s="916"/>
      <c r="AQ7" s="916"/>
      <c r="AR7" s="916"/>
      <c r="AS7" s="916"/>
      <c r="AT7" s="916"/>
      <c r="AU7" s="916"/>
      <c r="AV7" s="916"/>
      <c r="AW7" s="916"/>
      <c r="AX7" s="917"/>
    </row>
    <row r="8" spans="1:50" ht="37.5" customHeight="1" x14ac:dyDescent="0.15">
      <c r="A8" s="494" t="s">
        <v>389</v>
      </c>
      <c r="B8" s="495"/>
      <c r="C8" s="495"/>
      <c r="D8" s="495"/>
      <c r="E8" s="495"/>
      <c r="F8" s="496"/>
      <c r="G8" s="945" t="str">
        <f>入力規則等!A26</f>
        <v>-</v>
      </c>
      <c r="H8" s="723"/>
      <c r="I8" s="723"/>
      <c r="J8" s="723"/>
      <c r="K8" s="723"/>
      <c r="L8" s="723"/>
      <c r="M8" s="723"/>
      <c r="N8" s="723"/>
      <c r="O8" s="723"/>
      <c r="P8" s="723"/>
      <c r="Q8" s="723"/>
      <c r="R8" s="723"/>
      <c r="S8" s="723"/>
      <c r="T8" s="723"/>
      <c r="U8" s="723"/>
      <c r="V8" s="723"/>
      <c r="W8" s="723"/>
      <c r="X8" s="946"/>
      <c r="Y8" s="849" t="s">
        <v>390</v>
      </c>
      <c r="Z8" s="850"/>
      <c r="AA8" s="850"/>
      <c r="AB8" s="850"/>
      <c r="AC8" s="850"/>
      <c r="AD8" s="851"/>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63" customHeight="1" x14ac:dyDescent="0.15">
      <c r="A9" s="852" t="s">
        <v>23</v>
      </c>
      <c r="B9" s="853"/>
      <c r="C9" s="853"/>
      <c r="D9" s="853"/>
      <c r="E9" s="853"/>
      <c r="F9" s="853"/>
      <c r="G9" s="854" t="s">
        <v>556</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63" customHeight="1" x14ac:dyDescent="0.15">
      <c r="A10" s="663" t="s">
        <v>30</v>
      </c>
      <c r="B10" s="664"/>
      <c r="C10" s="664"/>
      <c r="D10" s="664"/>
      <c r="E10" s="664"/>
      <c r="F10" s="664"/>
      <c r="G10" s="757" t="s">
        <v>557</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21.75" customHeight="1" x14ac:dyDescent="0.15">
      <c r="A11" s="663" t="s">
        <v>5</v>
      </c>
      <c r="B11" s="664"/>
      <c r="C11" s="664"/>
      <c r="D11" s="664"/>
      <c r="E11" s="664"/>
      <c r="F11" s="665"/>
      <c r="G11" s="698" t="str">
        <f>入力規則等!P10</f>
        <v>補助、負担</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7" t="s">
        <v>24</v>
      </c>
      <c r="B12" s="948"/>
      <c r="C12" s="948"/>
      <c r="D12" s="948"/>
      <c r="E12" s="948"/>
      <c r="F12" s="949"/>
      <c r="G12" s="763"/>
      <c r="H12" s="764"/>
      <c r="I12" s="764"/>
      <c r="J12" s="764"/>
      <c r="K12" s="764"/>
      <c r="L12" s="764"/>
      <c r="M12" s="764"/>
      <c r="N12" s="764"/>
      <c r="O12" s="764"/>
      <c r="P12" s="414" t="s">
        <v>357</v>
      </c>
      <c r="Q12" s="415"/>
      <c r="R12" s="415"/>
      <c r="S12" s="415"/>
      <c r="T12" s="415"/>
      <c r="U12" s="415"/>
      <c r="V12" s="416"/>
      <c r="W12" s="414" t="s">
        <v>363</v>
      </c>
      <c r="X12" s="415"/>
      <c r="Y12" s="415"/>
      <c r="Z12" s="415"/>
      <c r="AA12" s="415"/>
      <c r="AB12" s="415"/>
      <c r="AC12" s="416"/>
      <c r="AD12" s="414" t="s">
        <v>472</v>
      </c>
      <c r="AE12" s="415"/>
      <c r="AF12" s="415"/>
      <c r="AG12" s="415"/>
      <c r="AH12" s="415"/>
      <c r="AI12" s="415"/>
      <c r="AJ12" s="416"/>
      <c r="AK12" s="414" t="s">
        <v>535</v>
      </c>
      <c r="AL12" s="415"/>
      <c r="AM12" s="415"/>
      <c r="AN12" s="415"/>
      <c r="AO12" s="415"/>
      <c r="AP12" s="415"/>
      <c r="AQ12" s="416"/>
      <c r="AR12" s="414" t="s">
        <v>536</v>
      </c>
      <c r="AS12" s="415"/>
      <c r="AT12" s="415"/>
      <c r="AU12" s="415"/>
      <c r="AV12" s="415"/>
      <c r="AW12" s="415"/>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21817</v>
      </c>
      <c r="Q13" s="661"/>
      <c r="R13" s="661"/>
      <c r="S13" s="661"/>
      <c r="T13" s="661"/>
      <c r="U13" s="661"/>
      <c r="V13" s="662"/>
      <c r="W13" s="660">
        <v>22397</v>
      </c>
      <c r="X13" s="661"/>
      <c r="Y13" s="661"/>
      <c r="Z13" s="661"/>
      <c r="AA13" s="661"/>
      <c r="AB13" s="661"/>
      <c r="AC13" s="662"/>
      <c r="AD13" s="660">
        <v>22578</v>
      </c>
      <c r="AE13" s="661"/>
      <c r="AF13" s="661"/>
      <c r="AG13" s="661"/>
      <c r="AH13" s="661"/>
      <c r="AI13" s="661"/>
      <c r="AJ13" s="662"/>
      <c r="AK13" s="660">
        <v>22578</v>
      </c>
      <c r="AL13" s="661"/>
      <c r="AM13" s="661"/>
      <c r="AN13" s="661"/>
      <c r="AO13" s="661"/>
      <c r="AP13" s="661"/>
      <c r="AQ13" s="662"/>
      <c r="AR13" s="922"/>
      <c r="AS13" s="923"/>
      <c r="AT13" s="923"/>
      <c r="AU13" s="923"/>
      <c r="AV13" s="923"/>
      <c r="AW13" s="923"/>
      <c r="AX13" s="924"/>
    </row>
    <row r="14" spans="1:50" ht="21" customHeight="1" x14ac:dyDescent="0.15">
      <c r="A14" s="617"/>
      <c r="B14" s="618"/>
      <c r="C14" s="618"/>
      <c r="D14" s="618"/>
      <c r="E14" s="618"/>
      <c r="F14" s="619"/>
      <c r="G14" s="728"/>
      <c r="H14" s="729"/>
      <c r="I14" s="714" t="s">
        <v>8</v>
      </c>
      <c r="J14" s="765"/>
      <c r="K14" s="765"/>
      <c r="L14" s="765"/>
      <c r="M14" s="765"/>
      <c r="N14" s="765"/>
      <c r="O14" s="766"/>
      <c r="P14" s="660">
        <v>571</v>
      </c>
      <c r="Q14" s="661"/>
      <c r="R14" s="661"/>
      <c r="S14" s="661"/>
      <c r="T14" s="661"/>
      <c r="U14" s="661"/>
      <c r="V14" s="662"/>
      <c r="W14" s="660" t="s">
        <v>558</v>
      </c>
      <c r="X14" s="661"/>
      <c r="Y14" s="661"/>
      <c r="Z14" s="661"/>
      <c r="AA14" s="661"/>
      <c r="AB14" s="661"/>
      <c r="AC14" s="662"/>
      <c r="AD14" s="660" t="s">
        <v>686</v>
      </c>
      <c r="AE14" s="661"/>
      <c r="AF14" s="661"/>
      <c r="AG14" s="661"/>
      <c r="AH14" s="661"/>
      <c r="AI14" s="661"/>
      <c r="AJ14" s="662"/>
      <c r="AK14" s="660" t="s">
        <v>616</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558</v>
      </c>
      <c r="Q15" s="661"/>
      <c r="R15" s="661"/>
      <c r="S15" s="661"/>
      <c r="T15" s="661"/>
      <c r="U15" s="661"/>
      <c r="V15" s="662"/>
      <c r="W15" s="660" t="s">
        <v>558</v>
      </c>
      <c r="X15" s="661"/>
      <c r="Y15" s="661"/>
      <c r="Z15" s="661"/>
      <c r="AA15" s="661"/>
      <c r="AB15" s="661"/>
      <c r="AC15" s="662"/>
      <c r="AD15" s="660" t="s">
        <v>648</v>
      </c>
      <c r="AE15" s="661"/>
      <c r="AF15" s="661"/>
      <c r="AG15" s="661"/>
      <c r="AH15" s="661"/>
      <c r="AI15" s="661"/>
      <c r="AJ15" s="662"/>
      <c r="AK15" s="660" t="s">
        <v>616</v>
      </c>
      <c r="AL15" s="661"/>
      <c r="AM15" s="661"/>
      <c r="AN15" s="661"/>
      <c r="AO15" s="661"/>
      <c r="AP15" s="661"/>
      <c r="AQ15" s="662"/>
      <c r="AR15" s="660"/>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559</v>
      </c>
      <c r="Q16" s="661"/>
      <c r="R16" s="661"/>
      <c r="S16" s="661"/>
      <c r="T16" s="661"/>
      <c r="U16" s="661"/>
      <c r="V16" s="662"/>
      <c r="W16" s="660" t="s">
        <v>558</v>
      </c>
      <c r="X16" s="661"/>
      <c r="Y16" s="661"/>
      <c r="Z16" s="661"/>
      <c r="AA16" s="661"/>
      <c r="AB16" s="661"/>
      <c r="AC16" s="662"/>
      <c r="AD16" s="660" t="s">
        <v>649</v>
      </c>
      <c r="AE16" s="661"/>
      <c r="AF16" s="661"/>
      <c r="AG16" s="661"/>
      <c r="AH16" s="661"/>
      <c r="AI16" s="661"/>
      <c r="AJ16" s="662"/>
      <c r="AK16" s="660" t="s">
        <v>616</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559</v>
      </c>
      <c r="Q17" s="661"/>
      <c r="R17" s="661"/>
      <c r="S17" s="661"/>
      <c r="T17" s="661"/>
      <c r="U17" s="661"/>
      <c r="V17" s="662"/>
      <c r="W17" s="660" t="s">
        <v>558</v>
      </c>
      <c r="X17" s="661"/>
      <c r="Y17" s="661"/>
      <c r="Z17" s="661"/>
      <c r="AA17" s="661"/>
      <c r="AB17" s="661"/>
      <c r="AC17" s="662"/>
      <c r="AD17" s="660" t="s">
        <v>649</v>
      </c>
      <c r="AE17" s="661"/>
      <c r="AF17" s="661"/>
      <c r="AG17" s="661"/>
      <c r="AH17" s="661"/>
      <c r="AI17" s="661"/>
      <c r="AJ17" s="662"/>
      <c r="AK17" s="660" t="s">
        <v>618</v>
      </c>
      <c r="AL17" s="661"/>
      <c r="AM17" s="661"/>
      <c r="AN17" s="661"/>
      <c r="AO17" s="661"/>
      <c r="AP17" s="661"/>
      <c r="AQ17" s="662"/>
      <c r="AR17" s="920"/>
      <c r="AS17" s="920"/>
      <c r="AT17" s="920"/>
      <c r="AU17" s="920"/>
      <c r="AV17" s="920"/>
      <c r="AW17" s="920"/>
      <c r="AX17" s="921"/>
    </row>
    <row r="18" spans="1:50" ht="24.75" customHeight="1" x14ac:dyDescent="0.15">
      <c r="A18" s="617"/>
      <c r="B18" s="618"/>
      <c r="C18" s="618"/>
      <c r="D18" s="618"/>
      <c r="E18" s="618"/>
      <c r="F18" s="619"/>
      <c r="G18" s="730"/>
      <c r="H18" s="731"/>
      <c r="I18" s="719" t="s">
        <v>20</v>
      </c>
      <c r="J18" s="720"/>
      <c r="K18" s="720"/>
      <c r="L18" s="720"/>
      <c r="M18" s="720"/>
      <c r="N18" s="720"/>
      <c r="O18" s="721"/>
      <c r="P18" s="881">
        <f>SUM(P13:V17)</f>
        <v>22388</v>
      </c>
      <c r="Q18" s="882"/>
      <c r="R18" s="882"/>
      <c r="S18" s="882"/>
      <c r="T18" s="882"/>
      <c r="U18" s="882"/>
      <c r="V18" s="883"/>
      <c r="W18" s="881">
        <f>SUM(W13:AC17)</f>
        <v>22397</v>
      </c>
      <c r="X18" s="882"/>
      <c r="Y18" s="882"/>
      <c r="Z18" s="882"/>
      <c r="AA18" s="882"/>
      <c r="AB18" s="882"/>
      <c r="AC18" s="883"/>
      <c r="AD18" s="881">
        <f>SUM(AD13:AJ17)</f>
        <v>22578</v>
      </c>
      <c r="AE18" s="882"/>
      <c r="AF18" s="882"/>
      <c r="AG18" s="882"/>
      <c r="AH18" s="882"/>
      <c r="AI18" s="882"/>
      <c r="AJ18" s="883"/>
      <c r="AK18" s="881">
        <f>SUM(AK13:AQ17)</f>
        <v>22578</v>
      </c>
      <c r="AL18" s="882"/>
      <c r="AM18" s="882"/>
      <c r="AN18" s="882"/>
      <c r="AO18" s="882"/>
      <c r="AP18" s="882"/>
      <c r="AQ18" s="883"/>
      <c r="AR18" s="881">
        <f>SUM(AR13:AX17)</f>
        <v>0</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22388</v>
      </c>
      <c r="Q19" s="661"/>
      <c r="R19" s="661"/>
      <c r="S19" s="661"/>
      <c r="T19" s="661"/>
      <c r="U19" s="661"/>
      <c r="V19" s="662"/>
      <c r="W19" s="660">
        <v>22376</v>
      </c>
      <c r="X19" s="661"/>
      <c r="Y19" s="661"/>
      <c r="Z19" s="661"/>
      <c r="AA19" s="661"/>
      <c r="AB19" s="661"/>
      <c r="AC19" s="662"/>
      <c r="AD19" s="660">
        <v>21823</v>
      </c>
      <c r="AE19" s="661"/>
      <c r="AF19" s="661"/>
      <c r="AG19" s="661"/>
      <c r="AH19" s="661"/>
      <c r="AI19" s="661"/>
      <c r="AJ19" s="662"/>
      <c r="AK19" s="323"/>
      <c r="AL19" s="323"/>
      <c r="AM19" s="323"/>
      <c r="AN19" s="323"/>
      <c r="AO19" s="323"/>
      <c r="AP19" s="323"/>
      <c r="AQ19" s="323"/>
      <c r="AR19" s="323"/>
      <c r="AS19" s="323"/>
      <c r="AT19" s="323"/>
      <c r="AU19" s="323"/>
      <c r="AV19" s="323"/>
      <c r="AW19" s="323"/>
      <c r="AX19" s="325"/>
    </row>
    <row r="20" spans="1:50" ht="24.75" customHeight="1" x14ac:dyDescent="0.15">
      <c r="A20" s="617"/>
      <c r="B20" s="618"/>
      <c r="C20" s="618"/>
      <c r="D20" s="618"/>
      <c r="E20" s="618"/>
      <c r="F20" s="619"/>
      <c r="G20" s="879" t="s">
        <v>10</v>
      </c>
      <c r="H20" s="880"/>
      <c r="I20" s="880"/>
      <c r="J20" s="880"/>
      <c r="K20" s="880"/>
      <c r="L20" s="880"/>
      <c r="M20" s="880"/>
      <c r="N20" s="880"/>
      <c r="O20" s="880"/>
      <c r="P20" s="311">
        <f>IF(P18=0, "-", SUM(P19)/P18)</f>
        <v>1</v>
      </c>
      <c r="Q20" s="311"/>
      <c r="R20" s="311"/>
      <c r="S20" s="311"/>
      <c r="T20" s="311"/>
      <c r="U20" s="311"/>
      <c r="V20" s="311"/>
      <c r="W20" s="311">
        <f t="shared" ref="W20" si="0">IF(W18=0, "-", SUM(W19)/W18)</f>
        <v>0.99906237442514623</v>
      </c>
      <c r="X20" s="311"/>
      <c r="Y20" s="311"/>
      <c r="Z20" s="311"/>
      <c r="AA20" s="311"/>
      <c r="AB20" s="311"/>
      <c r="AC20" s="311"/>
      <c r="AD20" s="311">
        <f t="shared" ref="AD20" si="1">IF(AD18=0, "-", SUM(AD19)/AD18)</f>
        <v>0.96656036850031002</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31.5" customHeight="1" x14ac:dyDescent="0.15">
      <c r="A21" s="852"/>
      <c r="B21" s="853"/>
      <c r="C21" s="853"/>
      <c r="D21" s="853"/>
      <c r="E21" s="853"/>
      <c r="F21" s="950"/>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0.99906237442514623</v>
      </c>
      <c r="X21" s="311"/>
      <c r="Y21" s="311"/>
      <c r="Z21" s="311"/>
      <c r="AA21" s="311"/>
      <c r="AB21" s="311"/>
      <c r="AC21" s="311"/>
      <c r="AD21" s="311">
        <f t="shared" ref="AD21" si="3">IF(AD19=0, "-", SUM(AD19)/SUM(AD13,AD14))</f>
        <v>0.96656036850031002</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8" t="s">
        <v>539</v>
      </c>
      <c r="B22" s="969"/>
      <c r="C22" s="969"/>
      <c r="D22" s="969"/>
      <c r="E22" s="969"/>
      <c r="F22" s="970"/>
      <c r="G22" s="955" t="s">
        <v>474</v>
      </c>
      <c r="H22" s="215"/>
      <c r="I22" s="215"/>
      <c r="J22" s="215"/>
      <c r="K22" s="215"/>
      <c r="L22" s="215"/>
      <c r="M22" s="215"/>
      <c r="N22" s="215"/>
      <c r="O22" s="216"/>
      <c r="P22" s="940" t="s">
        <v>537</v>
      </c>
      <c r="Q22" s="215"/>
      <c r="R22" s="215"/>
      <c r="S22" s="215"/>
      <c r="T22" s="215"/>
      <c r="U22" s="215"/>
      <c r="V22" s="216"/>
      <c r="W22" s="940" t="s">
        <v>538</v>
      </c>
      <c r="X22" s="215"/>
      <c r="Y22" s="215"/>
      <c r="Z22" s="215"/>
      <c r="AA22" s="215"/>
      <c r="AB22" s="215"/>
      <c r="AC22" s="216"/>
      <c r="AD22" s="940" t="s">
        <v>473</v>
      </c>
      <c r="AE22" s="215"/>
      <c r="AF22" s="215"/>
      <c r="AG22" s="215"/>
      <c r="AH22" s="215"/>
      <c r="AI22" s="215"/>
      <c r="AJ22" s="215"/>
      <c r="AK22" s="215"/>
      <c r="AL22" s="215"/>
      <c r="AM22" s="215"/>
      <c r="AN22" s="215"/>
      <c r="AO22" s="215"/>
      <c r="AP22" s="215"/>
      <c r="AQ22" s="215"/>
      <c r="AR22" s="215"/>
      <c r="AS22" s="215"/>
      <c r="AT22" s="215"/>
      <c r="AU22" s="215"/>
      <c r="AV22" s="215"/>
      <c r="AW22" s="215"/>
      <c r="AX22" s="977"/>
    </row>
    <row r="23" spans="1:50" ht="42" customHeight="1" x14ac:dyDescent="0.15">
      <c r="A23" s="971"/>
      <c r="B23" s="972"/>
      <c r="C23" s="972"/>
      <c r="D23" s="972"/>
      <c r="E23" s="972"/>
      <c r="F23" s="973"/>
      <c r="G23" s="956" t="s">
        <v>650</v>
      </c>
      <c r="H23" s="957"/>
      <c r="I23" s="957"/>
      <c r="J23" s="957"/>
      <c r="K23" s="957"/>
      <c r="L23" s="957"/>
      <c r="M23" s="957"/>
      <c r="N23" s="957"/>
      <c r="O23" s="958"/>
      <c r="P23" s="922">
        <v>17231</v>
      </c>
      <c r="Q23" s="923"/>
      <c r="R23" s="923"/>
      <c r="S23" s="923"/>
      <c r="T23" s="923"/>
      <c r="U23" s="923"/>
      <c r="V23" s="941"/>
      <c r="W23" s="922"/>
      <c r="X23" s="923"/>
      <c r="Y23" s="923"/>
      <c r="Z23" s="923"/>
      <c r="AA23" s="923"/>
      <c r="AB23" s="923"/>
      <c r="AC23" s="941"/>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42" customHeight="1" x14ac:dyDescent="0.15">
      <c r="A24" s="971"/>
      <c r="B24" s="972"/>
      <c r="C24" s="972"/>
      <c r="D24" s="972"/>
      <c r="E24" s="972"/>
      <c r="F24" s="973"/>
      <c r="G24" s="959" t="s">
        <v>562</v>
      </c>
      <c r="H24" s="960"/>
      <c r="I24" s="960"/>
      <c r="J24" s="960"/>
      <c r="K24" s="960"/>
      <c r="L24" s="960"/>
      <c r="M24" s="960"/>
      <c r="N24" s="960"/>
      <c r="O24" s="961"/>
      <c r="P24" s="660">
        <v>2764</v>
      </c>
      <c r="Q24" s="661"/>
      <c r="R24" s="661"/>
      <c r="S24" s="661"/>
      <c r="T24" s="661"/>
      <c r="U24" s="661"/>
      <c r="V24" s="662"/>
      <c r="W24" s="660"/>
      <c r="X24" s="661"/>
      <c r="Y24" s="661"/>
      <c r="Z24" s="661"/>
      <c r="AA24" s="661"/>
      <c r="AB24" s="661"/>
      <c r="AC24" s="662"/>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42" customHeight="1" x14ac:dyDescent="0.15">
      <c r="A25" s="971"/>
      <c r="B25" s="972"/>
      <c r="C25" s="972"/>
      <c r="D25" s="972"/>
      <c r="E25" s="972"/>
      <c r="F25" s="973"/>
      <c r="G25" s="959" t="s">
        <v>560</v>
      </c>
      <c r="H25" s="960"/>
      <c r="I25" s="960"/>
      <c r="J25" s="960"/>
      <c r="K25" s="960"/>
      <c r="L25" s="960"/>
      <c r="M25" s="960"/>
      <c r="N25" s="960"/>
      <c r="O25" s="961"/>
      <c r="P25" s="660">
        <v>2010</v>
      </c>
      <c r="Q25" s="661"/>
      <c r="R25" s="661"/>
      <c r="S25" s="661"/>
      <c r="T25" s="661"/>
      <c r="U25" s="661"/>
      <c r="V25" s="662"/>
      <c r="W25" s="660"/>
      <c r="X25" s="661"/>
      <c r="Y25" s="661"/>
      <c r="Z25" s="661"/>
      <c r="AA25" s="661"/>
      <c r="AB25" s="661"/>
      <c r="AC25" s="662"/>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42" customHeight="1" x14ac:dyDescent="0.15">
      <c r="A26" s="971"/>
      <c r="B26" s="972"/>
      <c r="C26" s="972"/>
      <c r="D26" s="972"/>
      <c r="E26" s="972"/>
      <c r="F26" s="973"/>
      <c r="G26" s="959" t="s">
        <v>561</v>
      </c>
      <c r="H26" s="960"/>
      <c r="I26" s="960"/>
      <c r="J26" s="960"/>
      <c r="K26" s="960"/>
      <c r="L26" s="960"/>
      <c r="M26" s="960"/>
      <c r="N26" s="960"/>
      <c r="O26" s="961"/>
      <c r="P26" s="660">
        <v>573</v>
      </c>
      <c r="Q26" s="661"/>
      <c r="R26" s="661"/>
      <c r="S26" s="661"/>
      <c r="T26" s="661"/>
      <c r="U26" s="661"/>
      <c r="V26" s="662"/>
      <c r="W26" s="660"/>
      <c r="X26" s="661"/>
      <c r="Y26" s="661"/>
      <c r="Z26" s="661"/>
      <c r="AA26" s="661"/>
      <c r="AB26" s="661"/>
      <c r="AC26" s="662"/>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2.5" customHeight="1" x14ac:dyDescent="0.15">
      <c r="A27" s="971"/>
      <c r="B27" s="972"/>
      <c r="C27" s="972"/>
      <c r="D27" s="972"/>
      <c r="E27" s="972"/>
      <c r="F27" s="973"/>
      <c r="G27" s="959"/>
      <c r="H27" s="960"/>
      <c r="I27" s="960"/>
      <c r="J27" s="960"/>
      <c r="K27" s="960"/>
      <c r="L27" s="960"/>
      <c r="M27" s="960"/>
      <c r="N27" s="960"/>
      <c r="O27" s="961"/>
      <c r="P27" s="660"/>
      <c r="Q27" s="661"/>
      <c r="R27" s="661"/>
      <c r="S27" s="661"/>
      <c r="T27" s="661"/>
      <c r="U27" s="661"/>
      <c r="V27" s="662"/>
      <c r="W27" s="660"/>
      <c r="X27" s="661"/>
      <c r="Y27" s="661"/>
      <c r="Z27" s="661"/>
      <c r="AA27" s="661"/>
      <c r="AB27" s="661"/>
      <c r="AC27" s="662"/>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2.5" hidden="1" customHeight="1" x14ac:dyDescent="0.15">
      <c r="A28" s="971"/>
      <c r="B28" s="972"/>
      <c r="C28" s="972"/>
      <c r="D28" s="972"/>
      <c r="E28" s="972"/>
      <c r="F28" s="973"/>
      <c r="G28" s="962" t="s">
        <v>478</v>
      </c>
      <c r="H28" s="963"/>
      <c r="I28" s="963"/>
      <c r="J28" s="963"/>
      <c r="K28" s="963"/>
      <c r="L28" s="963"/>
      <c r="M28" s="963"/>
      <c r="N28" s="963"/>
      <c r="O28" s="964"/>
      <c r="P28" s="881">
        <f>P29-SUM(P23:P27)</f>
        <v>0</v>
      </c>
      <c r="Q28" s="882"/>
      <c r="R28" s="882"/>
      <c r="S28" s="882"/>
      <c r="T28" s="882"/>
      <c r="U28" s="882"/>
      <c r="V28" s="883"/>
      <c r="W28" s="881">
        <f>W29-SUM(W23:W27)</f>
        <v>0</v>
      </c>
      <c r="X28" s="882"/>
      <c r="Y28" s="882"/>
      <c r="Z28" s="882"/>
      <c r="AA28" s="882"/>
      <c r="AB28" s="882"/>
      <c r="AC28" s="883"/>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2.5" customHeight="1" thickBot="1" x14ac:dyDescent="0.2">
      <c r="A29" s="974"/>
      <c r="B29" s="975"/>
      <c r="C29" s="975"/>
      <c r="D29" s="975"/>
      <c r="E29" s="975"/>
      <c r="F29" s="976"/>
      <c r="G29" s="965" t="s">
        <v>475</v>
      </c>
      <c r="H29" s="966"/>
      <c r="I29" s="966"/>
      <c r="J29" s="966"/>
      <c r="K29" s="966"/>
      <c r="L29" s="966"/>
      <c r="M29" s="966"/>
      <c r="N29" s="966"/>
      <c r="O29" s="967"/>
      <c r="P29" s="937">
        <f>AK13</f>
        <v>22578</v>
      </c>
      <c r="Q29" s="938"/>
      <c r="R29" s="938"/>
      <c r="S29" s="938"/>
      <c r="T29" s="938"/>
      <c r="U29" s="938"/>
      <c r="V29" s="939"/>
      <c r="W29" s="937">
        <f>AR13</f>
        <v>0</v>
      </c>
      <c r="X29" s="938"/>
      <c r="Y29" s="938"/>
      <c r="Z29" s="938"/>
      <c r="AA29" s="938"/>
      <c r="AB29" s="938"/>
      <c r="AC29" s="939"/>
      <c r="AD29" s="984"/>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4" t="s">
        <v>491</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357</v>
      </c>
      <c r="AF30" s="862"/>
      <c r="AG30" s="862"/>
      <c r="AH30" s="863"/>
      <c r="AI30" s="861" t="s">
        <v>363</v>
      </c>
      <c r="AJ30" s="862"/>
      <c r="AK30" s="862"/>
      <c r="AL30" s="863"/>
      <c r="AM30" s="918" t="s">
        <v>472</v>
      </c>
      <c r="AN30" s="918"/>
      <c r="AO30" s="918"/>
      <c r="AP30" s="861"/>
      <c r="AQ30" s="770" t="s">
        <v>355</v>
      </c>
      <c r="AR30" s="771"/>
      <c r="AS30" s="771"/>
      <c r="AT30" s="772"/>
      <c r="AU30" s="777" t="s">
        <v>253</v>
      </c>
      <c r="AV30" s="777"/>
      <c r="AW30" s="777"/>
      <c r="AX30" s="919"/>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2" t="s">
        <v>651</v>
      </c>
      <c r="AR31" s="193"/>
      <c r="AS31" s="126" t="s">
        <v>356</v>
      </c>
      <c r="AT31" s="127"/>
      <c r="AU31" s="192">
        <v>35</v>
      </c>
      <c r="AV31" s="192"/>
      <c r="AW31" s="397" t="s">
        <v>300</v>
      </c>
      <c r="AX31" s="398"/>
    </row>
    <row r="32" spans="1:50" ht="78.75" customHeight="1" x14ac:dyDescent="0.15">
      <c r="A32" s="402"/>
      <c r="B32" s="400"/>
      <c r="C32" s="400"/>
      <c r="D32" s="400"/>
      <c r="E32" s="400"/>
      <c r="F32" s="401"/>
      <c r="G32" s="563" t="s">
        <v>692</v>
      </c>
      <c r="H32" s="564"/>
      <c r="I32" s="564"/>
      <c r="J32" s="564"/>
      <c r="K32" s="564"/>
      <c r="L32" s="564"/>
      <c r="M32" s="564"/>
      <c r="N32" s="564"/>
      <c r="O32" s="565"/>
      <c r="P32" s="98" t="s">
        <v>683</v>
      </c>
      <c r="Q32" s="98"/>
      <c r="R32" s="98"/>
      <c r="S32" s="98"/>
      <c r="T32" s="98"/>
      <c r="U32" s="98"/>
      <c r="V32" s="98"/>
      <c r="W32" s="98"/>
      <c r="X32" s="99"/>
      <c r="Y32" s="470" t="s">
        <v>12</v>
      </c>
      <c r="Z32" s="530"/>
      <c r="AA32" s="531"/>
      <c r="AB32" s="460" t="s">
        <v>564</v>
      </c>
      <c r="AC32" s="460"/>
      <c r="AD32" s="460"/>
      <c r="AE32" s="211">
        <v>-16.5</v>
      </c>
      <c r="AF32" s="212"/>
      <c r="AG32" s="212"/>
      <c r="AH32" s="212"/>
      <c r="AI32" s="211" t="s">
        <v>651</v>
      </c>
      <c r="AJ32" s="212"/>
      <c r="AK32" s="212"/>
      <c r="AL32" s="212"/>
      <c r="AM32" s="211" t="s">
        <v>618</v>
      </c>
      <c r="AN32" s="212"/>
      <c r="AO32" s="212"/>
      <c r="AP32" s="212"/>
      <c r="AQ32" s="333" t="s">
        <v>636</v>
      </c>
      <c r="AR32" s="200"/>
      <c r="AS32" s="200"/>
      <c r="AT32" s="334"/>
      <c r="AU32" s="212" t="s">
        <v>636</v>
      </c>
      <c r="AV32" s="212"/>
      <c r="AW32" s="212"/>
      <c r="AX32" s="214"/>
    </row>
    <row r="33" spans="1:50" ht="78.75"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22" t="s">
        <v>564</v>
      </c>
      <c r="AC33" s="522"/>
      <c r="AD33" s="522"/>
      <c r="AE33" s="211" t="s">
        <v>636</v>
      </c>
      <c r="AF33" s="212"/>
      <c r="AG33" s="212"/>
      <c r="AH33" s="212"/>
      <c r="AI33" s="211" t="s">
        <v>651</v>
      </c>
      <c r="AJ33" s="212"/>
      <c r="AK33" s="212"/>
      <c r="AL33" s="212"/>
      <c r="AM33" s="211" t="s">
        <v>616</v>
      </c>
      <c r="AN33" s="212"/>
      <c r="AO33" s="212"/>
      <c r="AP33" s="212"/>
      <c r="AQ33" s="333" t="s">
        <v>615</v>
      </c>
      <c r="AR33" s="200"/>
      <c r="AS33" s="200"/>
      <c r="AT33" s="334"/>
      <c r="AU33" s="212">
        <v>-25</v>
      </c>
      <c r="AV33" s="212"/>
      <c r="AW33" s="212"/>
      <c r="AX33" s="214"/>
    </row>
    <row r="34" spans="1:50" ht="69.75"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t="s">
        <v>618</v>
      </c>
      <c r="AF34" s="212"/>
      <c r="AG34" s="212"/>
      <c r="AH34" s="212"/>
      <c r="AI34" s="211" t="s">
        <v>636</v>
      </c>
      <c r="AJ34" s="212"/>
      <c r="AK34" s="212"/>
      <c r="AL34" s="212"/>
      <c r="AM34" s="211" t="s">
        <v>652</v>
      </c>
      <c r="AN34" s="212"/>
      <c r="AO34" s="212"/>
      <c r="AP34" s="212"/>
      <c r="AQ34" s="333" t="s">
        <v>615</v>
      </c>
      <c r="AR34" s="200"/>
      <c r="AS34" s="200"/>
      <c r="AT34" s="334"/>
      <c r="AU34" s="212" t="s">
        <v>653</v>
      </c>
      <c r="AV34" s="212"/>
      <c r="AW34" s="212"/>
      <c r="AX34" s="214"/>
    </row>
    <row r="35" spans="1:50" ht="24.75" customHeight="1" x14ac:dyDescent="0.15">
      <c r="A35" s="219" t="s">
        <v>527</v>
      </c>
      <c r="B35" s="220"/>
      <c r="C35" s="220"/>
      <c r="D35" s="220"/>
      <c r="E35" s="220"/>
      <c r="F35" s="221"/>
      <c r="G35" s="225" t="s">
        <v>563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4.7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3" t="s">
        <v>491</v>
      </c>
      <c r="B37" s="774"/>
      <c r="C37" s="774"/>
      <c r="D37" s="774"/>
      <c r="E37" s="774"/>
      <c r="F37" s="775"/>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0" t="s">
        <v>253</v>
      </c>
      <c r="AV37" s="410"/>
      <c r="AW37" s="410"/>
      <c r="AX37" s="913"/>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2"/>
      <c r="AR38" s="193"/>
      <c r="AS38" s="126" t="s">
        <v>356</v>
      </c>
      <c r="AT38" s="127"/>
      <c r="AU38" s="192"/>
      <c r="AV38" s="192"/>
      <c r="AW38" s="397" t="s">
        <v>300</v>
      </c>
      <c r="AX38" s="398"/>
    </row>
    <row r="39" spans="1:50" ht="23.25" hidden="1" customHeight="1" x14ac:dyDescent="0.15">
      <c r="A39" s="402"/>
      <c r="B39" s="400"/>
      <c r="C39" s="400"/>
      <c r="D39" s="400"/>
      <c r="E39" s="400"/>
      <c r="F39" s="401"/>
      <c r="G39" s="563"/>
      <c r="H39" s="564"/>
      <c r="I39" s="564"/>
      <c r="J39" s="564"/>
      <c r="K39" s="564"/>
      <c r="L39" s="564"/>
      <c r="M39" s="564"/>
      <c r="N39" s="564"/>
      <c r="O39" s="565"/>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3" t="s">
        <v>491</v>
      </c>
      <c r="B44" s="774"/>
      <c r="C44" s="774"/>
      <c r="D44" s="774"/>
      <c r="E44" s="774"/>
      <c r="F44" s="775"/>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0" t="s">
        <v>253</v>
      </c>
      <c r="AV44" s="410"/>
      <c r="AW44" s="410"/>
      <c r="AX44" s="913"/>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2"/>
      <c r="AR45" s="193"/>
      <c r="AS45" s="126" t="s">
        <v>356</v>
      </c>
      <c r="AT45" s="127"/>
      <c r="AU45" s="192"/>
      <c r="AV45" s="192"/>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491</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7" t="s">
        <v>253</v>
      </c>
      <c r="AV51" s="927"/>
      <c r="AW51" s="927"/>
      <c r="AX51" s="928"/>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7" t="s">
        <v>14</v>
      </c>
      <c r="AC55" s="597"/>
      <c r="AD55" s="59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491</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7" t="s">
        <v>253</v>
      </c>
      <c r="AV58" s="927"/>
      <c r="AW58" s="927"/>
      <c r="AX58" s="928"/>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492</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487</v>
      </c>
      <c r="X65" s="487"/>
      <c r="Y65" s="490"/>
      <c r="Z65" s="490"/>
      <c r="AA65" s="491"/>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498</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492</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15">
      <c r="A75" s="508"/>
      <c r="B75" s="509"/>
      <c r="C75" s="509"/>
      <c r="D75" s="509"/>
      <c r="E75" s="509"/>
      <c r="F75" s="510"/>
      <c r="G75" s="612"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8"/>
      <c r="B76" s="509"/>
      <c r="C76" s="509"/>
      <c r="D76" s="509"/>
      <c r="E76" s="509"/>
      <c r="F76" s="510"/>
      <c r="G76" s="61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8"/>
      <c r="B77" s="509"/>
      <c r="C77" s="509"/>
      <c r="D77" s="509"/>
      <c r="E77" s="509"/>
      <c r="F77" s="510"/>
      <c r="G77" s="614"/>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3"/>
      <c r="AF77" s="894"/>
      <c r="AG77" s="894"/>
      <c r="AH77" s="894"/>
      <c r="AI77" s="893"/>
      <c r="AJ77" s="894"/>
      <c r="AK77" s="894"/>
      <c r="AL77" s="894"/>
      <c r="AM77" s="893"/>
      <c r="AN77" s="894"/>
      <c r="AO77" s="894"/>
      <c r="AP77" s="894"/>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9"/>
      <c r="I78" s="590"/>
      <c r="J78" s="590"/>
      <c r="K78" s="590"/>
      <c r="L78" s="590"/>
      <c r="M78" s="590"/>
      <c r="N78" s="590"/>
      <c r="O78" s="591"/>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486</v>
      </c>
      <c r="AP79" s="272"/>
      <c r="AQ79" s="272"/>
      <c r="AR79" s="81" t="s">
        <v>484</v>
      </c>
      <c r="AS79" s="271"/>
      <c r="AT79" s="272"/>
      <c r="AU79" s="272"/>
      <c r="AV79" s="272"/>
      <c r="AW79" s="272"/>
      <c r="AX79" s="951"/>
    </row>
    <row r="80" spans="1:50" ht="18.75" hidden="1" customHeight="1" x14ac:dyDescent="0.15">
      <c r="A80" s="867" t="s">
        <v>266</v>
      </c>
      <c r="B80" s="523" t="s">
        <v>483</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548</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8"/>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8"/>
      <c r="B82" s="526"/>
      <c r="C82" s="427"/>
      <c r="D82" s="427"/>
      <c r="E82" s="427"/>
      <c r="F82" s="428"/>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26"/>
      <c r="C83" s="427"/>
      <c r="D83" s="427"/>
      <c r="E83" s="427"/>
      <c r="F83" s="428"/>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27"/>
      <c r="C84" s="528"/>
      <c r="D84" s="528"/>
      <c r="E84" s="528"/>
      <c r="F84" s="529"/>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472</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68"/>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68"/>
      <c r="B87" s="427"/>
      <c r="C87" s="427"/>
      <c r="D87" s="427"/>
      <c r="E87" s="427"/>
      <c r="F87" s="428"/>
      <c r="G87" s="97"/>
      <c r="H87" s="98"/>
      <c r="I87" s="98"/>
      <c r="J87" s="98"/>
      <c r="K87" s="98"/>
      <c r="L87" s="98"/>
      <c r="M87" s="98"/>
      <c r="N87" s="98"/>
      <c r="O87" s="99"/>
      <c r="P87" s="98"/>
      <c r="Q87" s="513"/>
      <c r="R87" s="513"/>
      <c r="S87" s="513"/>
      <c r="T87" s="513"/>
      <c r="U87" s="513"/>
      <c r="V87" s="513"/>
      <c r="W87" s="513"/>
      <c r="X87" s="514"/>
      <c r="Y87" s="560" t="s">
        <v>62</v>
      </c>
      <c r="Z87" s="561"/>
      <c r="AA87" s="562"/>
      <c r="AB87" s="460"/>
      <c r="AC87" s="460"/>
      <c r="AD87" s="460"/>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8"/>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8"/>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7" t="s">
        <v>14</v>
      </c>
      <c r="AC89" s="597"/>
      <c r="AD89" s="597"/>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8"/>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472</v>
      </c>
      <c r="AN90" s="243"/>
      <c r="AO90" s="243"/>
      <c r="AP90" s="237"/>
      <c r="AQ90" s="152" t="s">
        <v>355</v>
      </c>
      <c r="AR90" s="123"/>
      <c r="AS90" s="123"/>
      <c r="AT90" s="124"/>
      <c r="AU90" s="532" t="s">
        <v>253</v>
      </c>
      <c r="AV90" s="532"/>
      <c r="AW90" s="532"/>
      <c r="AX90" s="533"/>
    </row>
    <row r="91" spans="1:60" ht="18.75" hidden="1" customHeight="1" x14ac:dyDescent="0.15">
      <c r="A91" s="868"/>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68"/>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8"/>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8"/>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7" t="s">
        <v>14</v>
      </c>
      <c r="AC94" s="597"/>
      <c r="AD94" s="597"/>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8"/>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472</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8"/>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68"/>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8"/>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9"/>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898" t="s">
        <v>13</v>
      </c>
      <c r="Z99" s="899"/>
      <c r="AA99" s="900"/>
      <c r="AB99" s="895" t="s">
        <v>14</v>
      </c>
      <c r="AC99" s="896"/>
      <c r="AD99" s="897"/>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22.5" customHeight="1" x14ac:dyDescent="0.15">
      <c r="A100" s="500" t="s">
        <v>493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7"/>
      <c r="Z100" s="858"/>
      <c r="AA100" s="859"/>
      <c r="AB100" s="480" t="s">
        <v>11</v>
      </c>
      <c r="AC100" s="480"/>
      <c r="AD100" s="480"/>
      <c r="AE100" s="538" t="s">
        <v>357</v>
      </c>
      <c r="AF100" s="539"/>
      <c r="AG100" s="539"/>
      <c r="AH100" s="540"/>
      <c r="AI100" s="538" t="s">
        <v>363</v>
      </c>
      <c r="AJ100" s="539"/>
      <c r="AK100" s="539"/>
      <c r="AL100" s="540"/>
      <c r="AM100" s="538" t="s">
        <v>472</v>
      </c>
      <c r="AN100" s="539"/>
      <c r="AO100" s="539"/>
      <c r="AP100" s="540"/>
      <c r="AQ100" s="313" t="s">
        <v>494</v>
      </c>
      <c r="AR100" s="314"/>
      <c r="AS100" s="314"/>
      <c r="AT100" s="315"/>
      <c r="AU100" s="313" t="s">
        <v>540</v>
      </c>
      <c r="AV100" s="314"/>
      <c r="AW100" s="314"/>
      <c r="AX100" s="316"/>
    </row>
    <row r="101" spans="1:60" ht="22.5" customHeight="1" x14ac:dyDescent="0.15">
      <c r="A101" s="421"/>
      <c r="B101" s="422"/>
      <c r="C101" s="422"/>
      <c r="D101" s="422"/>
      <c r="E101" s="422"/>
      <c r="F101" s="423"/>
      <c r="G101" s="98" t="s">
        <v>684</v>
      </c>
      <c r="H101" s="98"/>
      <c r="I101" s="98"/>
      <c r="J101" s="98"/>
      <c r="K101" s="98"/>
      <c r="L101" s="98"/>
      <c r="M101" s="98"/>
      <c r="N101" s="98"/>
      <c r="O101" s="98"/>
      <c r="P101" s="98"/>
      <c r="Q101" s="98"/>
      <c r="R101" s="98"/>
      <c r="S101" s="98"/>
      <c r="T101" s="98"/>
      <c r="U101" s="98"/>
      <c r="V101" s="98"/>
      <c r="W101" s="98"/>
      <c r="X101" s="99"/>
      <c r="Y101" s="541" t="s">
        <v>55</v>
      </c>
      <c r="Z101" s="542"/>
      <c r="AA101" s="543"/>
      <c r="AB101" s="460" t="s">
        <v>654</v>
      </c>
      <c r="AC101" s="460"/>
      <c r="AD101" s="460"/>
      <c r="AE101" s="211">
        <v>50.1</v>
      </c>
      <c r="AF101" s="212"/>
      <c r="AG101" s="212"/>
      <c r="AH101" s="213"/>
      <c r="AI101" s="211" t="s">
        <v>618</v>
      </c>
      <c r="AJ101" s="212"/>
      <c r="AK101" s="212"/>
      <c r="AL101" s="213"/>
      <c r="AM101" s="211" t="s">
        <v>656</v>
      </c>
      <c r="AN101" s="212"/>
      <c r="AO101" s="212"/>
      <c r="AP101" s="213"/>
      <c r="AQ101" s="211" t="s">
        <v>653</v>
      </c>
      <c r="AR101" s="212"/>
      <c r="AS101" s="212"/>
      <c r="AT101" s="213"/>
      <c r="AU101" s="211"/>
      <c r="AV101" s="212"/>
      <c r="AW101" s="212"/>
      <c r="AX101" s="213"/>
    </row>
    <row r="102" spans="1:60" ht="2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655</v>
      </c>
      <c r="AC102" s="460"/>
      <c r="AD102" s="460"/>
      <c r="AE102" s="417" t="s">
        <v>653</v>
      </c>
      <c r="AF102" s="417"/>
      <c r="AG102" s="417"/>
      <c r="AH102" s="417"/>
      <c r="AI102" s="417" t="s">
        <v>635</v>
      </c>
      <c r="AJ102" s="417"/>
      <c r="AK102" s="417"/>
      <c r="AL102" s="417"/>
      <c r="AM102" s="417" t="s">
        <v>653</v>
      </c>
      <c r="AN102" s="417"/>
      <c r="AO102" s="417"/>
      <c r="AP102" s="417"/>
      <c r="AQ102" s="266" t="s">
        <v>635</v>
      </c>
      <c r="AR102" s="267"/>
      <c r="AS102" s="267"/>
      <c r="AT102" s="312"/>
      <c r="AU102" s="266"/>
      <c r="AV102" s="267"/>
      <c r="AW102" s="267"/>
      <c r="AX102" s="312"/>
    </row>
    <row r="103" spans="1:60" ht="23.25" customHeight="1" x14ac:dyDescent="0.15">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472</v>
      </c>
      <c r="AN103" s="415"/>
      <c r="AO103" s="415"/>
      <c r="AP103" s="416"/>
      <c r="AQ103" s="277" t="s">
        <v>494</v>
      </c>
      <c r="AR103" s="278"/>
      <c r="AS103" s="278"/>
      <c r="AT103" s="317"/>
      <c r="AU103" s="277" t="s">
        <v>540</v>
      </c>
      <c r="AV103" s="278"/>
      <c r="AW103" s="278"/>
      <c r="AX103" s="279"/>
    </row>
    <row r="104" spans="1:60" ht="23.25" customHeight="1" x14ac:dyDescent="0.15">
      <c r="A104" s="421"/>
      <c r="B104" s="422"/>
      <c r="C104" s="422"/>
      <c r="D104" s="422"/>
      <c r="E104" s="422"/>
      <c r="F104" s="423"/>
      <c r="G104" s="98" t="s">
        <v>687</v>
      </c>
      <c r="H104" s="98"/>
      <c r="I104" s="98"/>
      <c r="J104" s="98"/>
      <c r="K104" s="98"/>
      <c r="L104" s="98"/>
      <c r="M104" s="98"/>
      <c r="N104" s="98"/>
      <c r="O104" s="98"/>
      <c r="P104" s="98"/>
      <c r="Q104" s="98"/>
      <c r="R104" s="98"/>
      <c r="S104" s="98"/>
      <c r="T104" s="98"/>
      <c r="U104" s="98"/>
      <c r="V104" s="98"/>
      <c r="W104" s="98"/>
      <c r="X104" s="99"/>
      <c r="Y104" s="464" t="s">
        <v>55</v>
      </c>
      <c r="Z104" s="465"/>
      <c r="AA104" s="466"/>
      <c r="AB104" s="544" t="s">
        <v>657</v>
      </c>
      <c r="AC104" s="545"/>
      <c r="AD104" s="546"/>
      <c r="AE104" s="211">
        <v>17.5</v>
      </c>
      <c r="AF104" s="212"/>
      <c r="AG104" s="212"/>
      <c r="AH104" s="213"/>
      <c r="AI104" s="211" t="s">
        <v>658</v>
      </c>
      <c r="AJ104" s="212"/>
      <c r="AK104" s="212"/>
      <c r="AL104" s="213"/>
      <c r="AM104" s="211" t="s">
        <v>636</v>
      </c>
      <c r="AN104" s="212"/>
      <c r="AO104" s="212"/>
      <c r="AP104" s="213"/>
      <c r="AQ104" s="211" t="s">
        <v>636</v>
      </c>
      <c r="AR104" s="212"/>
      <c r="AS104" s="212"/>
      <c r="AT104" s="213"/>
      <c r="AU104" s="211"/>
      <c r="AV104" s="212"/>
      <c r="AW104" s="212"/>
      <c r="AX104" s="213"/>
    </row>
    <row r="105" spans="1:60" ht="23.25"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t="s">
        <v>657</v>
      </c>
      <c r="AC105" s="468"/>
      <c r="AD105" s="469"/>
      <c r="AE105" s="417" t="s">
        <v>635</v>
      </c>
      <c r="AF105" s="417"/>
      <c r="AG105" s="417"/>
      <c r="AH105" s="417"/>
      <c r="AI105" s="417" t="s">
        <v>635</v>
      </c>
      <c r="AJ105" s="417"/>
      <c r="AK105" s="417"/>
      <c r="AL105" s="417"/>
      <c r="AM105" s="417" t="s">
        <v>636</v>
      </c>
      <c r="AN105" s="417"/>
      <c r="AO105" s="417"/>
      <c r="AP105" s="417"/>
      <c r="AQ105" s="211" t="s">
        <v>636</v>
      </c>
      <c r="AR105" s="212"/>
      <c r="AS105" s="212"/>
      <c r="AT105" s="213"/>
      <c r="AU105" s="266"/>
      <c r="AV105" s="267"/>
      <c r="AW105" s="267"/>
      <c r="AX105" s="312"/>
    </row>
    <row r="106" spans="1:60" ht="31.5" hidden="1" customHeight="1" x14ac:dyDescent="0.15">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472</v>
      </c>
      <c r="AN106" s="415"/>
      <c r="AO106" s="415"/>
      <c r="AP106" s="416"/>
      <c r="AQ106" s="277" t="s">
        <v>494</v>
      </c>
      <c r="AR106" s="278"/>
      <c r="AS106" s="278"/>
      <c r="AT106" s="317"/>
      <c r="AU106" s="277" t="s">
        <v>540</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472</v>
      </c>
      <c r="AN109" s="415"/>
      <c r="AO109" s="415"/>
      <c r="AP109" s="416"/>
      <c r="AQ109" s="277" t="s">
        <v>494</v>
      </c>
      <c r="AR109" s="278"/>
      <c r="AS109" s="278"/>
      <c r="AT109" s="317"/>
      <c r="AU109" s="277" t="s">
        <v>540</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472</v>
      </c>
      <c r="AN112" s="415"/>
      <c r="AO112" s="415"/>
      <c r="AP112" s="416"/>
      <c r="AQ112" s="277" t="s">
        <v>494</v>
      </c>
      <c r="AR112" s="278"/>
      <c r="AS112" s="278"/>
      <c r="AT112" s="317"/>
      <c r="AU112" s="277" t="s">
        <v>540</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472</v>
      </c>
      <c r="AN115" s="415"/>
      <c r="AO115" s="415"/>
      <c r="AP115" s="416"/>
      <c r="AQ115" s="594" t="s">
        <v>541</v>
      </c>
      <c r="AR115" s="595"/>
      <c r="AS115" s="595"/>
      <c r="AT115" s="595"/>
      <c r="AU115" s="595"/>
      <c r="AV115" s="595"/>
      <c r="AW115" s="595"/>
      <c r="AX115" s="596"/>
    </row>
    <row r="116" spans="1:50" ht="25.5" customHeight="1" x14ac:dyDescent="0.15">
      <c r="A116" s="438"/>
      <c r="B116" s="439"/>
      <c r="C116" s="439"/>
      <c r="D116" s="439"/>
      <c r="E116" s="439"/>
      <c r="F116" s="440"/>
      <c r="G116" s="392" t="s">
        <v>680</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565</v>
      </c>
      <c r="AC116" s="462"/>
      <c r="AD116" s="463"/>
      <c r="AE116" s="417">
        <v>1661</v>
      </c>
      <c r="AF116" s="417"/>
      <c r="AG116" s="417"/>
      <c r="AH116" s="417"/>
      <c r="AI116" s="417">
        <v>1589</v>
      </c>
      <c r="AJ116" s="417"/>
      <c r="AK116" s="417"/>
      <c r="AL116" s="417"/>
      <c r="AM116" s="417" t="s">
        <v>679</v>
      </c>
      <c r="AN116" s="417"/>
      <c r="AO116" s="417"/>
      <c r="AP116" s="417"/>
      <c r="AQ116" s="211" t="s">
        <v>679</v>
      </c>
      <c r="AR116" s="212"/>
      <c r="AS116" s="212"/>
      <c r="AT116" s="212"/>
      <c r="AU116" s="212"/>
      <c r="AV116" s="212"/>
      <c r="AW116" s="212"/>
      <c r="AX116" s="214"/>
    </row>
    <row r="117" spans="1:50" ht="66.7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566</v>
      </c>
      <c r="AC117" s="472"/>
      <c r="AD117" s="473"/>
      <c r="AE117" s="593" t="s">
        <v>677</v>
      </c>
      <c r="AF117" s="550"/>
      <c r="AG117" s="550"/>
      <c r="AH117" s="550"/>
      <c r="AI117" s="593" t="s">
        <v>678</v>
      </c>
      <c r="AJ117" s="550"/>
      <c r="AK117" s="550"/>
      <c r="AL117" s="550"/>
      <c r="AM117" s="550" t="s">
        <v>679</v>
      </c>
      <c r="AN117" s="550"/>
      <c r="AO117" s="550"/>
      <c r="AP117" s="550"/>
      <c r="AQ117" s="550" t="s">
        <v>679</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472</v>
      </c>
      <c r="AN118" s="415"/>
      <c r="AO118" s="415"/>
      <c r="AP118" s="416"/>
      <c r="AQ118" s="594" t="s">
        <v>541</v>
      </c>
      <c r="AR118" s="595"/>
      <c r="AS118" s="595"/>
      <c r="AT118" s="595"/>
      <c r="AU118" s="595"/>
      <c r="AV118" s="595"/>
      <c r="AW118" s="595"/>
      <c r="AX118" s="596"/>
    </row>
    <row r="119" spans="1:50" ht="23.25" hidden="1" customHeight="1" x14ac:dyDescent="0.15">
      <c r="A119" s="438"/>
      <c r="B119" s="439"/>
      <c r="C119" s="439"/>
      <c r="D119" s="439"/>
      <c r="E119" s="439"/>
      <c r="F119" s="440"/>
      <c r="G119" s="392" t="s">
        <v>503</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502</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472</v>
      </c>
      <c r="AN121" s="415"/>
      <c r="AO121" s="415"/>
      <c r="AP121" s="416"/>
      <c r="AQ121" s="594" t="s">
        <v>541</v>
      </c>
      <c r="AR121" s="595"/>
      <c r="AS121" s="595"/>
      <c r="AT121" s="595"/>
      <c r="AU121" s="595"/>
      <c r="AV121" s="595"/>
      <c r="AW121" s="595"/>
      <c r="AX121" s="596"/>
    </row>
    <row r="122" spans="1:50" ht="23.25" hidden="1" customHeight="1" x14ac:dyDescent="0.15">
      <c r="A122" s="438"/>
      <c r="B122" s="439"/>
      <c r="C122" s="439"/>
      <c r="D122" s="439"/>
      <c r="E122" s="439"/>
      <c r="F122" s="440"/>
      <c r="G122" s="392" t="s">
        <v>504</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505</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472</v>
      </c>
      <c r="AN124" s="415"/>
      <c r="AO124" s="415"/>
      <c r="AP124" s="416"/>
      <c r="AQ124" s="594" t="s">
        <v>541</v>
      </c>
      <c r="AR124" s="595"/>
      <c r="AS124" s="595"/>
      <c r="AT124" s="595"/>
      <c r="AU124" s="595"/>
      <c r="AV124" s="595"/>
      <c r="AW124" s="595"/>
      <c r="AX124" s="596"/>
    </row>
    <row r="125" spans="1:50" ht="23.25" hidden="1" customHeight="1" x14ac:dyDescent="0.15">
      <c r="A125" s="438"/>
      <c r="B125" s="439"/>
      <c r="C125" s="439"/>
      <c r="D125" s="439"/>
      <c r="E125" s="439"/>
      <c r="F125" s="440"/>
      <c r="G125" s="392" t="s">
        <v>504</v>
      </c>
      <c r="H125" s="392"/>
      <c r="I125" s="392"/>
      <c r="J125" s="392"/>
      <c r="K125" s="392"/>
      <c r="L125" s="392"/>
      <c r="M125" s="392"/>
      <c r="N125" s="392"/>
      <c r="O125" s="392"/>
      <c r="P125" s="392"/>
      <c r="Q125" s="392"/>
      <c r="R125" s="392"/>
      <c r="S125" s="392"/>
      <c r="T125" s="392"/>
      <c r="U125" s="392"/>
      <c r="V125" s="392"/>
      <c r="W125" s="392"/>
      <c r="X125" s="932"/>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3"/>
      <c r="Y126" s="470" t="s">
        <v>49</v>
      </c>
      <c r="Z126" s="445"/>
      <c r="AA126" s="446"/>
      <c r="AB126" s="471" t="s">
        <v>502</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4"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29"/>
      <c r="Z127" s="930"/>
      <c r="AA127" s="931"/>
      <c r="AB127" s="240" t="s">
        <v>11</v>
      </c>
      <c r="AC127" s="241"/>
      <c r="AD127" s="242"/>
      <c r="AE127" s="414" t="s">
        <v>357</v>
      </c>
      <c r="AF127" s="415"/>
      <c r="AG127" s="415"/>
      <c r="AH127" s="416"/>
      <c r="AI127" s="414" t="s">
        <v>363</v>
      </c>
      <c r="AJ127" s="415"/>
      <c r="AK127" s="415"/>
      <c r="AL127" s="416"/>
      <c r="AM127" s="414" t="s">
        <v>472</v>
      </c>
      <c r="AN127" s="415"/>
      <c r="AO127" s="415"/>
      <c r="AP127" s="416"/>
      <c r="AQ127" s="594" t="s">
        <v>541</v>
      </c>
      <c r="AR127" s="595"/>
      <c r="AS127" s="595"/>
      <c r="AT127" s="595"/>
      <c r="AU127" s="595"/>
      <c r="AV127" s="595"/>
      <c r="AW127" s="595"/>
      <c r="AX127" s="596"/>
    </row>
    <row r="128" spans="1:50" ht="23.25" hidden="1" customHeight="1" x14ac:dyDescent="0.15">
      <c r="A128" s="438"/>
      <c r="B128" s="439"/>
      <c r="C128" s="439"/>
      <c r="D128" s="439"/>
      <c r="E128" s="439"/>
      <c r="F128" s="440"/>
      <c r="G128" s="392" t="s">
        <v>504</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36"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502</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1" t="s">
        <v>369</v>
      </c>
      <c r="B130" s="178"/>
      <c r="C130" s="177" t="s">
        <v>366</v>
      </c>
      <c r="D130" s="178"/>
      <c r="E130" s="162" t="s">
        <v>399</v>
      </c>
      <c r="F130" s="163"/>
      <c r="G130" s="164" t="s">
        <v>682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662</v>
      </c>
      <c r="AR133" s="192"/>
      <c r="AS133" s="126" t="s">
        <v>356</v>
      </c>
      <c r="AT133" s="127"/>
      <c r="AU133" s="193">
        <v>35</v>
      </c>
      <c r="AV133" s="193"/>
      <c r="AW133" s="126" t="s">
        <v>300</v>
      </c>
      <c r="AX133" s="188"/>
    </row>
    <row r="134" spans="1:50" ht="69.75" customHeight="1" x14ac:dyDescent="0.15">
      <c r="A134" s="182"/>
      <c r="B134" s="179"/>
      <c r="C134" s="173"/>
      <c r="D134" s="179"/>
      <c r="E134" s="173"/>
      <c r="F134" s="174"/>
      <c r="G134" s="97" t="s">
        <v>681</v>
      </c>
      <c r="H134" s="98"/>
      <c r="I134" s="98"/>
      <c r="J134" s="98"/>
      <c r="K134" s="98"/>
      <c r="L134" s="98"/>
      <c r="M134" s="98"/>
      <c r="N134" s="98"/>
      <c r="O134" s="98"/>
      <c r="P134" s="98"/>
      <c r="Q134" s="98"/>
      <c r="R134" s="98"/>
      <c r="S134" s="98"/>
      <c r="T134" s="98"/>
      <c r="U134" s="98"/>
      <c r="V134" s="98"/>
      <c r="W134" s="98"/>
      <c r="X134" s="99"/>
      <c r="Y134" s="194" t="s">
        <v>379</v>
      </c>
      <c r="Z134" s="195"/>
      <c r="AA134" s="196"/>
      <c r="AB134" s="197" t="s">
        <v>659</v>
      </c>
      <c r="AC134" s="198"/>
      <c r="AD134" s="198"/>
      <c r="AE134" s="199">
        <v>-16.5</v>
      </c>
      <c r="AF134" s="200"/>
      <c r="AG134" s="200"/>
      <c r="AH134" s="200"/>
      <c r="AI134" s="199" t="s">
        <v>651</v>
      </c>
      <c r="AJ134" s="200"/>
      <c r="AK134" s="200"/>
      <c r="AL134" s="200"/>
      <c r="AM134" s="199" t="s">
        <v>616</v>
      </c>
      <c r="AN134" s="200"/>
      <c r="AO134" s="200"/>
      <c r="AP134" s="200"/>
      <c r="AQ134" s="199" t="s">
        <v>661</v>
      </c>
      <c r="AR134" s="200"/>
      <c r="AS134" s="200"/>
      <c r="AT134" s="200"/>
      <c r="AU134" s="199" t="s">
        <v>615</v>
      </c>
      <c r="AV134" s="200"/>
      <c r="AW134" s="200"/>
      <c r="AX134" s="201"/>
    </row>
    <row r="135" spans="1:50" ht="6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660</v>
      </c>
      <c r="AC135" s="206"/>
      <c r="AD135" s="206"/>
      <c r="AE135" s="199" t="s">
        <v>651</v>
      </c>
      <c r="AF135" s="200"/>
      <c r="AG135" s="200"/>
      <c r="AH135" s="200"/>
      <c r="AI135" s="199" t="s">
        <v>663</v>
      </c>
      <c r="AJ135" s="200"/>
      <c r="AK135" s="200"/>
      <c r="AL135" s="200"/>
      <c r="AM135" s="199" t="s">
        <v>651</v>
      </c>
      <c r="AN135" s="200"/>
      <c r="AO135" s="200"/>
      <c r="AP135" s="200"/>
      <c r="AQ135" s="199" t="s">
        <v>636</v>
      </c>
      <c r="AR135" s="200"/>
      <c r="AS135" s="200"/>
      <c r="AT135" s="200"/>
      <c r="AU135" s="199">
        <v>-25</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651</v>
      </c>
      <c r="AR137" s="192"/>
      <c r="AS137" s="126" t="s">
        <v>356</v>
      </c>
      <c r="AT137" s="127"/>
      <c r="AU137" s="193">
        <v>35</v>
      </c>
      <c r="AV137" s="193"/>
      <c r="AW137" s="126" t="s">
        <v>300</v>
      </c>
      <c r="AX137" s="188"/>
    </row>
    <row r="138" spans="1:50" ht="24" customHeight="1" x14ac:dyDescent="0.15">
      <c r="A138" s="182"/>
      <c r="B138" s="179"/>
      <c r="C138" s="173"/>
      <c r="D138" s="179"/>
      <c r="E138" s="173"/>
      <c r="F138" s="174"/>
      <c r="G138" s="97" t="s">
        <v>688</v>
      </c>
      <c r="H138" s="98"/>
      <c r="I138" s="98"/>
      <c r="J138" s="98"/>
      <c r="K138" s="98"/>
      <c r="L138" s="98"/>
      <c r="M138" s="98"/>
      <c r="N138" s="98"/>
      <c r="O138" s="98"/>
      <c r="P138" s="98"/>
      <c r="Q138" s="98"/>
      <c r="R138" s="98"/>
      <c r="S138" s="98"/>
      <c r="T138" s="98"/>
      <c r="U138" s="98"/>
      <c r="V138" s="98"/>
      <c r="W138" s="98"/>
      <c r="X138" s="99"/>
      <c r="Y138" s="194" t="s">
        <v>379</v>
      </c>
      <c r="Z138" s="195"/>
      <c r="AA138" s="196"/>
      <c r="AB138" s="197" t="s">
        <v>664</v>
      </c>
      <c r="AC138" s="198"/>
      <c r="AD138" s="198"/>
      <c r="AE138" s="199">
        <v>50.1</v>
      </c>
      <c r="AF138" s="200"/>
      <c r="AG138" s="200"/>
      <c r="AH138" s="200"/>
      <c r="AI138" s="199" t="s">
        <v>663</v>
      </c>
      <c r="AJ138" s="200"/>
      <c r="AK138" s="200"/>
      <c r="AL138" s="200"/>
      <c r="AM138" s="199" t="s">
        <v>636</v>
      </c>
      <c r="AN138" s="200"/>
      <c r="AO138" s="200"/>
      <c r="AP138" s="200"/>
      <c r="AQ138" s="199" t="s">
        <v>663</v>
      </c>
      <c r="AR138" s="200"/>
      <c r="AS138" s="200"/>
      <c r="AT138" s="200"/>
      <c r="AU138" s="199" t="s">
        <v>612</v>
      </c>
      <c r="AV138" s="200"/>
      <c r="AW138" s="200"/>
      <c r="AX138" s="201"/>
    </row>
    <row r="139" spans="1:50" ht="24"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664</v>
      </c>
      <c r="AC139" s="206"/>
      <c r="AD139" s="206"/>
      <c r="AE139" s="199" t="s">
        <v>663</v>
      </c>
      <c r="AF139" s="200"/>
      <c r="AG139" s="200"/>
      <c r="AH139" s="200"/>
      <c r="AI139" s="199" t="s">
        <v>636</v>
      </c>
      <c r="AJ139" s="200"/>
      <c r="AK139" s="200"/>
      <c r="AL139" s="200"/>
      <c r="AM139" s="199" t="s">
        <v>663</v>
      </c>
      <c r="AN139" s="200"/>
      <c r="AO139" s="200"/>
      <c r="AP139" s="200"/>
      <c r="AQ139" s="199" t="s">
        <v>663</v>
      </c>
      <c r="AR139" s="200"/>
      <c r="AS139" s="200"/>
      <c r="AT139" s="200"/>
      <c r="AU139" s="199">
        <v>70</v>
      </c>
      <c r="AV139" s="200"/>
      <c r="AW139" s="200"/>
      <c r="AX139" s="201"/>
    </row>
    <row r="140" spans="1:50" ht="18.75"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t="s">
        <v>612</v>
      </c>
      <c r="AR141" s="192"/>
      <c r="AS141" s="126" t="s">
        <v>356</v>
      </c>
      <c r="AT141" s="127"/>
      <c r="AU141" s="193">
        <v>35</v>
      </c>
      <c r="AV141" s="193"/>
      <c r="AW141" s="126" t="s">
        <v>300</v>
      </c>
      <c r="AX141" s="188"/>
    </row>
    <row r="142" spans="1:50" ht="23.25" customHeight="1" x14ac:dyDescent="0.15">
      <c r="A142" s="182"/>
      <c r="B142" s="179"/>
      <c r="C142" s="173"/>
      <c r="D142" s="179"/>
      <c r="E142" s="173"/>
      <c r="F142" s="174"/>
      <c r="G142" s="97" t="s">
        <v>689</v>
      </c>
      <c r="H142" s="98"/>
      <c r="I142" s="98"/>
      <c r="J142" s="98"/>
      <c r="K142" s="98"/>
      <c r="L142" s="98"/>
      <c r="M142" s="98"/>
      <c r="N142" s="98"/>
      <c r="O142" s="98"/>
      <c r="P142" s="98"/>
      <c r="Q142" s="98"/>
      <c r="R142" s="98"/>
      <c r="S142" s="98"/>
      <c r="T142" s="98"/>
      <c r="U142" s="98"/>
      <c r="V142" s="98"/>
      <c r="W142" s="98"/>
      <c r="X142" s="99"/>
      <c r="Y142" s="194" t="s">
        <v>379</v>
      </c>
      <c r="Z142" s="195"/>
      <c r="AA142" s="196"/>
      <c r="AB142" s="197" t="s">
        <v>665</v>
      </c>
      <c r="AC142" s="198"/>
      <c r="AD142" s="198"/>
      <c r="AE142" s="199">
        <v>17.5</v>
      </c>
      <c r="AF142" s="200"/>
      <c r="AG142" s="200"/>
      <c r="AH142" s="200"/>
      <c r="AI142" s="199" t="s">
        <v>612</v>
      </c>
      <c r="AJ142" s="200"/>
      <c r="AK142" s="200"/>
      <c r="AL142" s="200"/>
      <c r="AM142" s="199" t="s">
        <v>666</v>
      </c>
      <c r="AN142" s="200"/>
      <c r="AO142" s="200"/>
      <c r="AP142" s="200"/>
      <c r="AQ142" s="199" t="s">
        <v>618</v>
      </c>
      <c r="AR142" s="200"/>
      <c r="AS142" s="200"/>
      <c r="AT142" s="200"/>
      <c r="AU142" s="199" t="s">
        <v>636</v>
      </c>
      <c r="AV142" s="200"/>
      <c r="AW142" s="200"/>
      <c r="AX142" s="201"/>
    </row>
    <row r="143" spans="1:50" ht="23.25"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t="s">
        <v>665</v>
      </c>
      <c r="AC143" s="206"/>
      <c r="AD143" s="206"/>
      <c r="AE143" s="199" t="s">
        <v>636</v>
      </c>
      <c r="AF143" s="200"/>
      <c r="AG143" s="200"/>
      <c r="AH143" s="200"/>
      <c r="AI143" s="199" t="s">
        <v>636</v>
      </c>
      <c r="AJ143" s="200"/>
      <c r="AK143" s="200"/>
      <c r="AL143" s="200"/>
      <c r="AM143" s="199" t="s">
        <v>636</v>
      </c>
      <c r="AN143" s="200"/>
      <c r="AO143" s="200"/>
      <c r="AP143" s="200"/>
      <c r="AQ143" s="199" t="s">
        <v>636</v>
      </c>
      <c r="AR143" s="200"/>
      <c r="AS143" s="200"/>
      <c r="AT143" s="200"/>
      <c r="AU143" s="199">
        <v>45</v>
      </c>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58.5" customHeight="1" x14ac:dyDescent="0.15">
      <c r="A430" s="182"/>
      <c r="B430" s="179"/>
      <c r="C430" s="171" t="s">
        <v>368</v>
      </c>
      <c r="D430" s="935"/>
      <c r="E430" s="167" t="s">
        <v>388</v>
      </c>
      <c r="F430" s="168"/>
      <c r="G430" s="901" t="s">
        <v>384</v>
      </c>
      <c r="H430" s="116"/>
      <c r="I430" s="116"/>
      <c r="J430" s="902" t="s">
        <v>385</v>
      </c>
      <c r="K430" s="903"/>
      <c r="L430" s="903"/>
      <c r="M430" s="903"/>
      <c r="N430" s="903"/>
      <c r="O430" s="903"/>
      <c r="P430" s="903"/>
      <c r="Q430" s="903"/>
      <c r="R430" s="903"/>
      <c r="S430" s="903"/>
      <c r="T430" s="904"/>
      <c r="U430" s="590" t="s">
        <v>569</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5"/>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2"/>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v>20</v>
      </c>
      <c r="AF457" s="193"/>
      <c r="AG457" s="126" t="s">
        <v>356</v>
      </c>
      <c r="AH457" s="127"/>
      <c r="AI457" s="149"/>
      <c r="AJ457" s="149"/>
      <c r="AK457" s="149"/>
      <c r="AL457" s="147"/>
      <c r="AM457" s="149"/>
      <c r="AN457" s="149"/>
      <c r="AO457" s="149"/>
      <c r="AP457" s="147"/>
      <c r="AQ457" s="592" t="s">
        <v>669</v>
      </c>
      <c r="AR457" s="193"/>
      <c r="AS457" s="126" t="s">
        <v>356</v>
      </c>
      <c r="AT457" s="127"/>
      <c r="AU457" s="193">
        <v>35</v>
      </c>
      <c r="AV457" s="193"/>
      <c r="AW457" s="126" t="s">
        <v>300</v>
      </c>
      <c r="AX457" s="188"/>
    </row>
    <row r="458" spans="1:50" ht="45.75" customHeight="1" x14ac:dyDescent="0.15">
      <c r="A458" s="182"/>
      <c r="B458" s="179"/>
      <c r="C458" s="173"/>
      <c r="D458" s="179"/>
      <c r="E458" s="335"/>
      <c r="F458" s="336"/>
      <c r="G458" s="97" t="s">
        <v>570</v>
      </c>
      <c r="H458" s="98"/>
      <c r="I458" s="98"/>
      <c r="J458" s="98"/>
      <c r="K458" s="98"/>
      <c r="L458" s="98"/>
      <c r="M458" s="98"/>
      <c r="N458" s="98"/>
      <c r="O458" s="98"/>
      <c r="P458" s="98"/>
      <c r="Q458" s="98"/>
      <c r="R458" s="98"/>
      <c r="S458" s="98"/>
      <c r="T458" s="98"/>
      <c r="U458" s="98"/>
      <c r="V458" s="98"/>
      <c r="W458" s="98"/>
      <c r="X458" s="99"/>
      <c r="Y458" s="194" t="s">
        <v>12</v>
      </c>
      <c r="Z458" s="195"/>
      <c r="AA458" s="196"/>
      <c r="AB458" s="206" t="s">
        <v>667</v>
      </c>
      <c r="AC458" s="206"/>
      <c r="AD458" s="206"/>
      <c r="AE458" s="333" t="s">
        <v>662</v>
      </c>
      <c r="AF458" s="200"/>
      <c r="AG458" s="200"/>
      <c r="AH458" s="200"/>
      <c r="AI458" s="333" t="s">
        <v>670</v>
      </c>
      <c r="AJ458" s="200"/>
      <c r="AK458" s="200"/>
      <c r="AL458" s="200"/>
      <c r="AM458" s="333" t="s">
        <v>662</v>
      </c>
      <c r="AN458" s="200"/>
      <c r="AO458" s="200"/>
      <c r="AP458" s="334"/>
      <c r="AQ458" s="333" t="s">
        <v>662</v>
      </c>
      <c r="AR458" s="200"/>
      <c r="AS458" s="200"/>
      <c r="AT458" s="334"/>
      <c r="AU458" s="200" t="s">
        <v>671</v>
      </c>
      <c r="AV458" s="200"/>
      <c r="AW458" s="200"/>
      <c r="AX458" s="201"/>
    </row>
    <row r="459" spans="1:50" ht="45.7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668</v>
      </c>
      <c r="AC459" s="198"/>
      <c r="AD459" s="198"/>
      <c r="AE459" s="333" t="s">
        <v>616</v>
      </c>
      <c r="AF459" s="200"/>
      <c r="AG459" s="200"/>
      <c r="AH459" s="334"/>
      <c r="AI459" s="333" t="s">
        <v>656</v>
      </c>
      <c r="AJ459" s="200"/>
      <c r="AK459" s="200"/>
      <c r="AL459" s="200"/>
      <c r="AM459" s="333" t="s">
        <v>651</v>
      </c>
      <c r="AN459" s="200"/>
      <c r="AO459" s="200"/>
      <c r="AP459" s="334"/>
      <c r="AQ459" s="333" t="s">
        <v>614</v>
      </c>
      <c r="AR459" s="200"/>
      <c r="AS459" s="200"/>
      <c r="AT459" s="334"/>
      <c r="AU459" s="200">
        <v>-25</v>
      </c>
      <c r="AV459" s="200"/>
      <c r="AW459" s="200"/>
      <c r="AX459" s="201"/>
    </row>
    <row r="460" spans="1:50" ht="45.7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3" t="s">
        <v>651</v>
      </c>
      <c r="AF460" s="200"/>
      <c r="AG460" s="200"/>
      <c r="AH460" s="334"/>
      <c r="AI460" s="333" t="s">
        <v>656</v>
      </c>
      <c r="AJ460" s="200"/>
      <c r="AK460" s="200"/>
      <c r="AL460" s="200"/>
      <c r="AM460" s="333" t="s">
        <v>636</v>
      </c>
      <c r="AN460" s="200"/>
      <c r="AO460" s="200"/>
      <c r="AP460" s="334"/>
      <c r="AQ460" s="333" t="s">
        <v>636</v>
      </c>
      <c r="AR460" s="200"/>
      <c r="AS460" s="200"/>
      <c r="AT460" s="334"/>
      <c r="AU460" s="200" t="s">
        <v>636</v>
      </c>
      <c r="AV460" s="200"/>
      <c r="AW460" s="200"/>
      <c r="AX460" s="201"/>
    </row>
    <row r="461" spans="1:50" ht="18.75"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v>20</v>
      </c>
      <c r="AF462" s="193"/>
      <c r="AG462" s="126" t="s">
        <v>356</v>
      </c>
      <c r="AH462" s="127"/>
      <c r="AI462" s="149"/>
      <c r="AJ462" s="149"/>
      <c r="AK462" s="149"/>
      <c r="AL462" s="147"/>
      <c r="AM462" s="149"/>
      <c r="AN462" s="149"/>
      <c r="AO462" s="149"/>
      <c r="AP462" s="147"/>
      <c r="AQ462" s="592" t="s">
        <v>636</v>
      </c>
      <c r="AR462" s="193"/>
      <c r="AS462" s="126" t="s">
        <v>356</v>
      </c>
      <c r="AT462" s="127"/>
      <c r="AU462" s="193">
        <v>35</v>
      </c>
      <c r="AV462" s="193"/>
      <c r="AW462" s="126" t="s">
        <v>300</v>
      </c>
      <c r="AX462" s="188"/>
    </row>
    <row r="463" spans="1:50" ht="23.25" customHeight="1" x14ac:dyDescent="0.15">
      <c r="A463" s="182"/>
      <c r="B463" s="179"/>
      <c r="C463" s="173"/>
      <c r="D463" s="179"/>
      <c r="E463" s="335"/>
      <c r="F463" s="336"/>
      <c r="G463" s="97" t="s">
        <v>571</v>
      </c>
      <c r="H463" s="98"/>
      <c r="I463" s="98"/>
      <c r="J463" s="98"/>
      <c r="K463" s="98"/>
      <c r="L463" s="98"/>
      <c r="M463" s="98"/>
      <c r="N463" s="98"/>
      <c r="O463" s="98"/>
      <c r="P463" s="98"/>
      <c r="Q463" s="98"/>
      <c r="R463" s="98"/>
      <c r="S463" s="98"/>
      <c r="T463" s="98"/>
      <c r="U463" s="98"/>
      <c r="V463" s="98"/>
      <c r="W463" s="98"/>
      <c r="X463" s="99"/>
      <c r="Y463" s="194" t="s">
        <v>12</v>
      </c>
      <c r="Z463" s="195"/>
      <c r="AA463" s="196"/>
      <c r="AB463" s="934" t="s">
        <v>672</v>
      </c>
      <c r="AC463" s="206"/>
      <c r="AD463" s="206"/>
      <c r="AE463" s="333">
        <v>38.9</v>
      </c>
      <c r="AF463" s="200"/>
      <c r="AG463" s="200"/>
      <c r="AH463" s="200"/>
      <c r="AI463" s="333" t="s">
        <v>653</v>
      </c>
      <c r="AJ463" s="200"/>
      <c r="AK463" s="200"/>
      <c r="AL463" s="200"/>
      <c r="AM463" s="333" t="s">
        <v>615</v>
      </c>
      <c r="AN463" s="200"/>
      <c r="AO463" s="200"/>
      <c r="AP463" s="334"/>
      <c r="AQ463" s="333" t="s">
        <v>673</v>
      </c>
      <c r="AR463" s="200"/>
      <c r="AS463" s="200"/>
      <c r="AT463" s="334"/>
      <c r="AU463" s="200" t="s">
        <v>653</v>
      </c>
      <c r="AV463" s="200"/>
      <c r="AW463" s="200"/>
      <c r="AX463" s="201"/>
    </row>
    <row r="464" spans="1:50" ht="23.25"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t="s">
        <v>672</v>
      </c>
      <c r="AC464" s="198"/>
      <c r="AD464" s="198"/>
      <c r="AE464" s="333" t="s">
        <v>653</v>
      </c>
      <c r="AF464" s="200"/>
      <c r="AG464" s="200"/>
      <c r="AH464" s="334"/>
      <c r="AI464" s="333" t="s">
        <v>634</v>
      </c>
      <c r="AJ464" s="200"/>
      <c r="AK464" s="200"/>
      <c r="AL464" s="200"/>
      <c r="AM464" s="333" t="s">
        <v>651</v>
      </c>
      <c r="AN464" s="200"/>
      <c r="AO464" s="200"/>
      <c r="AP464" s="334"/>
      <c r="AQ464" s="333" t="s">
        <v>635</v>
      </c>
      <c r="AR464" s="200"/>
      <c r="AS464" s="200"/>
      <c r="AT464" s="334"/>
      <c r="AU464" s="200">
        <v>70</v>
      </c>
      <c r="AV464" s="200"/>
      <c r="AW464" s="200"/>
      <c r="AX464" s="201"/>
    </row>
    <row r="465" spans="1:50" ht="23.25"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3" t="s">
        <v>635</v>
      </c>
      <c r="AF465" s="200"/>
      <c r="AG465" s="200"/>
      <c r="AH465" s="334"/>
      <c r="AI465" s="333" t="s">
        <v>656</v>
      </c>
      <c r="AJ465" s="200"/>
      <c r="AK465" s="200"/>
      <c r="AL465" s="200"/>
      <c r="AM465" s="333" t="s">
        <v>651</v>
      </c>
      <c r="AN465" s="200"/>
      <c r="AO465" s="200"/>
      <c r="AP465" s="334"/>
      <c r="AQ465" s="333" t="s">
        <v>653</v>
      </c>
      <c r="AR465" s="200"/>
      <c r="AS465" s="200"/>
      <c r="AT465" s="334"/>
      <c r="AU465" s="200" t="s">
        <v>633</v>
      </c>
      <c r="AV465" s="200"/>
      <c r="AW465" s="200"/>
      <c r="AX465" s="201"/>
    </row>
    <row r="466" spans="1:50" ht="18.75"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v>20</v>
      </c>
      <c r="AF467" s="193"/>
      <c r="AG467" s="126" t="s">
        <v>356</v>
      </c>
      <c r="AH467" s="127"/>
      <c r="AI467" s="149"/>
      <c r="AJ467" s="149"/>
      <c r="AK467" s="149"/>
      <c r="AL467" s="147"/>
      <c r="AM467" s="149"/>
      <c r="AN467" s="149"/>
      <c r="AO467" s="149"/>
      <c r="AP467" s="147"/>
      <c r="AQ467" s="592" t="s">
        <v>652</v>
      </c>
      <c r="AR467" s="193"/>
      <c r="AS467" s="126" t="s">
        <v>356</v>
      </c>
      <c r="AT467" s="127"/>
      <c r="AU467" s="193">
        <v>35</v>
      </c>
      <c r="AV467" s="193"/>
      <c r="AW467" s="126" t="s">
        <v>300</v>
      </c>
      <c r="AX467" s="188"/>
    </row>
    <row r="468" spans="1:50" ht="23.25" customHeight="1" x14ac:dyDescent="0.15">
      <c r="A468" s="182"/>
      <c r="B468" s="179"/>
      <c r="C468" s="173"/>
      <c r="D468" s="179"/>
      <c r="E468" s="335"/>
      <c r="F468" s="336"/>
      <c r="G468" s="97" t="s">
        <v>572</v>
      </c>
      <c r="H468" s="98"/>
      <c r="I468" s="98"/>
      <c r="J468" s="98"/>
      <c r="K468" s="98"/>
      <c r="L468" s="98"/>
      <c r="M468" s="98"/>
      <c r="N468" s="98"/>
      <c r="O468" s="98"/>
      <c r="P468" s="98"/>
      <c r="Q468" s="98"/>
      <c r="R468" s="98"/>
      <c r="S468" s="98"/>
      <c r="T468" s="98"/>
      <c r="U468" s="98"/>
      <c r="V468" s="98"/>
      <c r="W468" s="98"/>
      <c r="X468" s="99"/>
      <c r="Y468" s="194" t="s">
        <v>12</v>
      </c>
      <c r="Z468" s="195"/>
      <c r="AA468" s="196"/>
      <c r="AB468" s="206" t="s">
        <v>657</v>
      </c>
      <c r="AC468" s="206"/>
      <c r="AD468" s="206"/>
      <c r="AE468" s="333">
        <v>7.7</v>
      </c>
      <c r="AF468" s="200"/>
      <c r="AG468" s="200"/>
      <c r="AH468" s="200"/>
      <c r="AI468" s="333" t="s">
        <v>651</v>
      </c>
      <c r="AJ468" s="200"/>
      <c r="AK468" s="200"/>
      <c r="AL468" s="200"/>
      <c r="AM468" s="333" t="s">
        <v>635</v>
      </c>
      <c r="AN468" s="200"/>
      <c r="AO468" s="200"/>
      <c r="AP468" s="334"/>
      <c r="AQ468" s="333" t="s">
        <v>651</v>
      </c>
      <c r="AR468" s="200"/>
      <c r="AS468" s="200"/>
      <c r="AT468" s="334"/>
      <c r="AU468" s="200" t="s">
        <v>635</v>
      </c>
      <c r="AV468" s="200"/>
      <c r="AW468" s="200"/>
      <c r="AX468" s="201"/>
    </row>
    <row r="469" spans="1:50" ht="23.25"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t="s">
        <v>657</v>
      </c>
      <c r="AC469" s="198"/>
      <c r="AD469" s="198"/>
      <c r="AE469" s="333" t="s">
        <v>635</v>
      </c>
      <c r="AF469" s="200"/>
      <c r="AG469" s="200"/>
      <c r="AH469" s="334"/>
      <c r="AI469" s="333" t="s">
        <v>636</v>
      </c>
      <c r="AJ469" s="200"/>
      <c r="AK469" s="200"/>
      <c r="AL469" s="200"/>
      <c r="AM469" s="333" t="s">
        <v>634</v>
      </c>
      <c r="AN469" s="200"/>
      <c r="AO469" s="200"/>
      <c r="AP469" s="334"/>
      <c r="AQ469" s="333" t="s">
        <v>674</v>
      </c>
      <c r="AR469" s="200"/>
      <c r="AS469" s="200"/>
      <c r="AT469" s="334"/>
      <c r="AU469" s="200">
        <v>45</v>
      </c>
      <c r="AV469" s="200"/>
      <c r="AW469" s="200"/>
      <c r="AX469" s="201"/>
    </row>
    <row r="470" spans="1:50" ht="23.25"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3" t="s">
        <v>652</v>
      </c>
      <c r="AF470" s="200"/>
      <c r="AG470" s="200"/>
      <c r="AH470" s="334"/>
      <c r="AI470" s="333" t="s">
        <v>671</v>
      </c>
      <c r="AJ470" s="200"/>
      <c r="AK470" s="200"/>
      <c r="AL470" s="200"/>
      <c r="AM470" s="333" t="s">
        <v>651</v>
      </c>
      <c r="AN470" s="200"/>
      <c r="AO470" s="200"/>
      <c r="AP470" s="334"/>
      <c r="AQ470" s="333" t="s">
        <v>662</v>
      </c>
      <c r="AR470" s="200"/>
      <c r="AS470" s="200"/>
      <c r="AT470" s="334"/>
      <c r="AU470" s="200" t="s">
        <v>662</v>
      </c>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573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6"/>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7" t="s">
        <v>31</v>
      </c>
      <c r="AH701" s="381"/>
      <c r="AI701" s="381"/>
      <c r="AJ701" s="381"/>
      <c r="AK701" s="381"/>
      <c r="AL701" s="381"/>
      <c r="AM701" s="381"/>
      <c r="AN701" s="381"/>
      <c r="AO701" s="381"/>
      <c r="AP701" s="381"/>
      <c r="AQ701" s="381"/>
      <c r="AR701" s="381"/>
      <c r="AS701" s="381"/>
      <c r="AT701" s="381"/>
      <c r="AU701" s="381"/>
      <c r="AV701" s="381"/>
      <c r="AW701" s="381"/>
      <c r="AX701" s="828"/>
    </row>
    <row r="702" spans="1:50" ht="42.75"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554</v>
      </c>
      <c r="AE702" s="339"/>
      <c r="AF702" s="339"/>
      <c r="AG702" s="384" t="s">
        <v>574</v>
      </c>
      <c r="AH702" s="385"/>
      <c r="AI702" s="385"/>
      <c r="AJ702" s="385"/>
      <c r="AK702" s="385"/>
      <c r="AL702" s="385"/>
      <c r="AM702" s="385"/>
      <c r="AN702" s="385"/>
      <c r="AO702" s="385"/>
      <c r="AP702" s="385"/>
      <c r="AQ702" s="385"/>
      <c r="AR702" s="385"/>
      <c r="AS702" s="385"/>
      <c r="AT702" s="385"/>
      <c r="AU702" s="385"/>
      <c r="AV702" s="385"/>
      <c r="AW702" s="385"/>
      <c r="AX702" s="386"/>
    </row>
    <row r="703" spans="1:50" ht="41.2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1"/>
      <c r="AD703" s="321" t="s">
        <v>554</v>
      </c>
      <c r="AE703" s="322"/>
      <c r="AF703" s="322"/>
      <c r="AG703" s="94" t="s">
        <v>575</v>
      </c>
      <c r="AH703" s="95"/>
      <c r="AI703" s="95"/>
      <c r="AJ703" s="95"/>
      <c r="AK703" s="95"/>
      <c r="AL703" s="95"/>
      <c r="AM703" s="95"/>
      <c r="AN703" s="95"/>
      <c r="AO703" s="95"/>
      <c r="AP703" s="95"/>
      <c r="AQ703" s="95"/>
      <c r="AR703" s="95"/>
      <c r="AS703" s="95"/>
      <c r="AT703" s="95"/>
      <c r="AU703" s="95"/>
      <c r="AV703" s="95"/>
      <c r="AW703" s="95"/>
      <c r="AX703" s="96"/>
    </row>
    <row r="704" spans="1:50" ht="51"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554</v>
      </c>
      <c r="AE704" s="786"/>
      <c r="AF704" s="786"/>
      <c r="AG704" s="160" t="s">
        <v>690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576</v>
      </c>
      <c r="AE705" s="718"/>
      <c r="AF705" s="718"/>
      <c r="AG705" s="118" t="s">
        <v>578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5"/>
      <c r="B706" s="646"/>
      <c r="C706" s="797"/>
      <c r="D706" s="798"/>
      <c r="E706" s="733" t="s">
        <v>528</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t="s">
        <v>577</v>
      </c>
      <c r="AE706" s="322"/>
      <c r="AF706" s="666"/>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5"/>
      <c r="B707" s="646"/>
      <c r="C707" s="799"/>
      <c r="D707" s="800"/>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577</v>
      </c>
      <c r="AE707" s="839"/>
      <c r="AF707" s="839"/>
      <c r="AG707" s="160"/>
      <c r="AH707" s="101"/>
      <c r="AI707" s="101"/>
      <c r="AJ707" s="101"/>
      <c r="AK707" s="101"/>
      <c r="AL707" s="101"/>
      <c r="AM707" s="101"/>
      <c r="AN707" s="101"/>
      <c r="AO707" s="101"/>
      <c r="AP707" s="101"/>
      <c r="AQ707" s="101"/>
      <c r="AR707" s="101"/>
      <c r="AS707" s="101"/>
      <c r="AT707" s="101"/>
      <c r="AU707" s="101"/>
      <c r="AV707" s="101"/>
      <c r="AW707" s="101"/>
      <c r="AX707" s="161"/>
    </row>
    <row r="708" spans="1:50" ht="45.7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554</v>
      </c>
      <c r="AE708" s="608"/>
      <c r="AF708" s="608"/>
      <c r="AG708" s="745" t="s">
        <v>579</v>
      </c>
      <c r="AH708" s="746"/>
      <c r="AI708" s="746"/>
      <c r="AJ708" s="746"/>
      <c r="AK708" s="746"/>
      <c r="AL708" s="746"/>
      <c r="AM708" s="746"/>
      <c r="AN708" s="746"/>
      <c r="AO708" s="746"/>
      <c r="AP708" s="746"/>
      <c r="AQ708" s="746"/>
      <c r="AR708" s="746"/>
      <c r="AS708" s="746"/>
      <c r="AT708" s="746"/>
      <c r="AU708" s="746"/>
      <c r="AV708" s="746"/>
      <c r="AW708" s="746"/>
      <c r="AX708" s="747"/>
    </row>
    <row r="709" spans="1:50" ht="59.25" customHeight="1" x14ac:dyDescent="0.15">
      <c r="A709" s="645"/>
      <c r="B709" s="647"/>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554</v>
      </c>
      <c r="AE709" s="322"/>
      <c r="AF709" s="322"/>
      <c r="AG709" s="94" t="s">
        <v>580</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5"/>
      <c r="B710" s="647"/>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576</v>
      </c>
      <c r="AE710" s="322"/>
      <c r="AF710" s="322"/>
      <c r="AG710" s="94" t="s">
        <v>581</v>
      </c>
      <c r="AH710" s="95"/>
      <c r="AI710" s="95"/>
      <c r="AJ710" s="95"/>
      <c r="AK710" s="95"/>
      <c r="AL710" s="95"/>
      <c r="AM710" s="95"/>
      <c r="AN710" s="95"/>
      <c r="AO710" s="95"/>
      <c r="AP710" s="95"/>
      <c r="AQ710" s="95"/>
      <c r="AR710" s="95"/>
      <c r="AS710" s="95"/>
      <c r="AT710" s="95"/>
      <c r="AU710" s="95"/>
      <c r="AV710" s="95"/>
      <c r="AW710" s="95"/>
      <c r="AX710" s="96"/>
    </row>
    <row r="711" spans="1:50" ht="45.75" customHeight="1" x14ac:dyDescent="0.15">
      <c r="A711" s="645"/>
      <c r="B711" s="647"/>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6"/>
      <c r="AD711" s="321" t="s">
        <v>554</v>
      </c>
      <c r="AE711" s="322"/>
      <c r="AF711" s="322"/>
      <c r="AG711" s="94" t="s">
        <v>582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5"/>
      <c r="B712" s="647"/>
      <c r="C712" s="390" t="s">
        <v>488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6"/>
      <c r="AD712" s="785" t="s">
        <v>576</v>
      </c>
      <c r="AE712" s="786"/>
      <c r="AF712" s="786"/>
      <c r="AG712" s="813"/>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2" t="s">
        <v>489</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1" t="s">
        <v>576</v>
      </c>
      <c r="AE713" s="322"/>
      <c r="AF713" s="666"/>
      <c r="AG713" s="94"/>
      <c r="AH713" s="95"/>
      <c r="AI713" s="95"/>
      <c r="AJ713" s="95"/>
      <c r="AK713" s="95"/>
      <c r="AL713" s="95"/>
      <c r="AM713" s="95"/>
      <c r="AN713" s="95"/>
      <c r="AO713" s="95"/>
      <c r="AP713" s="95"/>
      <c r="AQ713" s="95"/>
      <c r="AR713" s="95"/>
      <c r="AS713" s="95"/>
      <c r="AT713" s="95"/>
      <c r="AU713" s="95"/>
      <c r="AV713" s="95"/>
      <c r="AW713" s="95"/>
      <c r="AX713" s="96"/>
    </row>
    <row r="714" spans="1:50" ht="48.75" customHeight="1" x14ac:dyDescent="0.15">
      <c r="A714" s="648"/>
      <c r="B714" s="649"/>
      <c r="C714" s="650" t="s">
        <v>461</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554</v>
      </c>
      <c r="AE714" s="811"/>
      <c r="AF714" s="812"/>
      <c r="AG714" s="739" t="s">
        <v>583</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462</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554</v>
      </c>
      <c r="AE715" s="608"/>
      <c r="AF715" s="659"/>
      <c r="AG715" s="745" t="s">
        <v>584</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576</v>
      </c>
      <c r="AE716" s="630"/>
      <c r="AF716" s="630"/>
      <c r="AG716" s="94" t="s">
        <v>585</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5"/>
      <c r="B717" s="647"/>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576</v>
      </c>
      <c r="AE717" s="322"/>
      <c r="AF717" s="322"/>
      <c r="AG717" s="94" t="s">
        <v>586</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8"/>
      <c r="B718" s="649"/>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576</v>
      </c>
      <c r="AE718" s="322"/>
      <c r="AF718" s="322"/>
      <c r="AG718" s="120" t="s">
        <v>587</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554</v>
      </c>
      <c r="AE719" s="608"/>
      <c r="AF719" s="608"/>
      <c r="AG719" s="118" t="s">
        <v>588</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1"/>
      <c r="B720" s="782"/>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1"/>
      <c r="B721" s="782"/>
      <c r="C721" s="289" t="s">
        <v>549</v>
      </c>
      <c r="D721" s="290"/>
      <c r="E721" s="290"/>
      <c r="F721" s="291"/>
      <c r="G721" s="280"/>
      <c r="H721" s="281"/>
      <c r="I721" s="83" t="str">
        <f>IF(OR(G721="　", G721=""), "", "-")</f>
        <v/>
      </c>
      <c r="J721" s="284">
        <v>252</v>
      </c>
      <c r="K721" s="284"/>
      <c r="L721" s="83" t="str">
        <f>IF(M721="","","-")</f>
        <v/>
      </c>
      <c r="M721" s="84"/>
      <c r="N721" s="297" t="s">
        <v>597</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1"/>
      <c r="B722" s="78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1"/>
      <c r="B723" s="78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1"/>
      <c r="B724" s="78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3"/>
      <c r="B725" s="784"/>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94.5" customHeight="1" x14ac:dyDescent="0.15">
      <c r="A726" s="643" t="s">
        <v>48</v>
      </c>
      <c r="B726" s="805"/>
      <c r="C726" s="818" t="s">
        <v>53</v>
      </c>
      <c r="D726" s="840"/>
      <c r="E726" s="840"/>
      <c r="F726" s="841"/>
      <c r="G726" s="576" t="s">
        <v>691</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6"/>
      <c r="B727" s="807"/>
      <c r="C727" s="751" t="s">
        <v>57</v>
      </c>
      <c r="D727" s="752"/>
      <c r="E727" s="752"/>
      <c r="F727" s="753"/>
      <c r="G727" s="574" t="s">
        <v>589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32.25" customHeight="1" thickBot="1" x14ac:dyDescent="0.2">
      <c r="A729" s="637" t="s">
        <v>598</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14.25" thickBot="1" x14ac:dyDescent="0.2">
      <c r="A731" s="802"/>
      <c r="B731" s="803"/>
      <c r="C731" s="803"/>
      <c r="D731" s="803"/>
      <c r="E731" s="804"/>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14.25"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14.25"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495</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6" t="s">
        <v>431</v>
      </c>
      <c r="B737" s="203"/>
      <c r="C737" s="203"/>
      <c r="D737" s="204"/>
      <c r="E737" s="992" t="s">
        <v>591</v>
      </c>
      <c r="F737" s="992"/>
      <c r="G737" s="992"/>
      <c r="H737" s="992"/>
      <c r="I737" s="992"/>
      <c r="J737" s="992"/>
      <c r="K737" s="992"/>
      <c r="L737" s="992"/>
      <c r="M737" s="992"/>
      <c r="N737" s="358" t="s">
        <v>358</v>
      </c>
      <c r="O737" s="358"/>
      <c r="P737" s="358"/>
      <c r="Q737" s="358"/>
      <c r="R737" s="992" t="s">
        <v>592</v>
      </c>
      <c r="S737" s="992"/>
      <c r="T737" s="992"/>
      <c r="U737" s="992"/>
      <c r="V737" s="992"/>
      <c r="W737" s="992"/>
      <c r="X737" s="992"/>
      <c r="Y737" s="992"/>
      <c r="Z737" s="992"/>
      <c r="AA737" s="358" t="s">
        <v>359</v>
      </c>
      <c r="AB737" s="358"/>
      <c r="AC737" s="358"/>
      <c r="AD737" s="358"/>
      <c r="AE737" s="992" t="s">
        <v>593</v>
      </c>
      <c r="AF737" s="992"/>
      <c r="AG737" s="992"/>
      <c r="AH737" s="992"/>
      <c r="AI737" s="992"/>
      <c r="AJ737" s="992"/>
      <c r="AK737" s="992"/>
      <c r="AL737" s="992"/>
      <c r="AM737" s="992"/>
      <c r="AN737" s="358" t="s">
        <v>360</v>
      </c>
      <c r="AO737" s="358"/>
      <c r="AP737" s="358"/>
      <c r="AQ737" s="358"/>
      <c r="AR737" s="993" t="s">
        <v>594</v>
      </c>
      <c r="AS737" s="994"/>
      <c r="AT737" s="994"/>
      <c r="AU737" s="994"/>
      <c r="AV737" s="994"/>
      <c r="AW737" s="994"/>
      <c r="AX737" s="995"/>
      <c r="AY737" s="89"/>
      <c r="AZ737" s="89"/>
    </row>
    <row r="738" spans="1:52" ht="24.75" customHeight="1" x14ac:dyDescent="0.15">
      <c r="A738" s="996" t="s">
        <v>361</v>
      </c>
      <c r="B738" s="203"/>
      <c r="C738" s="203"/>
      <c r="D738" s="204"/>
      <c r="E738" s="992" t="s">
        <v>595</v>
      </c>
      <c r="F738" s="992"/>
      <c r="G738" s="992"/>
      <c r="H738" s="992"/>
      <c r="I738" s="992"/>
      <c r="J738" s="992"/>
      <c r="K738" s="992"/>
      <c r="L738" s="992"/>
      <c r="M738" s="992"/>
      <c r="N738" s="358" t="s">
        <v>362</v>
      </c>
      <c r="O738" s="358"/>
      <c r="P738" s="358"/>
      <c r="Q738" s="358"/>
      <c r="R738" s="992" t="s">
        <v>596</v>
      </c>
      <c r="S738" s="992"/>
      <c r="T738" s="992"/>
      <c r="U738" s="992"/>
      <c r="V738" s="992"/>
      <c r="W738" s="992"/>
      <c r="X738" s="992"/>
      <c r="Y738" s="992"/>
      <c r="Z738" s="992"/>
      <c r="AA738" s="358" t="s">
        <v>482</v>
      </c>
      <c r="AB738" s="358"/>
      <c r="AC738" s="358"/>
      <c r="AD738" s="358"/>
      <c r="AE738" s="992" t="s">
        <v>590</v>
      </c>
      <c r="AF738" s="992"/>
      <c r="AG738" s="992"/>
      <c r="AH738" s="992"/>
      <c r="AI738" s="992"/>
      <c r="AJ738" s="992"/>
      <c r="AK738" s="992"/>
      <c r="AL738" s="992"/>
      <c r="AM738" s="992"/>
      <c r="AN738" s="997"/>
      <c r="AO738" s="998"/>
      <c r="AP738" s="998"/>
      <c r="AQ738" s="998"/>
      <c r="AR738" s="998"/>
      <c r="AS738" s="998"/>
      <c r="AT738" s="998"/>
      <c r="AU738" s="998"/>
      <c r="AV738" s="998"/>
      <c r="AW738" s="998"/>
      <c r="AX738" s="999"/>
    </row>
    <row r="739" spans="1:52" ht="24.75" customHeight="1" thickBot="1" x14ac:dyDescent="0.2">
      <c r="A739" s="1000" t="s">
        <v>542</v>
      </c>
      <c r="B739" s="1001"/>
      <c r="C739" s="1001"/>
      <c r="D739" s="1002"/>
      <c r="E739" s="1003" t="s">
        <v>549</v>
      </c>
      <c r="F739" s="1004"/>
      <c r="G739" s="1004"/>
      <c r="H739" s="91" t="str">
        <f>IF(E739="", "", "(")</f>
        <v>(</v>
      </c>
      <c r="I739" s="987"/>
      <c r="J739" s="987"/>
      <c r="K739" s="91" t="str">
        <f>IF(OR(I739="　", I739=""), "", "-")</f>
        <v/>
      </c>
      <c r="L739" s="988">
        <v>297</v>
      </c>
      <c r="M739" s="988"/>
      <c r="N739" s="92" t="str">
        <f>IF(O739="", "", "-")</f>
        <v/>
      </c>
      <c r="O739" s="93"/>
      <c r="P739" s="92" t="str">
        <f>IF(E739="", "", ")")</f>
        <v>)</v>
      </c>
      <c r="Q739" s="1003"/>
      <c r="R739" s="1004"/>
      <c r="S739" s="1004"/>
      <c r="T739" s="91" t="str">
        <f>IF(Q739="", "", "(")</f>
        <v/>
      </c>
      <c r="U739" s="987"/>
      <c r="V739" s="987"/>
      <c r="W739" s="91" t="str">
        <f>IF(OR(U739="　", U739=""), "", "-")</f>
        <v/>
      </c>
      <c r="X739" s="988"/>
      <c r="Y739" s="988"/>
      <c r="Z739" s="92" t="str">
        <f>IF(AA739="", "", "-")</f>
        <v/>
      </c>
      <c r="AA739" s="93"/>
      <c r="AB739" s="92" t="str">
        <f>IF(Q739="", "", ")")</f>
        <v/>
      </c>
      <c r="AC739" s="1003"/>
      <c r="AD739" s="1004"/>
      <c r="AE739" s="1004"/>
      <c r="AF739" s="91" t="str">
        <f>IF(AC739="", "", "(")</f>
        <v/>
      </c>
      <c r="AG739" s="987"/>
      <c r="AH739" s="987"/>
      <c r="AI739" s="91" t="str">
        <f>IF(OR(AG739="　", AG739=""), "", "-")</f>
        <v/>
      </c>
      <c r="AJ739" s="988"/>
      <c r="AK739" s="988"/>
      <c r="AL739" s="92" t="str">
        <f>IF(AM739="", "", "-")</f>
        <v/>
      </c>
      <c r="AM739" s="93"/>
      <c r="AN739" s="92" t="str">
        <f>IF(AC739="", "", ")")</f>
        <v/>
      </c>
      <c r="AO739" s="989"/>
      <c r="AP739" s="990"/>
      <c r="AQ739" s="990"/>
      <c r="AR739" s="990"/>
      <c r="AS739" s="990"/>
      <c r="AT739" s="990"/>
      <c r="AU739" s="990"/>
      <c r="AV739" s="990"/>
      <c r="AW739" s="990"/>
      <c r="AX739" s="991"/>
    </row>
    <row r="740" spans="1:52" ht="28.35" customHeight="1" x14ac:dyDescent="0.15">
      <c r="A740" s="617" t="s">
        <v>531</v>
      </c>
      <c r="B740" s="618"/>
      <c r="C740" s="618"/>
      <c r="D740" s="618"/>
      <c r="E740" s="618"/>
      <c r="F740" s="619"/>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thickBot="1" x14ac:dyDescent="0.2">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thickBot="1" x14ac:dyDescent="0.2">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533</v>
      </c>
      <c r="B779" s="632"/>
      <c r="C779" s="632"/>
      <c r="D779" s="632"/>
      <c r="E779" s="632"/>
      <c r="F779" s="633"/>
      <c r="G779" s="598" t="s">
        <v>599</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647</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676</v>
      </c>
      <c r="H781" s="674"/>
      <c r="I781" s="674"/>
      <c r="J781" s="674"/>
      <c r="K781" s="675"/>
      <c r="L781" s="667" t="s">
        <v>675</v>
      </c>
      <c r="M781" s="668"/>
      <c r="N781" s="668"/>
      <c r="O781" s="668"/>
      <c r="P781" s="668"/>
      <c r="Q781" s="668"/>
      <c r="R781" s="668"/>
      <c r="S781" s="668"/>
      <c r="T781" s="668"/>
      <c r="U781" s="668"/>
      <c r="V781" s="668"/>
      <c r="W781" s="668"/>
      <c r="X781" s="669"/>
      <c r="Y781" s="387">
        <v>300</v>
      </c>
      <c r="Z781" s="388"/>
      <c r="AA781" s="388"/>
      <c r="AB781" s="808"/>
      <c r="AC781" s="673" t="s">
        <v>676</v>
      </c>
      <c r="AD781" s="674"/>
      <c r="AE781" s="674"/>
      <c r="AF781" s="674"/>
      <c r="AG781" s="675"/>
      <c r="AH781" s="667" t="s">
        <v>675</v>
      </c>
      <c r="AI781" s="668"/>
      <c r="AJ781" s="668"/>
      <c r="AK781" s="668"/>
      <c r="AL781" s="668"/>
      <c r="AM781" s="668"/>
      <c r="AN781" s="668"/>
      <c r="AO781" s="668"/>
      <c r="AP781" s="668"/>
      <c r="AQ781" s="668"/>
      <c r="AR781" s="668"/>
      <c r="AS781" s="668"/>
      <c r="AT781" s="669"/>
      <c r="AU781" s="387">
        <v>2010</v>
      </c>
      <c r="AV781" s="388"/>
      <c r="AW781" s="388"/>
      <c r="AX781" s="389"/>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hidden="1"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300</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2010</v>
      </c>
      <c r="AV791" s="835"/>
      <c r="AW791" s="835"/>
      <c r="AX791" s="837"/>
    </row>
    <row r="792" spans="1:50" ht="24.75" hidden="1" customHeight="1" x14ac:dyDescent="0.15">
      <c r="A792" s="634"/>
      <c r="B792" s="635"/>
      <c r="C792" s="635"/>
      <c r="D792" s="635"/>
      <c r="E792" s="635"/>
      <c r="F792" s="636"/>
      <c r="G792" s="598" t="s">
        <v>455</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454</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hidden="1"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7"/>
      <c r="Z794" s="388"/>
      <c r="AA794" s="388"/>
      <c r="AB794" s="808"/>
      <c r="AC794" s="673"/>
      <c r="AD794" s="674"/>
      <c r="AE794" s="674"/>
      <c r="AF794" s="674"/>
      <c r="AG794" s="675"/>
      <c r="AH794" s="667"/>
      <c r="AI794" s="668"/>
      <c r="AJ794" s="668"/>
      <c r="AK794" s="668"/>
      <c r="AL794" s="668"/>
      <c r="AM794" s="668"/>
      <c r="AN794" s="668"/>
      <c r="AO794" s="668"/>
      <c r="AP794" s="668"/>
      <c r="AQ794" s="668"/>
      <c r="AR794" s="668"/>
      <c r="AS794" s="668"/>
      <c r="AT794" s="669"/>
      <c r="AU794" s="387"/>
      <c r="AV794" s="388"/>
      <c r="AW794" s="388"/>
      <c r="AX794" s="389"/>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4"/>
      <c r="B805" s="635"/>
      <c r="C805" s="635"/>
      <c r="D805" s="635"/>
      <c r="E805" s="635"/>
      <c r="F805" s="636"/>
      <c r="G805" s="598" t="s">
        <v>456</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457</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7"/>
      <c r="Z807" s="388"/>
      <c r="AA807" s="388"/>
      <c r="AB807" s="808"/>
      <c r="AC807" s="673"/>
      <c r="AD807" s="674"/>
      <c r="AE807" s="674"/>
      <c r="AF807" s="674"/>
      <c r="AG807" s="675"/>
      <c r="AH807" s="667"/>
      <c r="AI807" s="668"/>
      <c r="AJ807" s="668"/>
      <c r="AK807" s="668"/>
      <c r="AL807" s="668"/>
      <c r="AM807" s="668"/>
      <c r="AN807" s="668"/>
      <c r="AO807" s="668"/>
      <c r="AP807" s="668"/>
      <c r="AQ807" s="668"/>
      <c r="AR807" s="668"/>
      <c r="AS807" s="668"/>
      <c r="AT807" s="669"/>
      <c r="AU807" s="387"/>
      <c r="AV807" s="388"/>
      <c r="AW807" s="388"/>
      <c r="AX807" s="389"/>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400</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7"/>
      <c r="Z820" s="388"/>
      <c r="AA820" s="388"/>
      <c r="AB820" s="808"/>
      <c r="AC820" s="673"/>
      <c r="AD820" s="674"/>
      <c r="AE820" s="674"/>
      <c r="AF820" s="674"/>
      <c r="AG820" s="675"/>
      <c r="AH820" s="667"/>
      <c r="AI820" s="668"/>
      <c r="AJ820" s="668"/>
      <c r="AK820" s="668"/>
      <c r="AL820" s="668"/>
      <c r="AM820" s="668"/>
      <c r="AN820" s="668"/>
      <c r="AO820" s="668"/>
      <c r="AP820" s="668"/>
      <c r="AQ820" s="668"/>
      <c r="AR820" s="668"/>
      <c r="AS820" s="668"/>
      <c r="AT820" s="669"/>
      <c r="AU820" s="387"/>
      <c r="AV820" s="388"/>
      <c r="AW820" s="388"/>
      <c r="AX820" s="389"/>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62.25" customHeight="1" x14ac:dyDescent="0.15">
      <c r="A837" s="372">
        <v>1</v>
      </c>
      <c r="B837" s="372">
        <v>1</v>
      </c>
      <c r="C837" s="354" t="s">
        <v>600</v>
      </c>
      <c r="D837" s="340"/>
      <c r="E837" s="340"/>
      <c r="F837" s="340"/>
      <c r="G837" s="340"/>
      <c r="H837" s="340"/>
      <c r="I837" s="340"/>
      <c r="J837" s="341">
        <v>3000020231002</v>
      </c>
      <c r="K837" s="342"/>
      <c r="L837" s="342"/>
      <c r="M837" s="342"/>
      <c r="N837" s="342"/>
      <c r="O837" s="342"/>
      <c r="P837" s="355" t="s">
        <v>619</v>
      </c>
      <c r="Q837" s="343"/>
      <c r="R837" s="343"/>
      <c r="S837" s="343"/>
      <c r="T837" s="343"/>
      <c r="U837" s="343"/>
      <c r="V837" s="343"/>
      <c r="W837" s="343"/>
      <c r="X837" s="343"/>
      <c r="Y837" s="344">
        <v>300</v>
      </c>
      <c r="Z837" s="345"/>
      <c r="AA837" s="345"/>
      <c r="AB837" s="346"/>
      <c r="AC837" s="356" t="s">
        <v>610</v>
      </c>
      <c r="AD837" s="364"/>
      <c r="AE837" s="364"/>
      <c r="AF837" s="364"/>
      <c r="AG837" s="364"/>
      <c r="AH837" s="365" t="s">
        <v>611</v>
      </c>
      <c r="AI837" s="366"/>
      <c r="AJ837" s="366"/>
      <c r="AK837" s="366"/>
      <c r="AL837" s="350" t="s">
        <v>616</v>
      </c>
      <c r="AM837" s="351"/>
      <c r="AN837" s="351"/>
      <c r="AO837" s="352"/>
      <c r="AP837" s="909" t="s">
        <v>617</v>
      </c>
      <c r="AQ837" s="353"/>
      <c r="AR837" s="353"/>
      <c r="AS837" s="353"/>
      <c r="AT837" s="353"/>
      <c r="AU837" s="353"/>
      <c r="AV837" s="353"/>
      <c r="AW837" s="353"/>
      <c r="AX837" s="353"/>
    </row>
    <row r="838" spans="1:50" ht="61.5" customHeight="1" x14ac:dyDescent="0.15">
      <c r="A838" s="372">
        <v>2</v>
      </c>
      <c r="B838" s="372">
        <v>1</v>
      </c>
      <c r="C838" s="354" t="s">
        <v>601</v>
      </c>
      <c r="D838" s="340"/>
      <c r="E838" s="340"/>
      <c r="F838" s="340"/>
      <c r="G838" s="340"/>
      <c r="H838" s="340"/>
      <c r="I838" s="340"/>
      <c r="J838" s="341">
        <v>3000020141003</v>
      </c>
      <c r="K838" s="342"/>
      <c r="L838" s="342"/>
      <c r="M838" s="342"/>
      <c r="N838" s="342"/>
      <c r="O838" s="342"/>
      <c r="P838" s="355" t="s">
        <v>620</v>
      </c>
      <c r="Q838" s="343"/>
      <c r="R838" s="343"/>
      <c r="S838" s="343"/>
      <c r="T838" s="343"/>
      <c r="U838" s="343"/>
      <c r="V838" s="343"/>
      <c r="W838" s="343"/>
      <c r="X838" s="343"/>
      <c r="Y838" s="344">
        <v>276</v>
      </c>
      <c r="Z838" s="345"/>
      <c r="AA838" s="345"/>
      <c r="AB838" s="346"/>
      <c r="AC838" s="356" t="s">
        <v>610</v>
      </c>
      <c r="AD838" s="356"/>
      <c r="AE838" s="356"/>
      <c r="AF838" s="356"/>
      <c r="AG838" s="356"/>
      <c r="AH838" s="365" t="s">
        <v>612</v>
      </c>
      <c r="AI838" s="366"/>
      <c r="AJ838" s="366"/>
      <c r="AK838" s="366"/>
      <c r="AL838" s="367" t="s">
        <v>616</v>
      </c>
      <c r="AM838" s="368"/>
      <c r="AN838" s="368"/>
      <c r="AO838" s="369"/>
      <c r="AP838" s="353" t="s">
        <v>616</v>
      </c>
      <c r="AQ838" s="353"/>
      <c r="AR838" s="353"/>
      <c r="AS838" s="353"/>
      <c r="AT838" s="353"/>
      <c r="AU838" s="353"/>
      <c r="AV838" s="353"/>
      <c r="AW838" s="353"/>
      <c r="AX838" s="353"/>
    </row>
    <row r="839" spans="1:50" ht="61.5" customHeight="1" x14ac:dyDescent="0.15">
      <c r="A839" s="372">
        <v>3</v>
      </c>
      <c r="B839" s="372">
        <v>1</v>
      </c>
      <c r="C839" s="354" t="s">
        <v>602</v>
      </c>
      <c r="D839" s="340"/>
      <c r="E839" s="340"/>
      <c r="F839" s="340"/>
      <c r="G839" s="340"/>
      <c r="H839" s="340"/>
      <c r="I839" s="340"/>
      <c r="J839" s="341">
        <v>6000020271004</v>
      </c>
      <c r="K839" s="342"/>
      <c r="L839" s="342"/>
      <c r="M839" s="342"/>
      <c r="N839" s="342"/>
      <c r="O839" s="342"/>
      <c r="P839" s="355" t="s">
        <v>621</v>
      </c>
      <c r="Q839" s="343"/>
      <c r="R839" s="343"/>
      <c r="S839" s="343"/>
      <c r="T839" s="343"/>
      <c r="U839" s="343"/>
      <c r="V839" s="343"/>
      <c r="W839" s="343"/>
      <c r="X839" s="343"/>
      <c r="Y839" s="344">
        <v>227</v>
      </c>
      <c r="Z839" s="345"/>
      <c r="AA839" s="345"/>
      <c r="AB839" s="346"/>
      <c r="AC839" s="356" t="s">
        <v>610</v>
      </c>
      <c r="AD839" s="356"/>
      <c r="AE839" s="356"/>
      <c r="AF839" s="356"/>
      <c r="AG839" s="356"/>
      <c r="AH839" s="348" t="s">
        <v>613</v>
      </c>
      <c r="AI839" s="349"/>
      <c r="AJ839" s="349"/>
      <c r="AK839" s="349"/>
      <c r="AL839" s="350" t="s">
        <v>616</v>
      </c>
      <c r="AM839" s="351"/>
      <c r="AN839" s="351"/>
      <c r="AO839" s="352"/>
      <c r="AP839" s="353" t="s">
        <v>616</v>
      </c>
      <c r="AQ839" s="353"/>
      <c r="AR839" s="353"/>
      <c r="AS839" s="353"/>
      <c r="AT839" s="353"/>
      <c r="AU839" s="353"/>
      <c r="AV839" s="353"/>
      <c r="AW839" s="353"/>
      <c r="AX839" s="353"/>
    </row>
    <row r="840" spans="1:50" ht="61.5" customHeight="1" x14ac:dyDescent="0.15">
      <c r="A840" s="372">
        <v>4</v>
      </c>
      <c r="B840" s="372">
        <v>1</v>
      </c>
      <c r="C840" s="354" t="s">
        <v>603</v>
      </c>
      <c r="D840" s="340"/>
      <c r="E840" s="340"/>
      <c r="F840" s="340"/>
      <c r="G840" s="340"/>
      <c r="H840" s="340"/>
      <c r="I840" s="340"/>
      <c r="J840" s="341">
        <v>9000020281000</v>
      </c>
      <c r="K840" s="342"/>
      <c r="L840" s="342"/>
      <c r="M840" s="342"/>
      <c r="N840" s="342"/>
      <c r="O840" s="342"/>
      <c r="P840" s="355" t="s">
        <v>622</v>
      </c>
      <c r="Q840" s="343"/>
      <c r="R840" s="343"/>
      <c r="S840" s="343"/>
      <c r="T840" s="343"/>
      <c r="U840" s="343"/>
      <c r="V840" s="343"/>
      <c r="W840" s="343"/>
      <c r="X840" s="343"/>
      <c r="Y840" s="344">
        <v>152</v>
      </c>
      <c r="Z840" s="345"/>
      <c r="AA840" s="345"/>
      <c r="AB840" s="346"/>
      <c r="AC840" s="356" t="s">
        <v>610</v>
      </c>
      <c r="AD840" s="356"/>
      <c r="AE840" s="356"/>
      <c r="AF840" s="356"/>
      <c r="AG840" s="356"/>
      <c r="AH840" s="348" t="s">
        <v>614</v>
      </c>
      <c r="AI840" s="349"/>
      <c r="AJ840" s="349"/>
      <c r="AK840" s="349"/>
      <c r="AL840" s="350" t="s">
        <v>616</v>
      </c>
      <c r="AM840" s="351"/>
      <c r="AN840" s="351"/>
      <c r="AO840" s="352"/>
      <c r="AP840" s="353" t="s">
        <v>618</v>
      </c>
      <c r="AQ840" s="353"/>
      <c r="AR840" s="353"/>
      <c r="AS840" s="353"/>
      <c r="AT840" s="353"/>
      <c r="AU840" s="353"/>
      <c r="AV840" s="353"/>
      <c r="AW840" s="353"/>
      <c r="AX840" s="353"/>
    </row>
    <row r="841" spans="1:50" ht="61.5" customHeight="1" x14ac:dyDescent="0.15">
      <c r="A841" s="372">
        <v>5</v>
      </c>
      <c r="B841" s="372">
        <v>1</v>
      </c>
      <c r="C841" s="354" t="s">
        <v>604</v>
      </c>
      <c r="D841" s="340"/>
      <c r="E841" s="340"/>
      <c r="F841" s="340"/>
      <c r="G841" s="340"/>
      <c r="H841" s="340"/>
      <c r="I841" s="340"/>
      <c r="J841" s="341">
        <v>8000020041009</v>
      </c>
      <c r="K841" s="342"/>
      <c r="L841" s="342"/>
      <c r="M841" s="342"/>
      <c r="N841" s="342"/>
      <c r="O841" s="342"/>
      <c r="P841" s="355" t="s">
        <v>623</v>
      </c>
      <c r="Q841" s="343"/>
      <c r="R841" s="343"/>
      <c r="S841" s="343"/>
      <c r="T841" s="343"/>
      <c r="U841" s="343"/>
      <c r="V841" s="343"/>
      <c r="W841" s="343"/>
      <c r="X841" s="343"/>
      <c r="Y841" s="344">
        <v>144</v>
      </c>
      <c r="Z841" s="345"/>
      <c r="AA841" s="345"/>
      <c r="AB841" s="346"/>
      <c r="AC841" s="347" t="s">
        <v>610</v>
      </c>
      <c r="AD841" s="347"/>
      <c r="AE841" s="347"/>
      <c r="AF841" s="347"/>
      <c r="AG841" s="347"/>
      <c r="AH841" s="348" t="s">
        <v>614</v>
      </c>
      <c r="AI841" s="349"/>
      <c r="AJ841" s="349"/>
      <c r="AK841" s="349"/>
      <c r="AL841" s="350" t="s">
        <v>616</v>
      </c>
      <c r="AM841" s="351"/>
      <c r="AN841" s="351"/>
      <c r="AO841" s="352"/>
      <c r="AP841" s="353" t="s">
        <v>616</v>
      </c>
      <c r="AQ841" s="353"/>
      <c r="AR841" s="353"/>
      <c r="AS841" s="353"/>
      <c r="AT841" s="353"/>
      <c r="AU841" s="353"/>
      <c r="AV841" s="353"/>
      <c r="AW841" s="353"/>
      <c r="AX841" s="353"/>
    </row>
    <row r="842" spans="1:50" ht="61.5" customHeight="1" x14ac:dyDescent="0.15">
      <c r="A842" s="372">
        <v>6</v>
      </c>
      <c r="B842" s="372">
        <v>1</v>
      </c>
      <c r="C842" s="354" t="s">
        <v>605</v>
      </c>
      <c r="D842" s="340"/>
      <c r="E842" s="340"/>
      <c r="F842" s="340"/>
      <c r="G842" s="340"/>
      <c r="H842" s="340"/>
      <c r="I842" s="340"/>
      <c r="J842" s="341">
        <v>2000020111007</v>
      </c>
      <c r="K842" s="342"/>
      <c r="L842" s="342"/>
      <c r="M842" s="342"/>
      <c r="N842" s="342"/>
      <c r="O842" s="342"/>
      <c r="P842" s="355" t="s">
        <v>620</v>
      </c>
      <c r="Q842" s="343"/>
      <c r="R842" s="343"/>
      <c r="S842" s="343"/>
      <c r="T842" s="343"/>
      <c r="U842" s="343"/>
      <c r="V842" s="343"/>
      <c r="W842" s="343"/>
      <c r="X842" s="343"/>
      <c r="Y842" s="344">
        <v>128</v>
      </c>
      <c r="Z842" s="345"/>
      <c r="AA842" s="345"/>
      <c r="AB842" s="346"/>
      <c r="AC842" s="347" t="s">
        <v>610</v>
      </c>
      <c r="AD842" s="347"/>
      <c r="AE842" s="347"/>
      <c r="AF842" s="347"/>
      <c r="AG842" s="347"/>
      <c r="AH842" s="348" t="s">
        <v>614</v>
      </c>
      <c r="AI842" s="349"/>
      <c r="AJ842" s="349"/>
      <c r="AK842" s="349"/>
      <c r="AL842" s="350" t="s">
        <v>616</v>
      </c>
      <c r="AM842" s="351"/>
      <c r="AN842" s="351"/>
      <c r="AO842" s="352"/>
      <c r="AP842" s="353" t="s">
        <v>616</v>
      </c>
      <c r="AQ842" s="353"/>
      <c r="AR842" s="353"/>
      <c r="AS842" s="353"/>
      <c r="AT842" s="353"/>
      <c r="AU842" s="353"/>
      <c r="AV842" s="353"/>
      <c r="AW842" s="353"/>
      <c r="AX842" s="353"/>
    </row>
    <row r="843" spans="1:50" ht="61.5" customHeight="1" x14ac:dyDescent="0.15">
      <c r="A843" s="372">
        <v>7</v>
      </c>
      <c r="B843" s="372">
        <v>1</v>
      </c>
      <c r="C843" s="354" t="s">
        <v>606</v>
      </c>
      <c r="D843" s="340"/>
      <c r="E843" s="340"/>
      <c r="F843" s="340"/>
      <c r="G843" s="340"/>
      <c r="H843" s="340"/>
      <c r="I843" s="340"/>
      <c r="J843" s="341">
        <v>7000020141305</v>
      </c>
      <c r="K843" s="342"/>
      <c r="L843" s="342"/>
      <c r="M843" s="342"/>
      <c r="N843" s="342"/>
      <c r="O843" s="342"/>
      <c r="P843" s="355" t="s">
        <v>620</v>
      </c>
      <c r="Q843" s="343"/>
      <c r="R843" s="343"/>
      <c r="S843" s="343"/>
      <c r="T843" s="343"/>
      <c r="U843" s="343"/>
      <c r="V843" s="343"/>
      <c r="W843" s="343"/>
      <c r="X843" s="343"/>
      <c r="Y843" s="344">
        <v>117</v>
      </c>
      <c r="Z843" s="345"/>
      <c r="AA843" s="345"/>
      <c r="AB843" s="346"/>
      <c r="AC843" s="347" t="s">
        <v>610</v>
      </c>
      <c r="AD843" s="347"/>
      <c r="AE843" s="347"/>
      <c r="AF843" s="347"/>
      <c r="AG843" s="347"/>
      <c r="AH843" s="348" t="s">
        <v>614</v>
      </c>
      <c r="AI843" s="349"/>
      <c r="AJ843" s="349"/>
      <c r="AK843" s="349"/>
      <c r="AL843" s="350" t="s">
        <v>616</v>
      </c>
      <c r="AM843" s="351"/>
      <c r="AN843" s="351"/>
      <c r="AO843" s="352"/>
      <c r="AP843" s="353" t="s">
        <v>616</v>
      </c>
      <c r="AQ843" s="353"/>
      <c r="AR843" s="353"/>
      <c r="AS843" s="353"/>
      <c r="AT843" s="353"/>
      <c r="AU843" s="353"/>
      <c r="AV843" s="353"/>
      <c r="AW843" s="353"/>
      <c r="AX843" s="353"/>
    </row>
    <row r="844" spans="1:50" ht="61.5" customHeight="1" x14ac:dyDescent="0.15">
      <c r="A844" s="372">
        <v>8</v>
      </c>
      <c r="B844" s="372">
        <v>1</v>
      </c>
      <c r="C844" s="354" t="s">
        <v>607</v>
      </c>
      <c r="D844" s="340"/>
      <c r="E844" s="340"/>
      <c r="F844" s="340"/>
      <c r="G844" s="340"/>
      <c r="H844" s="340"/>
      <c r="I844" s="340"/>
      <c r="J844" s="341">
        <v>9000020431001</v>
      </c>
      <c r="K844" s="342"/>
      <c r="L844" s="342"/>
      <c r="M844" s="342"/>
      <c r="N844" s="342"/>
      <c r="O844" s="342"/>
      <c r="P844" s="355" t="s">
        <v>621</v>
      </c>
      <c r="Q844" s="343"/>
      <c r="R844" s="343"/>
      <c r="S844" s="343"/>
      <c r="T844" s="343"/>
      <c r="U844" s="343"/>
      <c r="V844" s="343"/>
      <c r="W844" s="343"/>
      <c r="X844" s="343"/>
      <c r="Y844" s="344">
        <v>114</v>
      </c>
      <c r="Z844" s="345"/>
      <c r="AA844" s="345"/>
      <c r="AB844" s="346"/>
      <c r="AC844" s="347" t="s">
        <v>610</v>
      </c>
      <c r="AD844" s="347"/>
      <c r="AE844" s="347"/>
      <c r="AF844" s="347"/>
      <c r="AG844" s="347"/>
      <c r="AH844" s="348" t="s">
        <v>615</v>
      </c>
      <c r="AI844" s="349"/>
      <c r="AJ844" s="349"/>
      <c r="AK844" s="349"/>
      <c r="AL844" s="350" t="s">
        <v>615</v>
      </c>
      <c r="AM844" s="351"/>
      <c r="AN844" s="351"/>
      <c r="AO844" s="352"/>
      <c r="AP844" s="353" t="s">
        <v>616</v>
      </c>
      <c r="AQ844" s="353"/>
      <c r="AR844" s="353"/>
      <c r="AS844" s="353"/>
      <c r="AT844" s="353"/>
      <c r="AU844" s="353"/>
      <c r="AV844" s="353"/>
      <c r="AW844" s="353"/>
      <c r="AX844" s="353"/>
    </row>
    <row r="845" spans="1:50" ht="61.5" customHeight="1" x14ac:dyDescent="0.15">
      <c r="A845" s="372">
        <v>9</v>
      </c>
      <c r="B845" s="372">
        <v>1</v>
      </c>
      <c r="C845" s="354" t="s">
        <v>608</v>
      </c>
      <c r="D845" s="340"/>
      <c r="E845" s="340"/>
      <c r="F845" s="340"/>
      <c r="G845" s="340"/>
      <c r="H845" s="340"/>
      <c r="I845" s="340"/>
      <c r="J845" s="341">
        <v>2000020131211</v>
      </c>
      <c r="K845" s="342"/>
      <c r="L845" s="342"/>
      <c r="M845" s="342"/>
      <c r="N845" s="342"/>
      <c r="O845" s="342"/>
      <c r="P845" s="355" t="s">
        <v>621</v>
      </c>
      <c r="Q845" s="343"/>
      <c r="R845" s="343"/>
      <c r="S845" s="343"/>
      <c r="T845" s="343"/>
      <c r="U845" s="343"/>
      <c r="V845" s="343"/>
      <c r="W845" s="343"/>
      <c r="X845" s="343"/>
      <c r="Y845" s="344">
        <v>113</v>
      </c>
      <c r="Z845" s="345"/>
      <c r="AA845" s="345"/>
      <c r="AB845" s="346"/>
      <c r="AC845" s="347" t="s">
        <v>610</v>
      </c>
      <c r="AD845" s="347"/>
      <c r="AE845" s="347"/>
      <c r="AF845" s="347"/>
      <c r="AG845" s="347"/>
      <c r="AH845" s="348" t="s">
        <v>614</v>
      </c>
      <c r="AI845" s="349"/>
      <c r="AJ845" s="349"/>
      <c r="AK845" s="349"/>
      <c r="AL845" s="350" t="s">
        <v>616</v>
      </c>
      <c r="AM845" s="351"/>
      <c r="AN845" s="351"/>
      <c r="AO845" s="352"/>
      <c r="AP845" s="353" t="s">
        <v>616</v>
      </c>
      <c r="AQ845" s="353"/>
      <c r="AR845" s="353"/>
      <c r="AS845" s="353"/>
      <c r="AT845" s="353"/>
      <c r="AU845" s="353"/>
      <c r="AV845" s="353"/>
      <c r="AW845" s="353"/>
      <c r="AX845" s="353"/>
    </row>
    <row r="846" spans="1:50" ht="61.5" customHeight="1" x14ac:dyDescent="0.15">
      <c r="A846" s="372">
        <v>10</v>
      </c>
      <c r="B846" s="372">
        <v>1</v>
      </c>
      <c r="C846" s="354" t="s">
        <v>609</v>
      </c>
      <c r="D846" s="340"/>
      <c r="E846" s="340"/>
      <c r="F846" s="340"/>
      <c r="G846" s="340"/>
      <c r="H846" s="340"/>
      <c r="I846" s="340"/>
      <c r="J846" s="341">
        <v>1000020131237</v>
      </c>
      <c r="K846" s="342"/>
      <c r="L846" s="342"/>
      <c r="M846" s="342"/>
      <c r="N846" s="342"/>
      <c r="O846" s="342"/>
      <c r="P846" s="355" t="s">
        <v>621</v>
      </c>
      <c r="Q846" s="343"/>
      <c r="R846" s="343"/>
      <c r="S846" s="343"/>
      <c r="T846" s="343"/>
      <c r="U846" s="343"/>
      <c r="V846" s="343"/>
      <c r="W846" s="343"/>
      <c r="X846" s="343"/>
      <c r="Y846" s="344">
        <v>112</v>
      </c>
      <c r="Z846" s="345"/>
      <c r="AA846" s="345"/>
      <c r="AB846" s="346"/>
      <c r="AC846" s="347" t="s">
        <v>610</v>
      </c>
      <c r="AD846" s="347"/>
      <c r="AE846" s="347"/>
      <c r="AF846" s="347"/>
      <c r="AG846" s="347"/>
      <c r="AH846" s="348" t="s">
        <v>614</v>
      </c>
      <c r="AI846" s="349"/>
      <c r="AJ846" s="349"/>
      <c r="AK846" s="349"/>
      <c r="AL846" s="350" t="s">
        <v>616</v>
      </c>
      <c r="AM846" s="351"/>
      <c r="AN846" s="351"/>
      <c r="AO846" s="352"/>
      <c r="AP846" s="353" t="s">
        <v>615</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62.25" customHeight="1" x14ac:dyDescent="0.15">
      <c r="A870" s="372">
        <v>1</v>
      </c>
      <c r="B870" s="372">
        <v>1</v>
      </c>
      <c r="C870" s="354" t="s">
        <v>624</v>
      </c>
      <c r="D870" s="340"/>
      <c r="E870" s="340"/>
      <c r="F870" s="340"/>
      <c r="G870" s="340"/>
      <c r="H870" s="340"/>
      <c r="I870" s="340"/>
      <c r="J870" s="341">
        <v>7010005013337</v>
      </c>
      <c r="K870" s="342"/>
      <c r="L870" s="342"/>
      <c r="M870" s="342"/>
      <c r="N870" s="342"/>
      <c r="O870" s="342"/>
      <c r="P870" s="355" t="s">
        <v>625</v>
      </c>
      <c r="Q870" s="343"/>
      <c r="R870" s="343"/>
      <c r="S870" s="343"/>
      <c r="T870" s="343"/>
      <c r="U870" s="343"/>
      <c r="V870" s="343"/>
      <c r="W870" s="343"/>
      <c r="X870" s="343"/>
      <c r="Y870" s="344">
        <v>2010</v>
      </c>
      <c r="Z870" s="345"/>
      <c r="AA870" s="345"/>
      <c r="AB870" s="346"/>
      <c r="AC870" s="356" t="s">
        <v>631</v>
      </c>
      <c r="AD870" s="364"/>
      <c r="AE870" s="364"/>
      <c r="AF870" s="364"/>
      <c r="AG870" s="364"/>
      <c r="AH870" s="365" t="s">
        <v>632</v>
      </c>
      <c r="AI870" s="366"/>
      <c r="AJ870" s="366"/>
      <c r="AK870" s="366"/>
      <c r="AL870" s="350" t="s">
        <v>636</v>
      </c>
      <c r="AM870" s="351"/>
      <c r="AN870" s="351"/>
      <c r="AO870" s="352"/>
      <c r="AP870" s="353" t="s">
        <v>636</v>
      </c>
      <c r="AQ870" s="353"/>
      <c r="AR870" s="353"/>
      <c r="AS870" s="353"/>
      <c r="AT870" s="353"/>
      <c r="AU870" s="353"/>
      <c r="AV870" s="353"/>
      <c r="AW870" s="353"/>
      <c r="AX870" s="353"/>
    </row>
    <row r="871" spans="1:50" ht="62.25" customHeight="1" x14ac:dyDescent="0.15">
      <c r="A871" s="372">
        <v>2</v>
      </c>
      <c r="B871" s="372">
        <v>1</v>
      </c>
      <c r="C871" s="354" t="s">
        <v>638</v>
      </c>
      <c r="D871" s="340"/>
      <c r="E871" s="340"/>
      <c r="F871" s="340"/>
      <c r="G871" s="340"/>
      <c r="H871" s="340"/>
      <c r="I871" s="340"/>
      <c r="J871" s="341">
        <v>9700150003120</v>
      </c>
      <c r="K871" s="342"/>
      <c r="L871" s="342"/>
      <c r="M871" s="342"/>
      <c r="N871" s="342"/>
      <c r="O871" s="342"/>
      <c r="P871" s="355" t="s">
        <v>626</v>
      </c>
      <c r="Q871" s="343"/>
      <c r="R871" s="343"/>
      <c r="S871" s="343"/>
      <c r="T871" s="343"/>
      <c r="U871" s="343"/>
      <c r="V871" s="343"/>
      <c r="W871" s="343"/>
      <c r="X871" s="343"/>
      <c r="Y871" s="344">
        <v>79</v>
      </c>
      <c r="Z871" s="345"/>
      <c r="AA871" s="345"/>
      <c r="AB871" s="346"/>
      <c r="AC871" s="356" t="s">
        <v>610</v>
      </c>
      <c r="AD871" s="356"/>
      <c r="AE871" s="356"/>
      <c r="AF871" s="356"/>
      <c r="AG871" s="356"/>
      <c r="AH871" s="365" t="s">
        <v>632</v>
      </c>
      <c r="AI871" s="366"/>
      <c r="AJ871" s="366"/>
      <c r="AK871" s="366"/>
      <c r="AL871" s="367" t="s">
        <v>636</v>
      </c>
      <c r="AM871" s="368"/>
      <c r="AN871" s="368"/>
      <c r="AO871" s="369"/>
      <c r="AP871" s="353" t="s">
        <v>636</v>
      </c>
      <c r="AQ871" s="353"/>
      <c r="AR871" s="353"/>
      <c r="AS871" s="353"/>
      <c r="AT871" s="353"/>
      <c r="AU871" s="353"/>
      <c r="AV871" s="353"/>
      <c r="AW871" s="353"/>
      <c r="AX871" s="353"/>
    </row>
    <row r="872" spans="1:50" ht="62.25" customHeight="1" x14ac:dyDescent="0.15">
      <c r="A872" s="372">
        <v>3</v>
      </c>
      <c r="B872" s="372">
        <v>1</v>
      </c>
      <c r="C872" s="354" t="s">
        <v>639</v>
      </c>
      <c r="D872" s="340"/>
      <c r="E872" s="340"/>
      <c r="F872" s="340"/>
      <c r="G872" s="340"/>
      <c r="H872" s="340"/>
      <c r="I872" s="340"/>
      <c r="J872" s="341">
        <v>9700150003368</v>
      </c>
      <c r="K872" s="342"/>
      <c r="L872" s="342"/>
      <c r="M872" s="342"/>
      <c r="N872" s="342"/>
      <c r="O872" s="342"/>
      <c r="P872" s="355" t="s">
        <v>627</v>
      </c>
      <c r="Q872" s="343"/>
      <c r="R872" s="343"/>
      <c r="S872" s="343"/>
      <c r="T872" s="343"/>
      <c r="U872" s="343"/>
      <c r="V872" s="343"/>
      <c r="W872" s="343"/>
      <c r="X872" s="343"/>
      <c r="Y872" s="344">
        <v>70</v>
      </c>
      <c r="Z872" s="345"/>
      <c r="AA872" s="345"/>
      <c r="AB872" s="346"/>
      <c r="AC872" s="356" t="s">
        <v>610</v>
      </c>
      <c r="AD872" s="356"/>
      <c r="AE872" s="356"/>
      <c r="AF872" s="356"/>
      <c r="AG872" s="356"/>
      <c r="AH872" s="348" t="s">
        <v>612</v>
      </c>
      <c r="AI872" s="349"/>
      <c r="AJ872" s="349"/>
      <c r="AK872" s="349"/>
      <c r="AL872" s="350" t="s">
        <v>636</v>
      </c>
      <c r="AM872" s="351"/>
      <c r="AN872" s="351"/>
      <c r="AO872" s="352"/>
      <c r="AP872" s="353" t="s">
        <v>636</v>
      </c>
      <c r="AQ872" s="353"/>
      <c r="AR872" s="353"/>
      <c r="AS872" s="353"/>
      <c r="AT872" s="353"/>
      <c r="AU872" s="353"/>
      <c r="AV872" s="353"/>
      <c r="AW872" s="353"/>
      <c r="AX872" s="353"/>
    </row>
    <row r="873" spans="1:50" ht="62.25" customHeight="1" x14ac:dyDescent="0.15">
      <c r="A873" s="372">
        <v>4</v>
      </c>
      <c r="B873" s="372">
        <v>1</v>
      </c>
      <c r="C873" s="354" t="s">
        <v>640</v>
      </c>
      <c r="D873" s="340"/>
      <c r="E873" s="340"/>
      <c r="F873" s="340"/>
      <c r="G873" s="340"/>
      <c r="H873" s="340"/>
      <c r="I873" s="340"/>
      <c r="J873" s="341">
        <v>5700150013494</v>
      </c>
      <c r="K873" s="342"/>
      <c r="L873" s="342"/>
      <c r="M873" s="342"/>
      <c r="N873" s="342"/>
      <c r="O873" s="342"/>
      <c r="P873" s="355" t="s">
        <v>626</v>
      </c>
      <c r="Q873" s="343"/>
      <c r="R873" s="343"/>
      <c r="S873" s="343"/>
      <c r="T873" s="343"/>
      <c r="U873" s="343"/>
      <c r="V873" s="343"/>
      <c r="W873" s="343"/>
      <c r="X873" s="343"/>
      <c r="Y873" s="344">
        <v>62</v>
      </c>
      <c r="Z873" s="345"/>
      <c r="AA873" s="345"/>
      <c r="AB873" s="346"/>
      <c r="AC873" s="356" t="s">
        <v>610</v>
      </c>
      <c r="AD873" s="356"/>
      <c r="AE873" s="356"/>
      <c r="AF873" s="356"/>
      <c r="AG873" s="356"/>
      <c r="AH873" s="348" t="s">
        <v>632</v>
      </c>
      <c r="AI873" s="349"/>
      <c r="AJ873" s="349"/>
      <c r="AK873" s="349"/>
      <c r="AL873" s="350" t="s">
        <v>635</v>
      </c>
      <c r="AM873" s="351"/>
      <c r="AN873" s="351"/>
      <c r="AO873" s="352"/>
      <c r="AP873" s="353" t="s">
        <v>636</v>
      </c>
      <c r="AQ873" s="353"/>
      <c r="AR873" s="353"/>
      <c r="AS873" s="353"/>
      <c r="AT873" s="353"/>
      <c r="AU873" s="353"/>
      <c r="AV873" s="353"/>
      <c r="AW873" s="353"/>
      <c r="AX873" s="353"/>
    </row>
    <row r="874" spans="1:50" ht="62.25" customHeight="1" x14ac:dyDescent="0.15">
      <c r="A874" s="372">
        <v>5</v>
      </c>
      <c r="B874" s="372">
        <v>1</v>
      </c>
      <c r="C874" s="354" t="s">
        <v>641</v>
      </c>
      <c r="D874" s="340"/>
      <c r="E874" s="340"/>
      <c r="F874" s="340"/>
      <c r="G874" s="340"/>
      <c r="H874" s="340"/>
      <c r="I874" s="340"/>
      <c r="J874" s="341">
        <v>3700150002680</v>
      </c>
      <c r="K874" s="342"/>
      <c r="L874" s="342"/>
      <c r="M874" s="342"/>
      <c r="N874" s="342"/>
      <c r="O874" s="342"/>
      <c r="P874" s="355" t="s">
        <v>628</v>
      </c>
      <c r="Q874" s="343"/>
      <c r="R874" s="343"/>
      <c r="S874" s="343"/>
      <c r="T874" s="343"/>
      <c r="U874" s="343"/>
      <c r="V874" s="343"/>
      <c r="W874" s="343"/>
      <c r="X874" s="343"/>
      <c r="Y874" s="344">
        <v>57</v>
      </c>
      <c r="Z874" s="345"/>
      <c r="AA874" s="345"/>
      <c r="AB874" s="346"/>
      <c r="AC874" s="347" t="s">
        <v>610</v>
      </c>
      <c r="AD874" s="347"/>
      <c r="AE874" s="347"/>
      <c r="AF874" s="347"/>
      <c r="AG874" s="347"/>
      <c r="AH874" s="348" t="s">
        <v>633</v>
      </c>
      <c r="AI874" s="349"/>
      <c r="AJ874" s="349"/>
      <c r="AK874" s="349"/>
      <c r="AL874" s="350" t="s">
        <v>637</v>
      </c>
      <c r="AM874" s="351"/>
      <c r="AN874" s="351"/>
      <c r="AO874" s="352"/>
      <c r="AP874" s="353" t="s">
        <v>636</v>
      </c>
      <c r="AQ874" s="353"/>
      <c r="AR874" s="353"/>
      <c r="AS874" s="353"/>
      <c r="AT874" s="353"/>
      <c r="AU874" s="353"/>
      <c r="AV874" s="353"/>
      <c r="AW874" s="353"/>
      <c r="AX874" s="353"/>
    </row>
    <row r="875" spans="1:50" ht="62.25" customHeight="1" x14ac:dyDescent="0.15">
      <c r="A875" s="372">
        <v>6</v>
      </c>
      <c r="B875" s="372">
        <v>1</v>
      </c>
      <c r="C875" s="354" t="s">
        <v>642</v>
      </c>
      <c r="D875" s="340"/>
      <c r="E875" s="340"/>
      <c r="F875" s="340"/>
      <c r="G875" s="340"/>
      <c r="H875" s="340"/>
      <c r="I875" s="340"/>
      <c r="J875" s="341">
        <v>6700150026413</v>
      </c>
      <c r="K875" s="342"/>
      <c r="L875" s="342"/>
      <c r="M875" s="342"/>
      <c r="N875" s="342"/>
      <c r="O875" s="342"/>
      <c r="P875" s="355" t="s">
        <v>627</v>
      </c>
      <c r="Q875" s="343"/>
      <c r="R875" s="343"/>
      <c r="S875" s="343"/>
      <c r="T875" s="343"/>
      <c r="U875" s="343"/>
      <c r="V875" s="343"/>
      <c r="W875" s="343"/>
      <c r="X875" s="343"/>
      <c r="Y875" s="344">
        <v>56</v>
      </c>
      <c r="Z875" s="345"/>
      <c r="AA875" s="345"/>
      <c r="AB875" s="346"/>
      <c r="AC875" s="347" t="s">
        <v>610</v>
      </c>
      <c r="AD875" s="347"/>
      <c r="AE875" s="347"/>
      <c r="AF875" s="347"/>
      <c r="AG875" s="347"/>
      <c r="AH875" s="348" t="s">
        <v>633</v>
      </c>
      <c r="AI875" s="349"/>
      <c r="AJ875" s="349"/>
      <c r="AK875" s="349"/>
      <c r="AL875" s="350" t="s">
        <v>635</v>
      </c>
      <c r="AM875" s="351"/>
      <c r="AN875" s="351"/>
      <c r="AO875" s="352"/>
      <c r="AP875" s="353" t="s">
        <v>635</v>
      </c>
      <c r="AQ875" s="353"/>
      <c r="AR875" s="353"/>
      <c r="AS875" s="353"/>
      <c r="AT875" s="353"/>
      <c r="AU875" s="353"/>
      <c r="AV875" s="353"/>
      <c r="AW875" s="353"/>
      <c r="AX875" s="353"/>
    </row>
    <row r="876" spans="1:50" ht="62.25" customHeight="1" x14ac:dyDescent="0.15">
      <c r="A876" s="372">
        <v>7</v>
      </c>
      <c r="B876" s="372">
        <v>1</v>
      </c>
      <c r="C876" s="354" t="s">
        <v>643</v>
      </c>
      <c r="D876" s="340"/>
      <c r="E876" s="340"/>
      <c r="F876" s="340"/>
      <c r="G876" s="340"/>
      <c r="H876" s="340"/>
      <c r="I876" s="340"/>
      <c r="J876" s="341">
        <v>8700150008847</v>
      </c>
      <c r="K876" s="342"/>
      <c r="L876" s="342"/>
      <c r="M876" s="342"/>
      <c r="N876" s="342"/>
      <c r="O876" s="342"/>
      <c r="P876" s="355" t="s">
        <v>629</v>
      </c>
      <c r="Q876" s="343"/>
      <c r="R876" s="343"/>
      <c r="S876" s="343"/>
      <c r="T876" s="343"/>
      <c r="U876" s="343"/>
      <c r="V876" s="343"/>
      <c r="W876" s="343"/>
      <c r="X876" s="343"/>
      <c r="Y876" s="344">
        <v>47</v>
      </c>
      <c r="Z876" s="345"/>
      <c r="AA876" s="345"/>
      <c r="AB876" s="346"/>
      <c r="AC876" s="347" t="s">
        <v>610</v>
      </c>
      <c r="AD876" s="347"/>
      <c r="AE876" s="347"/>
      <c r="AF876" s="347"/>
      <c r="AG876" s="347"/>
      <c r="AH876" s="348" t="s">
        <v>614</v>
      </c>
      <c r="AI876" s="349"/>
      <c r="AJ876" s="349"/>
      <c r="AK876" s="349"/>
      <c r="AL876" s="350" t="s">
        <v>636</v>
      </c>
      <c r="AM876" s="351"/>
      <c r="AN876" s="351"/>
      <c r="AO876" s="352"/>
      <c r="AP876" s="353" t="s">
        <v>636</v>
      </c>
      <c r="AQ876" s="353"/>
      <c r="AR876" s="353"/>
      <c r="AS876" s="353"/>
      <c r="AT876" s="353"/>
      <c r="AU876" s="353"/>
      <c r="AV876" s="353"/>
      <c r="AW876" s="353"/>
      <c r="AX876" s="353"/>
    </row>
    <row r="877" spans="1:50" ht="62.25" customHeight="1" x14ac:dyDescent="0.15">
      <c r="A877" s="372">
        <v>8</v>
      </c>
      <c r="B877" s="372">
        <v>1</v>
      </c>
      <c r="C877" s="354" t="s">
        <v>644</v>
      </c>
      <c r="D877" s="340"/>
      <c r="E877" s="340"/>
      <c r="F877" s="340"/>
      <c r="G877" s="340"/>
      <c r="H877" s="340"/>
      <c r="I877" s="340"/>
      <c r="J877" s="341">
        <v>3700150006252</v>
      </c>
      <c r="K877" s="342"/>
      <c r="L877" s="342"/>
      <c r="M877" s="342"/>
      <c r="N877" s="342"/>
      <c r="O877" s="342"/>
      <c r="P877" s="355" t="s">
        <v>630</v>
      </c>
      <c r="Q877" s="343"/>
      <c r="R877" s="343"/>
      <c r="S877" s="343"/>
      <c r="T877" s="343"/>
      <c r="U877" s="343"/>
      <c r="V877" s="343"/>
      <c r="W877" s="343"/>
      <c r="X877" s="343"/>
      <c r="Y877" s="344">
        <v>47</v>
      </c>
      <c r="Z877" s="345"/>
      <c r="AA877" s="345"/>
      <c r="AB877" s="346"/>
      <c r="AC877" s="347" t="s">
        <v>610</v>
      </c>
      <c r="AD877" s="347"/>
      <c r="AE877" s="347"/>
      <c r="AF877" s="347"/>
      <c r="AG877" s="347"/>
      <c r="AH877" s="348" t="s">
        <v>632</v>
      </c>
      <c r="AI877" s="349"/>
      <c r="AJ877" s="349"/>
      <c r="AK877" s="349"/>
      <c r="AL877" s="350" t="s">
        <v>636</v>
      </c>
      <c r="AM877" s="351"/>
      <c r="AN877" s="351"/>
      <c r="AO877" s="352"/>
      <c r="AP877" s="353" t="s">
        <v>635</v>
      </c>
      <c r="AQ877" s="353"/>
      <c r="AR877" s="353"/>
      <c r="AS877" s="353"/>
      <c r="AT877" s="353"/>
      <c r="AU877" s="353"/>
      <c r="AV877" s="353"/>
      <c r="AW877" s="353"/>
      <c r="AX877" s="353"/>
    </row>
    <row r="878" spans="1:50" ht="62.25" customHeight="1" x14ac:dyDescent="0.15">
      <c r="A878" s="372">
        <v>9</v>
      </c>
      <c r="B878" s="372">
        <v>1</v>
      </c>
      <c r="C878" s="380" t="s">
        <v>645</v>
      </c>
      <c r="D878" s="378"/>
      <c r="E878" s="378"/>
      <c r="F878" s="378"/>
      <c r="G878" s="378"/>
      <c r="H878" s="378"/>
      <c r="I878" s="379"/>
      <c r="J878" s="341">
        <v>4700150001335</v>
      </c>
      <c r="K878" s="342"/>
      <c r="L878" s="342"/>
      <c r="M878" s="342"/>
      <c r="N878" s="342"/>
      <c r="O878" s="342"/>
      <c r="P878" s="355" t="s">
        <v>628</v>
      </c>
      <c r="Q878" s="343"/>
      <c r="R878" s="343"/>
      <c r="S878" s="343"/>
      <c r="T878" s="343"/>
      <c r="U878" s="343"/>
      <c r="V878" s="343"/>
      <c r="W878" s="343"/>
      <c r="X878" s="343"/>
      <c r="Y878" s="344">
        <v>40</v>
      </c>
      <c r="Z878" s="345"/>
      <c r="AA878" s="345"/>
      <c r="AB878" s="346"/>
      <c r="AC878" s="347" t="s">
        <v>610</v>
      </c>
      <c r="AD878" s="347"/>
      <c r="AE878" s="347"/>
      <c r="AF878" s="347"/>
      <c r="AG878" s="347"/>
      <c r="AH878" s="348" t="s">
        <v>635</v>
      </c>
      <c r="AI878" s="349"/>
      <c r="AJ878" s="349"/>
      <c r="AK878" s="349"/>
      <c r="AL878" s="350" t="s">
        <v>635</v>
      </c>
      <c r="AM878" s="351"/>
      <c r="AN878" s="351"/>
      <c r="AO878" s="352"/>
      <c r="AP878" s="353" t="s">
        <v>636</v>
      </c>
      <c r="AQ878" s="353"/>
      <c r="AR878" s="353"/>
      <c r="AS878" s="353"/>
      <c r="AT878" s="353"/>
      <c r="AU878" s="353"/>
      <c r="AV878" s="353"/>
      <c r="AW878" s="353"/>
      <c r="AX878" s="353"/>
    </row>
    <row r="879" spans="1:50" ht="62.25" customHeight="1" x14ac:dyDescent="0.15">
      <c r="A879" s="372">
        <v>10</v>
      </c>
      <c r="B879" s="372">
        <v>1</v>
      </c>
      <c r="C879" s="354" t="s">
        <v>646</v>
      </c>
      <c r="D879" s="378"/>
      <c r="E879" s="378"/>
      <c r="F879" s="378"/>
      <c r="G879" s="378"/>
      <c r="H879" s="378"/>
      <c r="I879" s="379"/>
      <c r="J879" s="341">
        <v>6700150004360</v>
      </c>
      <c r="K879" s="342"/>
      <c r="L879" s="342"/>
      <c r="M879" s="342"/>
      <c r="N879" s="342"/>
      <c r="O879" s="342"/>
      <c r="P879" s="355" t="s">
        <v>627</v>
      </c>
      <c r="Q879" s="343"/>
      <c r="R879" s="343"/>
      <c r="S879" s="343"/>
      <c r="T879" s="343"/>
      <c r="U879" s="343"/>
      <c r="V879" s="343"/>
      <c r="W879" s="343"/>
      <c r="X879" s="343"/>
      <c r="Y879" s="344">
        <v>39</v>
      </c>
      <c r="Z879" s="345"/>
      <c r="AA879" s="345"/>
      <c r="AB879" s="346"/>
      <c r="AC879" s="347" t="s">
        <v>610</v>
      </c>
      <c r="AD879" s="347"/>
      <c r="AE879" s="347"/>
      <c r="AF879" s="347"/>
      <c r="AG879" s="347"/>
      <c r="AH879" s="348" t="s">
        <v>634</v>
      </c>
      <c r="AI879" s="349"/>
      <c r="AJ879" s="349"/>
      <c r="AK879" s="349"/>
      <c r="AL879" s="350" t="s">
        <v>636</v>
      </c>
      <c r="AM879" s="351"/>
      <c r="AN879" s="351"/>
      <c r="AO879" s="352"/>
      <c r="AP879" s="353" t="s">
        <v>636</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t="s">
        <v>617</v>
      </c>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693</v>
      </c>
      <c r="F1102" s="371"/>
      <c r="G1102" s="371"/>
      <c r="H1102" s="371"/>
      <c r="I1102" s="371"/>
      <c r="J1102" s="341" t="s">
        <v>693</v>
      </c>
      <c r="K1102" s="342"/>
      <c r="L1102" s="342"/>
      <c r="M1102" s="342"/>
      <c r="N1102" s="342"/>
      <c r="O1102" s="342"/>
      <c r="P1102" s="355" t="s">
        <v>693</v>
      </c>
      <c r="Q1102" s="343"/>
      <c r="R1102" s="343"/>
      <c r="S1102" s="343"/>
      <c r="T1102" s="343"/>
      <c r="U1102" s="343"/>
      <c r="V1102" s="343"/>
      <c r="W1102" s="343"/>
      <c r="X1102" s="343"/>
      <c r="Y1102" s="344" t="s">
        <v>693</v>
      </c>
      <c r="Z1102" s="345"/>
      <c r="AA1102" s="345"/>
      <c r="AB1102" s="346"/>
      <c r="AC1102" s="347"/>
      <c r="AD1102" s="347"/>
      <c r="AE1102" s="347"/>
      <c r="AF1102" s="347"/>
      <c r="AG1102" s="347"/>
      <c r="AH1102" s="348" t="s">
        <v>693</v>
      </c>
      <c r="AI1102" s="349"/>
      <c r="AJ1102" s="349"/>
      <c r="AK1102" s="349"/>
      <c r="AL1102" s="350" t="s">
        <v>693</v>
      </c>
      <c r="AM1102" s="351"/>
      <c r="AN1102" s="351"/>
      <c r="AO1102" s="352"/>
      <c r="AP1102" s="353" t="s">
        <v>693</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460" max="49" man="1"/>
    <brk id="725"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554</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554</v>
      </c>
      <c r="R5" s="13" t="str">
        <f t="shared" si="3"/>
        <v>負担</v>
      </c>
      <c r="S5" s="13" t="str">
        <f t="shared" si="4"/>
        <v>補助、負担</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補助、負担</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補助、負担</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補助、負担</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補助、負担</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491</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31"/>
      <c r="Z2" s="832"/>
      <c r="AA2" s="833"/>
      <c r="AB2" s="1035" t="s">
        <v>11</v>
      </c>
      <c r="AC2" s="1036"/>
      <c r="AD2" s="1037"/>
      <c r="AE2" s="1041" t="s">
        <v>357</v>
      </c>
      <c r="AF2" s="1041"/>
      <c r="AG2" s="1041"/>
      <c r="AH2" s="1041"/>
      <c r="AI2" s="1041" t="s">
        <v>363</v>
      </c>
      <c r="AJ2" s="1041"/>
      <c r="AK2" s="1041"/>
      <c r="AL2" s="1041"/>
      <c r="AM2" s="1041" t="s">
        <v>472</v>
      </c>
      <c r="AN2" s="1041"/>
      <c r="AO2" s="1041"/>
      <c r="AP2" s="556"/>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2"/>
      <c r="Z3" s="1033"/>
      <c r="AA3" s="1034"/>
      <c r="AB3" s="1038"/>
      <c r="AC3" s="1039"/>
      <c r="AD3" s="1040"/>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3"/>
      <c r="H4" s="1008"/>
      <c r="I4" s="1008"/>
      <c r="J4" s="1008"/>
      <c r="K4" s="1008"/>
      <c r="L4" s="1008"/>
      <c r="M4" s="1008"/>
      <c r="N4" s="1008"/>
      <c r="O4" s="1009"/>
      <c r="P4" s="98"/>
      <c r="Q4" s="1016"/>
      <c r="R4" s="1016"/>
      <c r="S4" s="1016"/>
      <c r="T4" s="1016"/>
      <c r="U4" s="1016"/>
      <c r="V4" s="1016"/>
      <c r="W4" s="1016"/>
      <c r="X4" s="1017"/>
      <c r="Y4" s="1026" t="s">
        <v>12</v>
      </c>
      <c r="Z4" s="1027"/>
      <c r="AA4" s="1028"/>
      <c r="AB4" s="460"/>
      <c r="AC4" s="1030"/>
      <c r="AD4" s="1030"/>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3"/>
      <c r="B5" s="404"/>
      <c r="C5" s="404"/>
      <c r="D5" s="404"/>
      <c r="E5" s="404"/>
      <c r="F5" s="405"/>
      <c r="G5" s="1010"/>
      <c r="H5" s="1011"/>
      <c r="I5" s="1011"/>
      <c r="J5" s="1011"/>
      <c r="K5" s="1011"/>
      <c r="L5" s="1011"/>
      <c r="M5" s="1011"/>
      <c r="N5" s="1011"/>
      <c r="O5" s="1012"/>
      <c r="P5" s="1018"/>
      <c r="Q5" s="1018"/>
      <c r="R5" s="1018"/>
      <c r="S5" s="1018"/>
      <c r="T5" s="1018"/>
      <c r="U5" s="1018"/>
      <c r="V5" s="1018"/>
      <c r="W5" s="1018"/>
      <c r="X5" s="1019"/>
      <c r="Y5" s="414" t="s">
        <v>54</v>
      </c>
      <c r="Z5" s="1023"/>
      <c r="AA5" s="1024"/>
      <c r="AB5" s="522"/>
      <c r="AC5" s="1029"/>
      <c r="AD5" s="1029"/>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3"/>
      <c r="B6" s="404"/>
      <c r="C6" s="404"/>
      <c r="D6" s="404"/>
      <c r="E6" s="404"/>
      <c r="F6" s="405"/>
      <c r="G6" s="1013"/>
      <c r="H6" s="1014"/>
      <c r="I6" s="1014"/>
      <c r="J6" s="1014"/>
      <c r="K6" s="1014"/>
      <c r="L6" s="1014"/>
      <c r="M6" s="1014"/>
      <c r="N6" s="1014"/>
      <c r="O6" s="1015"/>
      <c r="P6" s="1020"/>
      <c r="Q6" s="1020"/>
      <c r="R6" s="1020"/>
      <c r="S6" s="1020"/>
      <c r="T6" s="1020"/>
      <c r="U6" s="1020"/>
      <c r="V6" s="1020"/>
      <c r="W6" s="1020"/>
      <c r="X6" s="1021"/>
      <c r="Y6" s="1022" t="s">
        <v>13</v>
      </c>
      <c r="Z6" s="1023"/>
      <c r="AA6" s="1024"/>
      <c r="AB6" s="597" t="s">
        <v>301</v>
      </c>
      <c r="AC6" s="1025"/>
      <c r="AD6" s="1025"/>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491</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31"/>
      <c r="Z9" s="832"/>
      <c r="AA9" s="833"/>
      <c r="AB9" s="1035" t="s">
        <v>11</v>
      </c>
      <c r="AC9" s="1036"/>
      <c r="AD9" s="1037"/>
      <c r="AE9" s="1041" t="s">
        <v>357</v>
      </c>
      <c r="AF9" s="1041"/>
      <c r="AG9" s="1041"/>
      <c r="AH9" s="1041"/>
      <c r="AI9" s="1041" t="s">
        <v>363</v>
      </c>
      <c r="AJ9" s="1041"/>
      <c r="AK9" s="1041"/>
      <c r="AL9" s="1041"/>
      <c r="AM9" s="1041" t="s">
        <v>472</v>
      </c>
      <c r="AN9" s="1041"/>
      <c r="AO9" s="1041"/>
      <c r="AP9" s="556"/>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2"/>
      <c r="Z10" s="1033"/>
      <c r="AA10" s="1034"/>
      <c r="AB10" s="1038"/>
      <c r="AC10" s="1039"/>
      <c r="AD10" s="1040"/>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3"/>
      <c r="H11" s="1008"/>
      <c r="I11" s="1008"/>
      <c r="J11" s="1008"/>
      <c r="K11" s="1008"/>
      <c r="L11" s="1008"/>
      <c r="M11" s="1008"/>
      <c r="N11" s="1008"/>
      <c r="O11" s="1009"/>
      <c r="P11" s="98"/>
      <c r="Q11" s="1016"/>
      <c r="R11" s="1016"/>
      <c r="S11" s="1016"/>
      <c r="T11" s="1016"/>
      <c r="U11" s="1016"/>
      <c r="V11" s="1016"/>
      <c r="W11" s="1016"/>
      <c r="X11" s="1017"/>
      <c r="Y11" s="1026" t="s">
        <v>12</v>
      </c>
      <c r="Z11" s="1027"/>
      <c r="AA11" s="1028"/>
      <c r="AB11" s="460"/>
      <c r="AC11" s="1030"/>
      <c r="AD11" s="1030"/>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3"/>
      <c r="B12" s="404"/>
      <c r="C12" s="404"/>
      <c r="D12" s="404"/>
      <c r="E12" s="404"/>
      <c r="F12" s="405"/>
      <c r="G12" s="1010"/>
      <c r="H12" s="1011"/>
      <c r="I12" s="1011"/>
      <c r="J12" s="1011"/>
      <c r="K12" s="1011"/>
      <c r="L12" s="1011"/>
      <c r="M12" s="1011"/>
      <c r="N12" s="1011"/>
      <c r="O12" s="1012"/>
      <c r="P12" s="1018"/>
      <c r="Q12" s="1018"/>
      <c r="R12" s="1018"/>
      <c r="S12" s="1018"/>
      <c r="T12" s="1018"/>
      <c r="U12" s="1018"/>
      <c r="V12" s="1018"/>
      <c r="W12" s="1018"/>
      <c r="X12" s="1019"/>
      <c r="Y12" s="414" t="s">
        <v>54</v>
      </c>
      <c r="Z12" s="1023"/>
      <c r="AA12" s="1024"/>
      <c r="AB12" s="522"/>
      <c r="AC12" s="1029"/>
      <c r="AD12" s="1029"/>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6"/>
      <c r="B13" s="407"/>
      <c r="C13" s="407"/>
      <c r="D13" s="407"/>
      <c r="E13" s="407"/>
      <c r="F13" s="408"/>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7" t="s">
        <v>301</v>
      </c>
      <c r="AC13" s="1025"/>
      <c r="AD13" s="1025"/>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491</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31"/>
      <c r="Z16" s="832"/>
      <c r="AA16" s="833"/>
      <c r="AB16" s="1035" t="s">
        <v>11</v>
      </c>
      <c r="AC16" s="1036"/>
      <c r="AD16" s="1037"/>
      <c r="AE16" s="1041" t="s">
        <v>357</v>
      </c>
      <c r="AF16" s="1041"/>
      <c r="AG16" s="1041"/>
      <c r="AH16" s="1041"/>
      <c r="AI16" s="1041" t="s">
        <v>363</v>
      </c>
      <c r="AJ16" s="1041"/>
      <c r="AK16" s="1041"/>
      <c r="AL16" s="1041"/>
      <c r="AM16" s="1041" t="s">
        <v>472</v>
      </c>
      <c r="AN16" s="1041"/>
      <c r="AO16" s="1041"/>
      <c r="AP16" s="556"/>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2"/>
      <c r="Z17" s="1033"/>
      <c r="AA17" s="1034"/>
      <c r="AB17" s="1038"/>
      <c r="AC17" s="1039"/>
      <c r="AD17" s="1040"/>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3"/>
      <c r="H18" s="1008"/>
      <c r="I18" s="1008"/>
      <c r="J18" s="1008"/>
      <c r="K18" s="1008"/>
      <c r="L18" s="1008"/>
      <c r="M18" s="1008"/>
      <c r="N18" s="1008"/>
      <c r="O18" s="1009"/>
      <c r="P18" s="98"/>
      <c r="Q18" s="1016"/>
      <c r="R18" s="1016"/>
      <c r="S18" s="1016"/>
      <c r="T18" s="1016"/>
      <c r="U18" s="1016"/>
      <c r="V18" s="1016"/>
      <c r="W18" s="1016"/>
      <c r="X18" s="1017"/>
      <c r="Y18" s="1026" t="s">
        <v>12</v>
      </c>
      <c r="Z18" s="1027"/>
      <c r="AA18" s="1028"/>
      <c r="AB18" s="460"/>
      <c r="AC18" s="1030"/>
      <c r="AD18" s="1030"/>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3"/>
      <c r="B19" s="404"/>
      <c r="C19" s="404"/>
      <c r="D19" s="404"/>
      <c r="E19" s="404"/>
      <c r="F19" s="405"/>
      <c r="G19" s="1010"/>
      <c r="H19" s="1011"/>
      <c r="I19" s="1011"/>
      <c r="J19" s="1011"/>
      <c r="K19" s="1011"/>
      <c r="L19" s="1011"/>
      <c r="M19" s="1011"/>
      <c r="N19" s="1011"/>
      <c r="O19" s="1012"/>
      <c r="P19" s="1018"/>
      <c r="Q19" s="1018"/>
      <c r="R19" s="1018"/>
      <c r="S19" s="1018"/>
      <c r="T19" s="1018"/>
      <c r="U19" s="1018"/>
      <c r="V19" s="1018"/>
      <c r="W19" s="1018"/>
      <c r="X19" s="1019"/>
      <c r="Y19" s="414" t="s">
        <v>54</v>
      </c>
      <c r="Z19" s="1023"/>
      <c r="AA19" s="1024"/>
      <c r="AB19" s="522"/>
      <c r="AC19" s="1029"/>
      <c r="AD19" s="1029"/>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6"/>
      <c r="B20" s="407"/>
      <c r="C20" s="407"/>
      <c r="D20" s="407"/>
      <c r="E20" s="407"/>
      <c r="F20" s="408"/>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7" t="s">
        <v>301</v>
      </c>
      <c r="AC20" s="1025"/>
      <c r="AD20" s="1025"/>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491</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31"/>
      <c r="Z23" s="832"/>
      <c r="AA23" s="833"/>
      <c r="AB23" s="1035" t="s">
        <v>11</v>
      </c>
      <c r="AC23" s="1036"/>
      <c r="AD23" s="1037"/>
      <c r="AE23" s="1041" t="s">
        <v>357</v>
      </c>
      <c r="AF23" s="1041"/>
      <c r="AG23" s="1041"/>
      <c r="AH23" s="1041"/>
      <c r="AI23" s="1041" t="s">
        <v>363</v>
      </c>
      <c r="AJ23" s="1041"/>
      <c r="AK23" s="1041"/>
      <c r="AL23" s="1041"/>
      <c r="AM23" s="1041" t="s">
        <v>472</v>
      </c>
      <c r="AN23" s="1041"/>
      <c r="AO23" s="1041"/>
      <c r="AP23" s="556"/>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2"/>
      <c r="Z24" s="1033"/>
      <c r="AA24" s="1034"/>
      <c r="AB24" s="1038"/>
      <c r="AC24" s="1039"/>
      <c r="AD24" s="1040"/>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3"/>
      <c r="H25" s="1008"/>
      <c r="I25" s="1008"/>
      <c r="J25" s="1008"/>
      <c r="K25" s="1008"/>
      <c r="L25" s="1008"/>
      <c r="M25" s="1008"/>
      <c r="N25" s="1008"/>
      <c r="O25" s="1009"/>
      <c r="P25" s="98"/>
      <c r="Q25" s="1016"/>
      <c r="R25" s="1016"/>
      <c r="S25" s="1016"/>
      <c r="T25" s="1016"/>
      <c r="U25" s="1016"/>
      <c r="V25" s="1016"/>
      <c r="W25" s="1016"/>
      <c r="X25" s="1017"/>
      <c r="Y25" s="1026" t="s">
        <v>12</v>
      </c>
      <c r="Z25" s="1027"/>
      <c r="AA25" s="1028"/>
      <c r="AB25" s="460"/>
      <c r="AC25" s="1030"/>
      <c r="AD25" s="1030"/>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3"/>
      <c r="B26" s="404"/>
      <c r="C26" s="404"/>
      <c r="D26" s="404"/>
      <c r="E26" s="404"/>
      <c r="F26" s="405"/>
      <c r="G26" s="1010"/>
      <c r="H26" s="1011"/>
      <c r="I26" s="1011"/>
      <c r="J26" s="1011"/>
      <c r="K26" s="1011"/>
      <c r="L26" s="1011"/>
      <c r="M26" s="1011"/>
      <c r="N26" s="1011"/>
      <c r="O26" s="1012"/>
      <c r="P26" s="1018"/>
      <c r="Q26" s="1018"/>
      <c r="R26" s="1018"/>
      <c r="S26" s="1018"/>
      <c r="T26" s="1018"/>
      <c r="U26" s="1018"/>
      <c r="V26" s="1018"/>
      <c r="W26" s="1018"/>
      <c r="X26" s="1019"/>
      <c r="Y26" s="414" t="s">
        <v>54</v>
      </c>
      <c r="Z26" s="1023"/>
      <c r="AA26" s="1024"/>
      <c r="AB26" s="522"/>
      <c r="AC26" s="1029"/>
      <c r="AD26" s="1029"/>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6"/>
      <c r="B27" s="407"/>
      <c r="C27" s="407"/>
      <c r="D27" s="407"/>
      <c r="E27" s="407"/>
      <c r="F27" s="408"/>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7" t="s">
        <v>301</v>
      </c>
      <c r="AC27" s="1025"/>
      <c r="AD27" s="1025"/>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491</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31"/>
      <c r="Z30" s="832"/>
      <c r="AA30" s="833"/>
      <c r="AB30" s="1035" t="s">
        <v>11</v>
      </c>
      <c r="AC30" s="1036"/>
      <c r="AD30" s="1037"/>
      <c r="AE30" s="1041" t="s">
        <v>357</v>
      </c>
      <c r="AF30" s="1041"/>
      <c r="AG30" s="1041"/>
      <c r="AH30" s="1041"/>
      <c r="AI30" s="1041" t="s">
        <v>363</v>
      </c>
      <c r="AJ30" s="1041"/>
      <c r="AK30" s="1041"/>
      <c r="AL30" s="1041"/>
      <c r="AM30" s="1041" t="s">
        <v>472</v>
      </c>
      <c r="AN30" s="1041"/>
      <c r="AO30" s="1041"/>
      <c r="AP30" s="556"/>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2"/>
      <c r="Z31" s="1033"/>
      <c r="AA31" s="1034"/>
      <c r="AB31" s="1038"/>
      <c r="AC31" s="1039"/>
      <c r="AD31" s="1040"/>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3"/>
      <c r="H32" s="1008"/>
      <c r="I32" s="1008"/>
      <c r="J32" s="1008"/>
      <c r="K32" s="1008"/>
      <c r="L32" s="1008"/>
      <c r="M32" s="1008"/>
      <c r="N32" s="1008"/>
      <c r="O32" s="1009"/>
      <c r="P32" s="98"/>
      <c r="Q32" s="1016"/>
      <c r="R32" s="1016"/>
      <c r="S32" s="1016"/>
      <c r="T32" s="1016"/>
      <c r="U32" s="1016"/>
      <c r="V32" s="1016"/>
      <c r="W32" s="1016"/>
      <c r="X32" s="1017"/>
      <c r="Y32" s="1026" t="s">
        <v>12</v>
      </c>
      <c r="Z32" s="1027"/>
      <c r="AA32" s="1028"/>
      <c r="AB32" s="460"/>
      <c r="AC32" s="1030"/>
      <c r="AD32" s="1030"/>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3"/>
      <c r="B33" s="404"/>
      <c r="C33" s="404"/>
      <c r="D33" s="404"/>
      <c r="E33" s="404"/>
      <c r="F33" s="405"/>
      <c r="G33" s="1010"/>
      <c r="H33" s="1011"/>
      <c r="I33" s="1011"/>
      <c r="J33" s="1011"/>
      <c r="K33" s="1011"/>
      <c r="L33" s="1011"/>
      <c r="M33" s="1011"/>
      <c r="N33" s="1011"/>
      <c r="O33" s="1012"/>
      <c r="P33" s="1018"/>
      <c r="Q33" s="1018"/>
      <c r="R33" s="1018"/>
      <c r="S33" s="1018"/>
      <c r="T33" s="1018"/>
      <c r="U33" s="1018"/>
      <c r="V33" s="1018"/>
      <c r="W33" s="1018"/>
      <c r="X33" s="1019"/>
      <c r="Y33" s="414" t="s">
        <v>54</v>
      </c>
      <c r="Z33" s="1023"/>
      <c r="AA33" s="1024"/>
      <c r="AB33" s="522"/>
      <c r="AC33" s="1029"/>
      <c r="AD33" s="1029"/>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6"/>
      <c r="B34" s="407"/>
      <c r="C34" s="407"/>
      <c r="D34" s="407"/>
      <c r="E34" s="407"/>
      <c r="F34" s="408"/>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7" t="s">
        <v>301</v>
      </c>
      <c r="AC34" s="1025"/>
      <c r="AD34" s="1025"/>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491</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31"/>
      <c r="Z37" s="832"/>
      <c r="AA37" s="833"/>
      <c r="AB37" s="1035" t="s">
        <v>11</v>
      </c>
      <c r="AC37" s="1036"/>
      <c r="AD37" s="1037"/>
      <c r="AE37" s="1041" t="s">
        <v>357</v>
      </c>
      <c r="AF37" s="1041"/>
      <c r="AG37" s="1041"/>
      <c r="AH37" s="1041"/>
      <c r="AI37" s="1041" t="s">
        <v>363</v>
      </c>
      <c r="AJ37" s="1041"/>
      <c r="AK37" s="1041"/>
      <c r="AL37" s="1041"/>
      <c r="AM37" s="1041" t="s">
        <v>472</v>
      </c>
      <c r="AN37" s="1041"/>
      <c r="AO37" s="1041"/>
      <c r="AP37" s="556"/>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2"/>
      <c r="Z38" s="1033"/>
      <c r="AA38" s="1034"/>
      <c r="AB38" s="1038"/>
      <c r="AC38" s="1039"/>
      <c r="AD38" s="1040"/>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3"/>
      <c r="H39" s="1008"/>
      <c r="I39" s="1008"/>
      <c r="J39" s="1008"/>
      <c r="K39" s="1008"/>
      <c r="L39" s="1008"/>
      <c r="M39" s="1008"/>
      <c r="N39" s="1008"/>
      <c r="O39" s="1009"/>
      <c r="P39" s="98"/>
      <c r="Q39" s="1016"/>
      <c r="R39" s="1016"/>
      <c r="S39" s="1016"/>
      <c r="T39" s="1016"/>
      <c r="U39" s="1016"/>
      <c r="V39" s="1016"/>
      <c r="W39" s="1016"/>
      <c r="X39" s="1017"/>
      <c r="Y39" s="1026" t="s">
        <v>12</v>
      </c>
      <c r="Z39" s="1027"/>
      <c r="AA39" s="1028"/>
      <c r="AB39" s="460"/>
      <c r="AC39" s="1030"/>
      <c r="AD39" s="103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3"/>
      <c r="B40" s="404"/>
      <c r="C40" s="404"/>
      <c r="D40" s="404"/>
      <c r="E40" s="404"/>
      <c r="F40" s="405"/>
      <c r="G40" s="1010"/>
      <c r="H40" s="1011"/>
      <c r="I40" s="1011"/>
      <c r="J40" s="1011"/>
      <c r="K40" s="1011"/>
      <c r="L40" s="1011"/>
      <c r="M40" s="1011"/>
      <c r="N40" s="1011"/>
      <c r="O40" s="1012"/>
      <c r="P40" s="1018"/>
      <c r="Q40" s="1018"/>
      <c r="R40" s="1018"/>
      <c r="S40" s="1018"/>
      <c r="T40" s="1018"/>
      <c r="U40" s="1018"/>
      <c r="V40" s="1018"/>
      <c r="W40" s="1018"/>
      <c r="X40" s="1019"/>
      <c r="Y40" s="414" t="s">
        <v>54</v>
      </c>
      <c r="Z40" s="1023"/>
      <c r="AA40" s="1024"/>
      <c r="AB40" s="522"/>
      <c r="AC40" s="1029"/>
      <c r="AD40" s="102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6"/>
      <c r="B41" s="407"/>
      <c r="C41" s="407"/>
      <c r="D41" s="407"/>
      <c r="E41" s="407"/>
      <c r="F41" s="408"/>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7" t="s">
        <v>301</v>
      </c>
      <c r="AC41" s="1025"/>
      <c r="AD41" s="102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491</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31"/>
      <c r="Z44" s="832"/>
      <c r="AA44" s="833"/>
      <c r="AB44" s="1035" t="s">
        <v>11</v>
      </c>
      <c r="AC44" s="1036"/>
      <c r="AD44" s="1037"/>
      <c r="AE44" s="1041" t="s">
        <v>357</v>
      </c>
      <c r="AF44" s="1041"/>
      <c r="AG44" s="1041"/>
      <c r="AH44" s="1041"/>
      <c r="AI44" s="1041" t="s">
        <v>363</v>
      </c>
      <c r="AJ44" s="1041"/>
      <c r="AK44" s="1041"/>
      <c r="AL44" s="1041"/>
      <c r="AM44" s="1041" t="s">
        <v>472</v>
      </c>
      <c r="AN44" s="1041"/>
      <c r="AO44" s="1041"/>
      <c r="AP44" s="556"/>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2"/>
      <c r="Z45" s="1033"/>
      <c r="AA45" s="1034"/>
      <c r="AB45" s="1038"/>
      <c r="AC45" s="1039"/>
      <c r="AD45" s="1040"/>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3"/>
      <c r="H46" s="1008"/>
      <c r="I46" s="1008"/>
      <c r="J46" s="1008"/>
      <c r="K46" s="1008"/>
      <c r="L46" s="1008"/>
      <c r="M46" s="1008"/>
      <c r="N46" s="1008"/>
      <c r="O46" s="1009"/>
      <c r="P46" s="98"/>
      <c r="Q46" s="1016"/>
      <c r="R46" s="1016"/>
      <c r="S46" s="1016"/>
      <c r="T46" s="1016"/>
      <c r="U46" s="1016"/>
      <c r="V46" s="1016"/>
      <c r="W46" s="1016"/>
      <c r="X46" s="1017"/>
      <c r="Y46" s="1026" t="s">
        <v>12</v>
      </c>
      <c r="Z46" s="1027"/>
      <c r="AA46" s="1028"/>
      <c r="AB46" s="460"/>
      <c r="AC46" s="1030"/>
      <c r="AD46" s="103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3"/>
      <c r="B47" s="404"/>
      <c r="C47" s="404"/>
      <c r="D47" s="404"/>
      <c r="E47" s="404"/>
      <c r="F47" s="405"/>
      <c r="G47" s="1010"/>
      <c r="H47" s="1011"/>
      <c r="I47" s="1011"/>
      <c r="J47" s="1011"/>
      <c r="K47" s="1011"/>
      <c r="L47" s="1011"/>
      <c r="M47" s="1011"/>
      <c r="N47" s="1011"/>
      <c r="O47" s="1012"/>
      <c r="P47" s="1018"/>
      <c r="Q47" s="1018"/>
      <c r="R47" s="1018"/>
      <c r="S47" s="1018"/>
      <c r="T47" s="1018"/>
      <c r="U47" s="1018"/>
      <c r="V47" s="1018"/>
      <c r="W47" s="1018"/>
      <c r="X47" s="1019"/>
      <c r="Y47" s="414" t="s">
        <v>54</v>
      </c>
      <c r="Z47" s="1023"/>
      <c r="AA47" s="1024"/>
      <c r="AB47" s="522"/>
      <c r="AC47" s="1029"/>
      <c r="AD47" s="102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6"/>
      <c r="B48" s="407"/>
      <c r="C48" s="407"/>
      <c r="D48" s="407"/>
      <c r="E48" s="407"/>
      <c r="F48" s="408"/>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7" t="s">
        <v>301</v>
      </c>
      <c r="AC48" s="1025"/>
      <c r="AD48" s="102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491</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31"/>
      <c r="Z51" s="832"/>
      <c r="AA51" s="833"/>
      <c r="AB51" s="556" t="s">
        <v>11</v>
      </c>
      <c r="AC51" s="1036"/>
      <c r="AD51" s="1037"/>
      <c r="AE51" s="1041" t="s">
        <v>357</v>
      </c>
      <c r="AF51" s="1041"/>
      <c r="AG51" s="1041"/>
      <c r="AH51" s="1041"/>
      <c r="AI51" s="1041" t="s">
        <v>363</v>
      </c>
      <c r="AJ51" s="1041"/>
      <c r="AK51" s="1041"/>
      <c r="AL51" s="1041"/>
      <c r="AM51" s="1041" t="s">
        <v>472</v>
      </c>
      <c r="AN51" s="1041"/>
      <c r="AO51" s="1041"/>
      <c r="AP51" s="556"/>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2"/>
      <c r="Z52" s="1033"/>
      <c r="AA52" s="1034"/>
      <c r="AB52" s="1038"/>
      <c r="AC52" s="1039"/>
      <c r="AD52" s="1040"/>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3"/>
      <c r="H53" s="1008"/>
      <c r="I53" s="1008"/>
      <c r="J53" s="1008"/>
      <c r="K53" s="1008"/>
      <c r="L53" s="1008"/>
      <c r="M53" s="1008"/>
      <c r="N53" s="1008"/>
      <c r="O53" s="1009"/>
      <c r="P53" s="98"/>
      <c r="Q53" s="1016"/>
      <c r="R53" s="1016"/>
      <c r="S53" s="1016"/>
      <c r="T53" s="1016"/>
      <c r="U53" s="1016"/>
      <c r="V53" s="1016"/>
      <c r="W53" s="1016"/>
      <c r="X53" s="1017"/>
      <c r="Y53" s="1026" t="s">
        <v>12</v>
      </c>
      <c r="Z53" s="1027"/>
      <c r="AA53" s="1028"/>
      <c r="AB53" s="460"/>
      <c r="AC53" s="1030"/>
      <c r="AD53" s="103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3"/>
      <c r="B54" s="404"/>
      <c r="C54" s="404"/>
      <c r="D54" s="404"/>
      <c r="E54" s="404"/>
      <c r="F54" s="405"/>
      <c r="G54" s="1010"/>
      <c r="H54" s="1011"/>
      <c r="I54" s="1011"/>
      <c r="J54" s="1011"/>
      <c r="K54" s="1011"/>
      <c r="L54" s="1011"/>
      <c r="M54" s="1011"/>
      <c r="N54" s="1011"/>
      <c r="O54" s="1012"/>
      <c r="P54" s="1018"/>
      <c r="Q54" s="1018"/>
      <c r="R54" s="1018"/>
      <c r="S54" s="1018"/>
      <c r="T54" s="1018"/>
      <c r="U54" s="1018"/>
      <c r="V54" s="1018"/>
      <c r="W54" s="1018"/>
      <c r="X54" s="1019"/>
      <c r="Y54" s="414" t="s">
        <v>54</v>
      </c>
      <c r="Z54" s="1023"/>
      <c r="AA54" s="1024"/>
      <c r="AB54" s="522"/>
      <c r="AC54" s="1029"/>
      <c r="AD54" s="102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6"/>
      <c r="B55" s="407"/>
      <c r="C55" s="407"/>
      <c r="D55" s="407"/>
      <c r="E55" s="407"/>
      <c r="F55" s="408"/>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7" t="s">
        <v>301</v>
      </c>
      <c r="AC55" s="1025"/>
      <c r="AD55" s="102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491</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31"/>
      <c r="Z58" s="832"/>
      <c r="AA58" s="833"/>
      <c r="AB58" s="1035" t="s">
        <v>11</v>
      </c>
      <c r="AC58" s="1036"/>
      <c r="AD58" s="1037"/>
      <c r="AE58" s="1041" t="s">
        <v>357</v>
      </c>
      <c r="AF58" s="1041"/>
      <c r="AG58" s="1041"/>
      <c r="AH58" s="1041"/>
      <c r="AI58" s="1041" t="s">
        <v>363</v>
      </c>
      <c r="AJ58" s="1041"/>
      <c r="AK58" s="1041"/>
      <c r="AL58" s="1041"/>
      <c r="AM58" s="1041" t="s">
        <v>472</v>
      </c>
      <c r="AN58" s="1041"/>
      <c r="AO58" s="1041"/>
      <c r="AP58" s="556"/>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2"/>
      <c r="Z59" s="1033"/>
      <c r="AA59" s="1034"/>
      <c r="AB59" s="1038"/>
      <c r="AC59" s="1039"/>
      <c r="AD59" s="1040"/>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3"/>
      <c r="H60" s="1008"/>
      <c r="I60" s="1008"/>
      <c r="J60" s="1008"/>
      <c r="K60" s="1008"/>
      <c r="L60" s="1008"/>
      <c r="M60" s="1008"/>
      <c r="N60" s="1008"/>
      <c r="O60" s="1009"/>
      <c r="P60" s="98"/>
      <c r="Q60" s="1016"/>
      <c r="R60" s="1016"/>
      <c r="S60" s="1016"/>
      <c r="T60" s="1016"/>
      <c r="U60" s="1016"/>
      <c r="V60" s="1016"/>
      <c r="W60" s="1016"/>
      <c r="X60" s="1017"/>
      <c r="Y60" s="1026" t="s">
        <v>12</v>
      </c>
      <c r="Z60" s="1027"/>
      <c r="AA60" s="1028"/>
      <c r="AB60" s="460"/>
      <c r="AC60" s="1030"/>
      <c r="AD60" s="103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3"/>
      <c r="B61" s="404"/>
      <c r="C61" s="404"/>
      <c r="D61" s="404"/>
      <c r="E61" s="404"/>
      <c r="F61" s="405"/>
      <c r="G61" s="1010"/>
      <c r="H61" s="1011"/>
      <c r="I61" s="1011"/>
      <c r="J61" s="1011"/>
      <c r="K61" s="1011"/>
      <c r="L61" s="1011"/>
      <c r="M61" s="1011"/>
      <c r="N61" s="1011"/>
      <c r="O61" s="1012"/>
      <c r="P61" s="1018"/>
      <c r="Q61" s="1018"/>
      <c r="R61" s="1018"/>
      <c r="S61" s="1018"/>
      <c r="T61" s="1018"/>
      <c r="U61" s="1018"/>
      <c r="V61" s="1018"/>
      <c r="W61" s="1018"/>
      <c r="X61" s="1019"/>
      <c r="Y61" s="414" t="s">
        <v>54</v>
      </c>
      <c r="Z61" s="1023"/>
      <c r="AA61" s="1024"/>
      <c r="AB61" s="522"/>
      <c r="AC61" s="1029"/>
      <c r="AD61" s="102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6"/>
      <c r="B62" s="407"/>
      <c r="C62" s="407"/>
      <c r="D62" s="407"/>
      <c r="E62" s="407"/>
      <c r="F62" s="408"/>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7" t="s">
        <v>301</v>
      </c>
      <c r="AC62" s="1025"/>
      <c r="AD62" s="102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491</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31"/>
      <c r="Z65" s="832"/>
      <c r="AA65" s="833"/>
      <c r="AB65" s="1035" t="s">
        <v>11</v>
      </c>
      <c r="AC65" s="1036"/>
      <c r="AD65" s="1037"/>
      <c r="AE65" s="1041" t="s">
        <v>357</v>
      </c>
      <c r="AF65" s="1041"/>
      <c r="AG65" s="1041"/>
      <c r="AH65" s="1041"/>
      <c r="AI65" s="1041" t="s">
        <v>363</v>
      </c>
      <c r="AJ65" s="1041"/>
      <c r="AK65" s="1041"/>
      <c r="AL65" s="1041"/>
      <c r="AM65" s="1041" t="s">
        <v>472</v>
      </c>
      <c r="AN65" s="1041"/>
      <c r="AO65" s="1041"/>
      <c r="AP65" s="556"/>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2"/>
      <c r="Z66" s="1033"/>
      <c r="AA66" s="1034"/>
      <c r="AB66" s="1038"/>
      <c r="AC66" s="1039"/>
      <c r="AD66" s="1040"/>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3"/>
      <c r="H67" s="1008"/>
      <c r="I67" s="1008"/>
      <c r="J67" s="1008"/>
      <c r="K67" s="1008"/>
      <c r="L67" s="1008"/>
      <c r="M67" s="1008"/>
      <c r="N67" s="1008"/>
      <c r="O67" s="1009"/>
      <c r="P67" s="98"/>
      <c r="Q67" s="1016"/>
      <c r="R67" s="1016"/>
      <c r="S67" s="1016"/>
      <c r="T67" s="1016"/>
      <c r="U67" s="1016"/>
      <c r="V67" s="1016"/>
      <c r="W67" s="1016"/>
      <c r="X67" s="1017"/>
      <c r="Y67" s="1026" t="s">
        <v>12</v>
      </c>
      <c r="Z67" s="1027"/>
      <c r="AA67" s="1028"/>
      <c r="AB67" s="460"/>
      <c r="AC67" s="1030"/>
      <c r="AD67" s="1030"/>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3"/>
      <c r="B68" s="404"/>
      <c r="C68" s="404"/>
      <c r="D68" s="404"/>
      <c r="E68" s="404"/>
      <c r="F68" s="405"/>
      <c r="G68" s="1010"/>
      <c r="H68" s="1011"/>
      <c r="I68" s="1011"/>
      <c r="J68" s="1011"/>
      <c r="K68" s="1011"/>
      <c r="L68" s="1011"/>
      <c r="M68" s="1011"/>
      <c r="N68" s="1011"/>
      <c r="O68" s="1012"/>
      <c r="P68" s="1018"/>
      <c r="Q68" s="1018"/>
      <c r="R68" s="1018"/>
      <c r="S68" s="1018"/>
      <c r="T68" s="1018"/>
      <c r="U68" s="1018"/>
      <c r="V68" s="1018"/>
      <c r="W68" s="1018"/>
      <c r="X68" s="1019"/>
      <c r="Y68" s="414" t="s">
        <v>54</v>
      </c>
      <c r="Z68" s="1023"/>
      <c r="AA68" s="1024"/>
      <c r="AB68" s="522"/>
      <c r="AC68" s="1029"/>
      <c r="AD68" s="1029"/>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6"/>
      <c r="B69" s="407"/>
      <c r="C69" s="407"/>
      <c r="D69" s="407"/>
      <c r="E69" s="407"/>
      <c r="F69" s="408"/>
      <c r="G69" s="1013"/>
      <c r="H69" s="1014"/>
      <c r="I69" s="1014"/>
      <c r="J69" s="1014"/>
      <c r="K69" s="1014"/>
      <c r="L69" s="1014"/>
      <c r="M69" s="1014"/>
      <c r="N69" s="1014"/>
      <c r="O69" s="1015"/>
      <c r="P69" s="1020"/>
      <c r="Q69" s="1020"/>
      <c r="R69" s="1020"/>
      <c r="S69" s="1020"/>
      <c r="T69" s="1020"/>
      <c r="U69" s="1020"/>
      <c r="V69" s="1020"/>
      <c r="W69" s="1020"/>
      <c r="X69" s="1021"/>
      <c r="Y69" s="414" t="s">
        <v>13</v>
      </c>
      <c r="Z69" s="1023"/>
      <c r="AA69" s="1024"/>
      <c r="AB69" s="555"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598" t="s">
        <v>513</v>
      </c>
      <c r="H2" s="599"/>
      <c r="I2" s="599"/>
      <c r="J2" s="599"/>
      <c r="K2" s="599"/>
      <c r="L2" s="599"/>
      <c r="M2" s="599"/>
      <c r="N2" s="599"/>
      <c r="O2" s="599"/>
      <c r="P2" s="599"/>
      <c r="Q2" s="599"/>
      <c r="R2" s="599"/>
      <c r="S2" s="599"/>
      <c r="T2" s="599"/>
      <c r="U2" s="599"/>
      <c r="V2" s="599"/>
      <c r="W2" s="599"/>
      <c r="X2" s="599"/>
      <c r="Y2" s="599"/>
      <c r="Z2" s="599"/>
      <c r="AA2" s="599"/>
      <c r="AB2" s="600"/>
      <c r="AC2" s="598" t="s">
        <v>515</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4"/>
      <c r="B4" s="1055"/>
      <c r="C4" s="1055"/>
      <c r="D4" s="1055"/>
      <c r="E4" s="1055"/>
      <c r="F4" s="1056"/>
      <c r="G4" s="673"/>
      <c r="H4" s="674"/>
      <c r="I4" s="674"/>
      <c r="J4" s="674"/>
      <c r="K4" s="675"/>
      <c r="L4" s="667"/>
      <c r="M4" s="668"/>
      <c r="N4" s="668"/>
      <c r="O4" s="668"/>
      <c r="P4" s="668"/>
      <c r="Q4" s="668"/>
      <c r="R4" s="668"/>
      <c r="S4" s="668"/>
      <c r="T4" s="668"/>
      <c r="U4" s="668"/>
      <c r="V4" s="668"/>
      <c r="W4" s="668"/>
      <c r="X4" s="669"/>
      <c r="Y4" s="387"/>
      <c r="Z4" s="388"/>
      <c r="AA4" s="388"/>
      <c r="AB4" s="808"/>
      <c r="AC4" s="673"/>
      <c r="AD4" s="674"/>
      <c r="AE4" s="674"/>
      <c r="AF4" s="674"/>
      <c r="AG4" s="675"/>
      <c r="AH4" s="667"/>
      <c r="AI4" s="668"/>
      <c r="AJ4" s="668"/>
      <c r="AK4" s="668"/>
      <c r="AL4" s="668"/>
      <c r="AM4" s="668"/>
      <c r="AN4" s="668"/>
      <c r="AO4" s="668"/>
      <c r="AP4" s="668"/>
      <c r="AQ4" s="668"/>
      <c r="AR4" s="668"/>
      <c r="AS4" s="668"/>
      <c r="AT4" s="669"/>
      <c r="AU4" s="387"/>
      <c r="AV4" s="388"/>
      <c r="AW4" s="388"/>
      <c r="AX4" s="389"/>
    </row>
    <row r="5" spans="1:50" ht="24.75" customHeight="1" x14ac:dyDescent="0.15">
      <c r="A5" s="1054"/>
      <c r="B5" s="1055"/>
      <c r="C5" s="1055"/>
      <c r="D5" s="1055"/>
      <c r="E5" s="1055"/>
      <c r="F5" s="1056"/>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4"/>
      <c r="B6" s="1055"/>
      <c r="C6" s="1055"/>
      <c r="D6" s="1055"/>
      <c r="E6" s="1055"/>
      <c r="F6" s="1056"/>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4"/>
      <c r="B7" s="1055"/>
      <c r="C7" s="1055"/>
      <c r="D7" s="1055"/>
      <c r="E7" s="1055"/>
      <c r="F7" s="1056"/>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4"/>
      <c r="B8" s="1055"/>
      <c r="C8" s="1055"/>
      <c r="D8" s="1055"/>
      <c r="E8" s="1055"/>
      <c r="F8" s="1056"/>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4"/>
      <c r="B9" s="1055"/>
      <c r="C9" s="1055"/>
      <c r="D9" s="1055"/>
      <c r="E9" s="1055"/>
      <c r="F9" s="1056"/>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4"/>
      <c r="B10" s="1055"/>
      <c r="C10" s="1055"/>
      <c r="D10" s="1055"/>
      <c r="E10" s="1055"/>
      <c r="F10" s="1056"/>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4"/>
      <c r="B11" s="1055"/>
      <c r="C11" s="1055"/>
      <c r="D11" s="1055"/>
      <c r="E11" s="1055"/>
      <c r="F11" s="1056"/>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4"/>
      <c r="B12" s="1055"/>
      <c r="C12" s="1055"/>
      <c r="D12" s="1055"/>
      <c r="E12" s="1055"/>
      <c r="F12" s="1056"/>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4"/>
      <c r="B13" s="1055"/>
      <c r="C13" s="1055"/>
      <c r="D13" s="1055"/>
      <c r="E13" s="1055"/>
      <c r="F13" s="1056"/>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4"/>
      <c r="B14" s="1055"/>
      <c r="C14" s="1055"/>
      <c r="D14" s="1055"/>
      <c r="E14" s="1055"/>
      <c r="F14" s="1056"/>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4"/>
      <c r="B15" s="1055"/>
      <c r="C15" s="1055"/>
      <c r="D15" s="1055"/>
      <c r="E15" s="1055"/>
      <c r="F15" s="1056"/>
      <c r="G15" s="598" t="s">
        <v>402</v>
      </c>
      <c r="H15" s="599"/>
      <c r="I15" s="599"/>
      <c r="J15" s="599"/>
      <c r="K15" s="599"/>
      <c r="L15" s="599"/>
      <c r="M15" s="599"/>
      <c r="N15" s="599"/>
      <c r="O15" s="599"/>
      <c r="P15" s="599"/>
      <c r="Q15" s="599"/>
      <c r="R15" s="599"/>
      <c r="S15" s="599"/>
      <c r="T15" s="599"/>
      <c r="U15" s="599"/>
      <c r="V15" s="599"/>
      <c r="W15" s="599"/>
      <c r="X15" s="599"/>
      <c r="Y15" s="599"/>
      <c r="Z15" s="599"/>
      <c r="AA15" s="599"/>
      <c r="AB15" s="600"/>
      <c r="AC15" s="598" t="s">
        <v>403</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54"/>
      <c r="B16" s="1055"/>
      <c r="C16" s="1055"/>
      <c r="D16" s="1055"/>
      <c r="E16" s="1055"/>
      <c r="F16" s="1056"/>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4"/>
      <c r="B17" s="1055"/>
      <c r="C17" s="1055"/>
      <c r="D17" s="1055"/>
      <c r="E17" s="1055"/>
      <c r="F17" s="1056"/>
      <c r="G17" s="673"/>
      <c r="H17" s="674"/>
      <c r="I17" s="674"/>
      <c r="J17" s="674"/>
      <c r="K17" s="675"/>
      <c r="L17" s="667"/>
      <c r="M17" s="668"/>
      <c r="N17" s="668"/>
      <c r="O17" s="668"/>
      <c r="P17" s="668"/>
      <c r="Q17" s="668"/>
      <c r="R17" s="668"/>
      <c r="S17" s="668"/>
      <c r="T17" s="668"/>
      <c r="U17" s="668"/>
      <c r="V17" s="668"/>
      <c r="W17" s="668"/>
      <c r="X17" s="669"/>
      <c r="Y17" s="387"/>
      <c r="Z17" s="388"/>
      <c r="AA17" s="388"/>
      <c r="AB17" s="808"/>
      <c r="AC17" s="673"/>
      <c r="AD17" s="674"/>
      <c r="AE17" s="674"/>
      <c r="AF17" s="674"/>
      <c r="AG17" s="675"/>
      <c r="AH17" s="667"/>
      <c r="AI17" s="668"/>
      <c r="AJ17" s="668"/>
      <c r="AK17" s="668"/>
      <c r="AL17" s="668"/>
      <c r="AM17" s="668"/>
      <c r="AN17" s="668"/>
      <c r="AO17" s="668"/>
      <c r="AP17" s="668"/>
      <c r="AQ17" s="668"/>
      <c r="AR17" s="668"/>
      <c r="AS17" s="668"/>
      <c r="AT17" s="669"/>
      <c r="AU17" s="387"/>
      <c r="AV17" s="388"/>
      <c r="AW17" s="388"/>
      <c r="AX17" s="389"/>
    </row>
    <row r="18" spans="1:50" ht="24.75" customHeight="1" x14ac:dyDescent="0.15">
      <c r="A18" s="1054"/>
      <c r="B18" s="1055"/>
      <c r="C18" s="1055"/>
      <c r="D18" s="1055"/>
      <c r="E18" s="1055"/>
      <c r="F18" s="1056"/>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4"/>
      <c r="B19" s="1055"/>
      <c r="C19" s="1055"/>
      <c r="D19" s="1055"/>
      <c r="E19" s="1055"/>
      <c r="F19" s="1056"/>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4"/>
      <c r="B20" s="1055"/>
      <c r="C20" s="1055"/>
      <c r="D20" s="1055"/>
      <c r="E20" s="1055"/>
      <c r="F20" s="1056"/>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4"/>
      <c r="B21" s="1055"/>
      <c r="C21" s="1055"/>
      <c r="D21" s="1055"/>
      <c r="E21" s="1055"/>
      <c r="F21" s="1056"/>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4"/>
      <c r="B22" s="1055"/>
      <c r="C22" s="1055"/>
      <c r="D22" s="1055"/>
      <c r="E22" s="1055"/>
      <c r="F22" s="1056"/>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4"/>
      <c r="B23" s="1055"/>
      <c r="C23" s="1055"/>
      <c r="D23" s="1055"/>
      <c r="E23" s="1055"/>
      <c r="F23" s="1056"/>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4"/>
      <c r="B24" s="1055"/>
      <c r="C24" s="1055"/>
      <c r="D24" s="1055"/>
      <c r="E24" s="1055"/>
      <c r="F24" s="1056"/>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4"/>
      <c r="B25" s="1055"/>
      <c r="C25" s="1055"/>
      <c r="D25" s="1055"/>
      <c r="E25" s="1055"/>
      <c r="F25" s="1056"/>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4"/>
      <c r="B26" s="1055"/>
      <c r="C26" s="1055"/>
      <c r="D26" s="1055"/>
      <c r="E26" s="1055"/>
      <c r="F26" s="1056"/>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4"/>
      <c r="B27" s="1055"/>
      <c r="C27" s="1055"/>
      <c r="D27" s="1055"/>
      <c r="E27" s="1055"/>
      <c r="F27" s="1056"/>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4"/>
      <c r="B28" s="1055"/>
      <c r="C28" s="1055"/>
      <c r="D28" s="1055"/>
      <c r="E28" s="1055"/>
      <c r="F28" s="1056"/>
      <c r="G28" s="598" t="s">
        <v>401</v>
      </c>
      <c r="H28" s="599"/>
      <c r="I28" s="599"/>
      <c r="J28" s="599"/>
      <c r="K28" s="599"/>
      <c r="L28" s="599"/>
      <c r="M28" s="599"/>
      <c r="N28" s="599"/>
      <c r="O28" s="599"/>
      <c r="P28" s="599"/>
      <c r="Q28" s="599"/>
      <c r="R28" s="599"/>
      <c r="S28" s="599"/>
      <c r="T28" s="599"/>
      <c r="U28" s="599"/>
      <c r="V28" s="599"/>
      <c r="W28" s="599"/>
      <c r="X28" s="599"/>
      <c r="Y28" s="599"/>
      <c r="Z28" s="599"/>
      <c r="AA28" s="599"/>
      <c r="AB28" s="600"/>
      <c r="AC28" s="598" t="s">
        <v>404</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54"/>
      <c r="B29" s="1055"/>
      <c r="C29" s="1055"/>
      <c r="D29" s="1055"/>
      <c r="E29" s="1055"/>
      <c r="F29" s="1056"/>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4"/>
      <c r="B30" s="1055"/>
      <c r="C30" s="1055"/>
      <c r="D30" s="1055"/>
      <c r="E30" s="1055"/>
      <c r="F30" s="1056"/>
      <c r="G30" s="673"/>
      <c r="H30" s="674"/>
      <c r="I30" s="674"/>
      <c r="J30" s="674"/>
      <c r="K30" s="675"/>
      <c r="L30" s="667"/>
      <c r="M30" s="668"/>
      <c r="N30" s="668"/>
      <c r="O30" s="668"/>
      <c r="P30" s="668"/>
      <c r="Q30" s="668"/>
      <c r="R30" s="668"/>
      <c r="S30" s="668"/>
      <c r="T30" s="668"/>
      <c r="U30" s="668"/>
      <c r="V30" s="668"/>
      <c r="W30" s="668"/>
      <c r="X30" s="669"/>
      <c r="Y30" s="387"/>
      <c r="Z30" s="388"/>
      <c r="AA30" s="388"/>
      <c r="AB30" s="808"/>
      <c r="AC30" s="673"/>
      <c r="AD30" s="674"/>
      <c r="AE30" s="674"/>
      <c r="AF30" s="674"/>
      <c r="AG30" s="675"/>
      <c r="AH30" s="667"/>
      <c r="AI30" s="668"/>
      <c r="AJ30" s="668"/>
      <c r="AK30" s="668"/>
      <c r="AL30" s="668"/>
      <c r="AM30" s="668"/>
      <c r="AN30" s="668"/>
      <c r="AO30" s="668"/>
      <c r="AP30" s="668"/>
      <c r="AQ30" s="668"/>
      <c r="AR30" s="668"/>
      <c r="AS30" s="668"/>
      <c r="AT30" s="669"/>
      <c r="AU30" s="387"/>
      <c r="AV30" s="388"/>
      <c r="AW30" s="388"/>
      <c r="AX30" s="389"/>
    </row>
    <row r="31" spans="1:50" ht="24.75" customHeight="1" x14ac:dyDescent="0.15">
      <c r="A31" s="1054"/>
      <c r="B31" s="1055"/>
      <c r="C31" s="1055"/>
      <c r="D31" s="1055"/>
      <c r="E31" s="1055"/>
      <c r="F31" s="1056"/>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4"/>
      <c r="B32" s="1055"/>
      <c r="C32" s="1055"/>
      <c r="D32" s="1055"/>
      <c r="E32" s="1055"/>
      <c r="F32" s="1056"/>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4"/>
      <c r="B33" s="1055"/>
      <c r="C33" s="1055"/>
      <c r="D33" s="1055"/>
      <c r="E33" s="1055"/>
      <c r="F33" s="1056"/>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4"/>
      <c r="B34" s="1055"/>
      <c r="C34" s="1055"/>
      <c r="D34" s="1055"/>
      <c r="E34" s="1055"/>
      <c r="F34" s="1056"/>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4"/>
      <c r="B35" s="1055"/>
      <c r="C35" s="1055"/>
      <c r="D35" s="1055"/>
      <c r="E35" s="1055"/>
      <c r="F35" s="1056"/>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4"/>
      <c r="B36" s="1055"/>
      <c r="C36" s="1055"/>
      <c r="D36" s="1055"/>
      <c r="E36" s="1055"/>
      <c r="F36" s="1056"/>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4"/>
      <c r="B37" s="1055"/>
      <c r="C37" s="1055"/>
      <c r="D37" s="1055"/>
      <c r="E37" s="1055"/>
      <c r="F37" s="1056"/>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4"/>
      <c r="B38" s="1055"/>
      <c r="C38" s="1055"/>
      <c r="D38" s="1055"/>
      <c r="E38" s="1055"/>
      <c r="F38" s="1056"/>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4"/>
      <c r="B39" s="1055"/>
      <c r="C39" s="1055"/>
      <c r="D39" s="1055"/>
      <c r="E39" s="1055"/>
      <c r="F39" s="1056"/>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4"/>
      <c r="B40" s="1055"/>
      <c r="C40" s="1055"/>
      <c r="D40" s="1055"/>
      <c r="E40" s="1055"/>
      <c r="F40" s="1056"/>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4"/>
      <c r="B41" s="1055"/>
      <c r="C41" s="1055"/>
      <c r="D41" s="1055"/>
      <c r="E41" s="1055"/>
      <c r="F41" s="1056"/>
      <c r="G41" s="598" t="s">
        <v>451</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54"/>
      <c r="B42" s="1055"/>
      <c r="C42" s="1055"/>
      <c r="D42" s="1055"/>
      <c r="E42" s="1055"/>
      <c r="F42" s="1056"/>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4"/>
      <c r="B43" s="1055"/>
      <c r="C43" s="1055"/>
      <c r="D43" s="1055"/>
      <c r="E43" s="1055"/>
      <c r="F43" s="1056"/>
      <c r="G43" s="673"/>
      <c r="H43" s="674"/>
      <c r="I43" s="674"/>
      <c r="J43" s="674"/>
      <c r="K43" s="675"/>
      <c r="L43" s="667"/>
      <c r="M43" s="668"/>
      <c r="N43" s="668"/>
      <c r="O43" s="668"/>
      <c r="P43" s="668"/>
      <c r="Q43" s="668"/>
      <c r="R43" s="668"/>
      <c r="S43" s="668"/>
      <c r="T43" s="668"/>
      <c r="U43" s="668"/>
      <c r="V43" s="668"/>
      <c r="W43" s="668"/>
      <c r="X43" s="669"/>
      <c r="Y43" s="387"/>
      <c r="Z43" s="388"/>
      <c r="AA43" s="388"/>
      <c r="AB43" s="808"/>
      <c r="AC43" s="673"/>
      <c r="AD43" s="674"/>
      <c r="AE43" s="674"/>
      <c r="AF43" s="674"/>
      <c r="AG43" s="675"/>
      <c r="AH43" s="667"/>
      <c r="AI43" s="668"/>
      <c r="AJ43" s="668"/>
      <c r="AK43" s="668"/>
      <c r="AL43" s="668"/>
      <c r="AM43" s="668"/>
      <c r="AN43" s="668"/>
      <c r="AO43" s="668"/>
      <c r="AP43" s="668"/>
      <c r="AQ43" s="668"/>
      <c r="AR43" s="668"/>
      <c r="AS43" s="668"/>
      <c r="AT43" s="669"/>
      <c r="AU43" s="387"/>
      <c r="AV43" s="388"/>
      <c r="AW43" s="388"/>
      <c r="AX43" s="389"/>
    </row>
    <row r="44" spans="1:50" ht="24.75" customHeight="1" x14ac:dyDescent="0.15">
      <c r="A44" s="1054"/>
      <c r="B44" s="1055"/>
      <c r="C44" s="1055"/>
      <c r="D44" s="1055"/>
      <c r="E44" s="1055"/>
      <c r="F44" s="1056"/>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4"/>
      <c r="B45" s="1055"/>
      <c r="C45" s="1055"/>
      <c r="D45" s="1055"/>
      <c r="E45" s="1055"/>
      <c r="F45" s="1056"/>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4"/>
      <c r="B46" s="1055"/>
      <c r="C46" s="1055"/>
      <c r="D46" s="1055"/>
      <c r="E46" s="1055"/>
      <c r="F46" s="1056"/>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4"/>
      <c r="B47" s="1055"/>
      <c r="C47" s="1055"/>
      <c r="D47" s="1055"/>
      <c r="E47" s="1055"/>
      <c r="F47" s="1056"/>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4"/>
      <c r="B48" s="1055"/>
      <c r="C48" s="1055"/>
      <c r="D48" s="1055"/>
      <c r="E48" s="1055"/>
      <c r="F48" s="1056"/>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4"/>
      <c r="B49" s="1055"/>
      <c r="C49" s="1055"/>
      <c r="D49" s="1055"/>
      <c r="E49" s="1055"/>
      <c r="F49" s="1056"/>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4"/>
      <c r="B50" s="1055"/>
      <c r="C50" s="1055"/>
      <c r="D50" s="1055"/>
      <c r="E50" s="1055"/>
      <c r="F50" s="1056"/>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4"/>
      <c r="B51" s="1055"/>
      <c r="C51" s="1055"/>
      <c r="D51" s="1055"/>
      <c r="E51" s="1055"/>
      <c r="F51" s="1056"/>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4"/>
      <c r="B52" s="1055"/>
      <c r="C52" s="1055"/>
      <c r="D52" s="1055"/>
      <c r="E52" s="1055"/>
      <c r="F52" s="1056"/>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405</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54"/>
      <c r="B56" s="1055"/>
      <c r="C56" s="1055"/>
      <c r="D56" s="1055"/>
      <c r="E56" s="1055"/>
      <c r="F56" s="1056"/>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4"/>
      <c r="B57" s="1055"/>
      <c r="C57" s="1055"/>
      <c r="D57" s="1055"/>
      <c r="E57" s="1055"/>
      <c r="F57" s="1056"/>
      <c r="G57" s="673"/>
      <c r="H57" s="674"/>
      <c r="I57" s="674"/>
      <c r="J57" s="674"/>
      <c r="K57" s="675"/>
      <c r="L57" s="667"/>
      <c r="M57" s="668"/>
      <c r="N57" s="668"/>
      <c r="O57" s="668"/>
      <c r="P57" s="668"/>
      <c r="Q57" s="668"/>
      <c r="R57" s="668"/>
      <c r="S57" s="668"/>
      <c r="T57" s="668"/>
      <c r="U57" s="668"/>
      <c r="V57" s="668"/>
      <c r="W57" s="668"/>
      <c r="X57" s="669"/>
      <c r="Y57" s="387"/>
      <c r="Z57" s="388"/>
      <c r="AA57" s="388"/>
      <c r="AB57" s="808"/>
      <c r="AC57" s="673"/>
      <c r="AD57" s="674"/>
      <c r="AE57" s="674"/>
      <c r="AF57" s="674"/>
      <c r="AG57" s="675"/>
      <c r="AH57" s="667"/>
      <c r="AI57" s="668"/>
      <c r="AJ57" s="668"/>
      <c r="AK57" s="668"/>
      <c r="AL57" s="668"/>
      <c r="AM57" s="668"/>
      <c r="AN57" s="668"/>
      <c r="AO57" s="668"/>
      <c r="AP57" s="668"/>
      <c r="AQ57" s="668"/>
      <c r="AR57" s="668"/>
      <c r="AS57" s="668"/>
      <c r="AT57" s="669"/>
      <c r="AU57" s="387"/>
      <c r="AV57" s="388"/>
      <c r="AW57" s="388"/>
      <c r="AX57" s="389"/>
    </row>
    <row r="58" spans="1:50" ht="24.75" customHeight="1" x14ac:dyDescent="0.15">
      <c r="A58" s="1054"/>
      <c r="B58" s="1055"/>
      <c r="C58" s="1055"/>
      <c r="D58" s="1055"/>
      <c r="E58" s="1055"/>
      <c r="F58" s="1056"/>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4"/>
      <c r="B59" s="1055"/>
      <c r="C59" s="1055"/>
      <c r="D59" s="1055"/>
      <c r="E59" s="1055"/>
      <c r="F59" s="1056"/>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4"/>
      <c r="B60" s="1055"/>
      <c r="C60" s="1055"/>
      <c r="D60" s="1055"/>
      <c r="E60" s="1055"/>
      <c r="F60" s="1056"/>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4"/>
      <c r="B61" s="1055"/>
      <c r="C61" s="1055"/>
      <c r="D61" s="1055"/>
      <c r="E61" s="1055"/>
      <c r="F61" s="1056"/>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4"/>
      <c r="B62" s="1055"/>
      <c r="C62" s="1055"/>
      <c r="D62" s="1055"/>
      <c r="E62" s="1055"/>
      <c r="F62" s="1056"/>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4"/>
      <c r="B63" s="1055"/>
      <c r="C63" s="1055"/>
      <c r="D63" s="1055"/>
      <c r="E63" s="1055"/>
      <c r="F63" s="1056"/>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4"/>
      <c r="B64" s="1055"/>
      <c r="C64" s="1055"/>
      <c r="D64" s="1055"/>
      <c r="E64" s="1055"/>
      <c r="F64" s="1056"/>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4"/>
      <c r="B65" s="1055"/>
      <c r="C65" s="1055"/>
      <c r="D65" s="1055"/>
      <c r="E65" s="1055"/>
      <c r="F65" s="1056"/>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4"/>
      <c r="B66" s="1055"/>
      <c r="C66" s="1055"/>
      <c r="D66" s="1055"/>
      <c r="E66" s="1055"/>
      <c r="F66" s="1056"/>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4"/>
      <c r="B67" s="1055"/>
      <c r="C67" s="1055"/>
      <c r="D67" s="1055"/>
      <c r="E67" s="1055"/>
      <c r="F67" s="1056"/>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4"/>
      <c r="B68" s="1055"/>
      <c r="C68" s="1055"/>
      <c r="D68" s="1055"/>
      <c r="E68" s="1055"/>
      <c r="F68" s="1056"/>
      <c r="G68" s="598" t="s">
        <v>406</v>
      </c>
      <c r="H68" s="599"/>
      <c r="I68" s="599"/>
      <c r="J68" s="599"/>
      <c r="K68" s="599"/>
      <c r="L68" s="599"/>
      <c r="M68" s="599"/>
      <c r="N68" s="599"/>
      <c r="O68" s="599"/>
      <c r="P68" s="599"/>
      <c r="Q68" s="599"/>
      <c r="R68" s="599"/>
      <c r="S68" s="599"/>
      <c r="T68" s="599"/>
      <c r="U68" s="599"/>
      <c r="V68" s="599"/>
      <c r="W68" s="599"/>
      <c r="X68" s="599"/>
      <c r="Y68" s="599"/>
      <c r="Z68" s="599"/>
      <c r="AA68" s="599"/>
      <c r="AB68" s="600"/>
      <c r="AC68" s="598" t="s">
        <v>407</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54"/>
      <c r="B69" s="1055"/>
      <c r="C69" s="1055"/>
      <c r="D69" s="1055"/>
      <c r="E69" s="1055"/>
      <c r="F69" s="1056"/>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4"/>
      <c r="B70" s="1055"/>
      <c r="C70" s="1055"/>
      <c r="D70" s="1055"/>
      <c r="E70" s="1055"/>
      <c r="F70" s="1056"/>
      <c r="G70" s="673"/>
      <c r="H70" s="674"/>
      <c r="I70" s="674"/>
      <c r="J70" s="674"/>
      <c r="K70" s="675"/>
      <c r="L70" s="667"/>
      <c r="M70" s="668"/>
      <c r="N70" s="668"/>
      <c r="O70" s="668"/>
      <c r="P70" s="668"/>
      <c r="Q70" s="668"/>
      <c r="R70" s="668"/>
      <c r="S70" s="668"/>
      <c r="T70" s="668"/>
      <c r="U70" s="668"/>
      <c r="V70" s="668"/>
      <c r="W70" s="668"/>
      <c r="X70" s="669"/>
      <c r="Y70" s="387"/>
      <c r="Z70" s="388"/>
      <c r="AA70" s="388"/>
      <c r="AB70" s="808"/>
      <c r="AC70" s="673"/>
      <c r="AD70" s="674"/>
      <c r="AE70" s="674"/>
      <c r="AF70" s="674"/>
      <c r="AG70" s="675"/>
      <c r="AH70" s="667"/>
      <c r="AI70" s="668"/>
      <c r="AJ70" s="668"/>
      <c r="AK70" s="668"/>
      <c r="AL70" s="668"/>
      <c r="AM70" s="668"/>
      <c r="AN70" s="668"/>
      <c r="AO70" s="668"/>
      <c r="AP70" s="668"/>
      <c r="AQ70" s="668"/>
      <c r="AR70" s="668"/>
      <c r="AS70" s="668"/>
      <c r="AT70" s="669"/>
      <c r="AU70" s="387"/>
      <c r="AV70" s="388"/>
      <c r="AW70" s="388"/>
      <c r="AX70" s="389"/>
    </row>
    <row r="71" spans="1:50" ht="24.75" customHeight="1" x14ac:dyDescent="0.15">
      <c r="A71" s="1054"/>
      <c r="B71" s="1055"/>
      <c r="C71" s="1055"/>
      <c r="D71" s="1055"/>
      <c r="E71" s="1055"/>
      <c r="F71" s="1056"/>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4"/>
      <c r="B72" s="1055"/>
      <c r="C72" s="1055"/>
      <c r="D72" s="1055"/>
      <c r="E72" s="1055"/>
      <c r="F72" s="1056"/>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4"/>
      <c r="B73" s="1055"/>
      <c r="C73" s="1055"/>
      <c r="D73" s="1055"/>
      <c r="E73" s="1055"/>
      <c r="F73" s="1056"/>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4"/>
      <c r="B74" s="1055"/>
      <c r="C74" s="1055"/>
      <c r="D74" s="1055"/>
      <c r="E74" s="1055"/>
      <c r="F74" s="1056"/>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4"/>
      <c r="B75" s="1055"/>
      <c r="C75" s="1055"/>
      <c r="D75" s="1055"/>
      <c r="E75" s="1055"/>
      <c r="F75" s="1056"/>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4"/>
      <c r="B76" s="1055"/>
      <c r="C76" s="1055"/>
      <c r="D76" s="1055"/>
      <c r="E76" s="1055"/>
      <c r="F76" s="1056"/>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4"/>
      <c r="B77" s="1055"/>
      <c r="C77" s="1055"/>
      <c r="D77" s="1055"/>
      <c r="E77" s="1055"/>
      <c r="F77" s="1056"/>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4"/>
      <c r="B78" s="1055"/>
      <c r="C78" s="1055"/>
      <c r="D78" s="1055"/>
      <c r="E78" s="1055"/>
      <c r="F78" s="1056"/>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4"/>
      <c r="B79" s="1055"/>
      <c r="C79" s="1055"/>
      <c r="D79" s="1055"/>
      <c r="E79" s="1055"/>
      <c r="F79" s="1056"/>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4"/>
      <c r="B80" s="1055"/>
      <c r="C80" s="1055"/>
      <c r="D80" s="1055"/>
      <c r="E80" s="1055"/>
      <c r="F80" s="1056"/>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4"/>
      <c r="B81" s="1055"/>
      <c r="C81" s="1055"/>
      <c r="D81" s="1055"/>
      <c r="E81" s="1055"/>
      <c r="F81" s="1056"/>
      <c r="G81" s="598" t="s">
        <v>408</v>
      </c>
      <c r="H81" s="599"/>
      <c r="I81" s="599"/>
      <c r="J81" s="599"/>
      <c r="K81" s="599"/>
      <c r="L81" s="599"/>
      <c r="M81" s="599"/>
      <c r="N81" s="599"/>
      <c r="O81" s="599"/>
      <c r="P81" s="599"/>
      <c r="Q81" s="599"/>
      <c r="R81" s="599"/>
      <c r="S81" s="599"/>
      <c r="T81" s="599"/>
      <c r="U81" s="599"/>
      <c r="V81" s="599"/>
      <c r="W81" s="599"/>
      <c r="X81" s="599"/>
      <c r="Y81" s="599"/>
      <c r="Z81" s="599"/>
      <c r="AA81" s="599"/>
      <c r="AB81" s="600"/>
      <c r="AC81" s="598" t="s">
        <v>409</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54"/>
      <c r="B82" s="1055"/>
      <c r="C82" s="1055"/>
      <c r="D82" s="1055"/>
      <c r="E82" s="1055"/>
      <c r="F82" s="1056"/>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4"/>
      <c r="B83" s="1055"/>
      <c r="C83" s="1055"/>
      <c r="D83" s="1055"/>
      <c r="E83" s="1055"/>
      <c r="F83" s="1056"/>
      <c r="G83" s="673"/>
      <c r="H83" s="674"/>
      <c r="I83" s="674"/>
      <c r="J83" s="674"/>
      <c r="K83" s="675"/>
      <c r="L83" s="667"/>
      <c r="M83" s="668"/>
      <c r="N83" s="668"/>
      <c r="O83" s="668"/>
      <c r="P83" s="668"/>
      <c r="Q83" s="668"/>
      <c r="R83" s="668"/>
      <c r="S83" s="668"/>
      <c r="T83" s="668"/>
      <c r="U83" s="668"/>
      <c r="V83" s="668"/>
      <c r="W83" s="668"/>
      <c r="X83" s="669"/>
      <c r="Y83" s="387"/>
      <c r="Z83" s="388"/>
      <c r="AA83" s="388"/>
      <c r="AB83" s="808"/>
      <c r="AC83" s="673"/>
      <c r="AD83" s="674"/>
      <c r="AE83" s="674"/>
      <c r="AF83" s="674"/>
      <c r="AG83" s="675"/>
      <c r="AH83" s="667"/>
      <c r="AI83" s="668"/>
      <c r="AJ83" s="668"/>
      <c r="AK83" s="668"/>
      <c r="AL83" s="668"/>
      <c r="AM83" s="668"/>
      <c r="AN83" s="668"/>
      <c r="AO83" s="668"/>
      <c r="AP83" s="668"/>
      <c r="AQ83" s="668"/>
      <c r="AR83" s="668"/>
      <c r="AS83" s="668"/>
      <c r="AT83" s="669"/>
      <c r="AU83" s="387"/>
      <c r="AV83" s="388"/>
      <c r="AW83" s="388"/>
      <c r="AX83" s="389"/>
    </row>
    <row r="84" spans="1:50" ht="24.75" customHeight="1" x14ac:dyDescent="0.15">
      <c r="A84" s="1054"/>
      <c r="B84" s="1055"/>
      <c r="C84" s="1055"/>
      <c r="D84" s="1055"/>
      <c r="E84" s="1055"/>
      <c r="F84" s="1056"/>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4"/>
      <c r="B85" s="1055"/>
      <c r="C85" s="1055"/>
      <c r="D85" s="1055"/>
      <c r="E85" s="1055"/>
      <c r="F85" s="1056"/>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4"/>
      <c r="B86" s="1055"/>
      <c r="C86" s="1055"/>
      <c r="D86" s="1055"/>
      <c r="E86" s="1055"/>
      <c r="F86" s="1056"/>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4"/>
      <c r="B87" s="1055"/>
      <c r="C87" s="1055"/>
      <c r="D87" s="1055"/>
      <c r="E87" s="1055"/>
      <c r="F87" s="1056"/>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4"/>
      <c r="B88" s="1055"/>
      <c r="C88" s="1055"/>
      <c r="D88" s="1055"/>
      <c r="E88" s="1055"/>
      <c r="F88" s="1056"/>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4"/>
      <c r="B89" s="1055"/>
      <c r="C89" s="1055"/>
      <c r="D89" s="1055"/>
      <c r="E89" s="1055"/>
      <c r="F89" s="1056"/>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4"/>
      <c r="B90" s="1055"/>
      <c r="C90" s="1055"/>
      <c r="D90" s="1055"/>
      <c r="E90" s="1055"/>
      <c r="F90" s="1056"/>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4"/>
      <c r="B91" s="1055"/>
      <c r="C91" s="1055"/>
      <c r="D91" s="1055"/>
      <c r="E91" s="1055"/>
      <c r="F91" s="1056"/>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4"/>
      <c r="B92" s="1055"/>
      <c r="C92" s="1055"/>
      <c r="D92" s="1055"/>
      <c r="E92" s="1055"/>
      <c r="F92" s="1056"/>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4"/>
      <c r="B93" s="1055"/>
      <c r="C93" s="1055"/>
      <c r="D93" s="1055"/>
      <c r="E93" s="1055"/>
      <c r="F93" s="1056"/>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4"/>
      <c r="B94" s="1055"/>
      <c r="C94" s="1055"/>
      <c r="D94" s="1055"/>
      <c r="E94" s="1055"/>
      <c r="F94" s="1056"/>
      <c r="G94" s="598" t="s">
        <v>410</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54"/>
      <c r="B95" s="1055"/>
      <c r="C95" s="1055"/>
      <c r="D95" s="1055"/>
      <c r="E95" s="1055"/>
      <c r="F95" s="1056"/>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4"/>
      <c r="B96" s="1055"/>
      <c r="C96" s="1055"/>
      <c r="D96" s="1055"/>
      <c r="E96" s="1055"/>
      <c r="F96" s="1056"/>
      <c r="G96" s="673"/>
      <c r="H96" s="674"/>
      <c r="I96" s="674"/>
      <c r="J96" s="674"/>
      <c r="K96" s="675"/>
      <c r="L96" s="667"/>
      <c r="M96" s="668"/>
      <c r="N96" s="668"/>
      <c r="O96" s="668"/>
      <c r="P96" s="668"/>
      <c r="Q96" s="668"/>
      <c r="R96" s="668"/>
      <c r="S96" s="668"/>
      <c r="T96" s="668"/>
      <c r="U96" s="668"/>
      <c r="V96" s="668"/>
      <c r="W96" s="668"/>
      <c r="X96" s="669"/>
      <c r="Y96" s="387"/>
      <c r="Z96" s="388"/>
      <c r="AA96" s="388"/>
      <c r="AB96" s="808"/>
      <c r="AC96" s="673"/>
      <c r="AD96" s="674"/>
      <c r="AE96" s="674"/>
      <c r="AF96" s="674"/>
      <c r="AG96" s="675"/>
      <c r="AH96" s="667"/>
      <c r="AI96" s="668"/>
      <c r="AJ96" s="668"/>
      <c r="AK96" s="668"/>
      <c r="AL96" s="668"/>
      <c r="AM96" s="668"/>
      <c r="AN96" s="668"/>
      <c r="AO96" s="668"/>
      <c r="AP96" s="668"/>
      <c r="AQ96" s="668"/>
      <c r="AR96" s="668"/>
      <c r="AS96" s="668"/>
      <c r="AT96" s="669"/>
      <c r="AU96" s="387"/>
      <c r="AV96" s="388"/>
      <c r="AW96" s="388"/>
      <c r="AX96" s="389"/>
    </row>
    <row r="97" spans="1:50" ht="24.75" customHeight="1" x14ac:dyDescent="0.15">
      <c r="A97" s="1054"/>
      <c r="B97" s="1055"/>
      <c r="C97" s="1055"/>
      <c r="D97" s="1055"/>
      <c r="E97" s="1055"/>
      <c r="F97" s="1056"/>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4"/>
      <c r="B98" s="1055"/>
      <c r="C98" s="1055"/>
      <c r="D98" s="1055"/>
      <c r="E98" s="1055"/>
      <c r="F98" s="1056"/>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4"/>
      <c r="B99" s="1055"/>
      <c r="C99" s="1055"/>
      <c r="D99" s="1055"/>
      <c r="E99" s="1055"/>
      <c r="F99" s="1056"/>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4"/>
      <c r="B100" s="1055"/>
      <c r="C100" s="1055"/>
      <c r="D100" s="1055"/>
      <c r="E100" s="1055"/>
      <c r="F100" s="1056"/>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4"/>
      <c r="B101" s="1055"/>
      <c r="C101" s="1055"/>
      <c r="D101" s="1055"/>
      <c r="E101" s="1055"/>
      <c r="F101" s="1056"/>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4"/>
      <c r="B102" s="1055"/>
      <c r="C102" s="1055"/>
      <c r="D102" s="1055"/>
      <c r="E102" s="1055"/>
      <c r="F102" s="1056"/>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4"/>
      <c r="B103" s="1055"/>
      <c r="C103" s="1055"/>
      <c r="D103" s="1055"/>
      <c r="E103" s="1055"/>
      <c r="F103" s="1056"/>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4"/>
      <c r="B104" s="1055"/>
      <c r="C104" s="1055"/>
      <c r="D104" s="1055"/>
      <c r="E104" s="1055"/>
      <c r="F104" s="1056"/>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4"/>
      <c r="B105" s="1055"/>
      <c r="C105" s="1055"/>
      <c r="D105" s="1055"/>
      <c r="E105" s="1055"/>
      <c r="F105" s="1056"/>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411</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54"/>
      <c r="B109" s="1055"/>
      <c r="C109" s="1055"/>
      <c r="D109" s="1055"/>
      <c r="E109" s="1055"/>
      <c r="F109" s="1056"/>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4"/>
      <c r="B110" s="1055"/>
      <c r="C110" s="1055"/>
      <c r="D110" s="1055"/>
      <c r="E110" s="1055"/>
      <c r="F110" s="1056"/>
      <c r="G110" s="673"/>
      <c r="H110" s="674"/>
      <c r="I110" s="674"/>
      <c r="J110" s="674"/>
      <c r="K110" s="675"/>
      <c r="L110" s="667"/>
      <c r="M110" s="668"/>
      <c r="N110" s="668"/>
      <c r="O110" s="668"/>
      <c r="P110" s="668"/>
      <c r="Q110" s="668"/>
      <c r="R110" s="668"/>
      <c r="S110" s="668"/>
      <c r="T110" s="668"/>
      <c r="U110" s="668"/>
      <c r="V110" s="668"/>
      <c r="W110" s="668"/>
      <c r="X110" s="669"/>
      <c r="Y110" s="387"/>
      <c r="Z110" s="388"/>
      <c r="AA110" s="388"/>
      <c r="AB110" s="808"/>
      <c r="AC110" s="673"/>
      <c r="AD110" s="674"/>
      <c r="AE110" s="674"/>
      <c r="AF110" s="674"/>
      <c r="AG110" s="675"/>
      <c r="AH110" s="667"/>
      <c r="AI110" s="668"/>
      <c r="AJ110" s="668"/>
      <c r="AK110" s="668"/>
      <c r="AL110" s="668"/>
      <c r="AM110" s="668"/>
      <c r="AN110" s="668"/>
      <c r="AO110" s="668"/>
      <c r="AP110" s="668"/>
      <c r="AQ110" s="668"/>
      <c r="AR110" s="668"/>
      <c r="AS110" s="668"/>
      <c r="AT110" s="669"/>
      <c r="AU110" s="387"/>
      <c r="AV110" s="388"/>
      <c r="AW110" s="388"/>
      <c r="AX110" s="389"/>
    </row>
    <row r="111" spans="1:50" ht="24.75" customHeight="1" x14ac:dyDescent="0.15">
      <c r="A111" s="1054"/>
      <c r="B111" s="1055"/>
      <c r="C111" s="1055"/>
      <c r="D111" s="1055"/>
      <c r="E111" s="1055"/>
      <c r="F111" s="1056"/>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4"/>
      <c r="B112" s="1055"/>
      <c r="C112" s="1055"/>
      <c r="D112" s="1055"/>
      <c r="E112" s="1055"/>
      <c r="F112" s="1056"/>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4"/>
      <c r="B113" s="1055"/>
      <c r="C113" s="1055"/>
      <c r="D113" s="1055"/>
      <c r="E113" s="1055"/>
      <c r="F113" s="1056"/>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4"/>
      <c r="B114" s="1055"/>
      <c r="C114" s="1055"/>
      <c r="D114" s="1055"/>
      <c r="E114" s="1055"/>
      <c r="F114" s="1056"/>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4"/>
      <c r="B115" s="1055"/>
      <c r="C115" s="1055"/>
      <c r="D115" s="1055"/>
      <c r="E115" s="1055"/>
      <c r="F115" s="1056"/>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4"/>
      <c r="B116" s="1055"/>
      <c r="C116" s="1055"/>
      <c r="D116" s="1055"/>
      <c r="E116" s="1055"/>
      <c r="F116" s="1056"/>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4"/>
      <c r="B117" s="1055"/>
      <c r="C117" s="1055"/>
      <c r="D117" s="1055"/>
      <c r="E117" s="1055"/>
      <c r="F117" s="1056"/>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4"/>
      <c r="B118" s="1055"/>
      <c r="C118" s="1055"/>
      <c r="D118" s="1055"/>
      <c r="E118" s="1055"/>
      <c r="F118" s="1056"/>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4"/>
      <c r="B119" s="1055"/>
      <c r="C119" s="1055"/>
      <c r="D119" s="1055"/>
      <c r="E119" s="1055"/>
      <c r="F119" s="1056"/>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4"/>
      <c r="B120" s="1055"/>
      <c r="C120" s="1055"/>
      <c r="D120" s="1055"/>
      <c r="E120" s="1055"/>
      <c r="F120" s="1056"/>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4"/>
      <c r="B121" s="1055"/>
      <c r="C121" s="1055"/>
      <c r="D121" s="1055"/>
      <c r="E121" s="1055"/>
      <c r="F121" s="1056"/>
      <c r="G121" s="598" t="s">
        <v>412</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413</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54"/>
      <c r="B122" s="1055"/>
      <c r="C122" s="1055"/>
      <c r="D122" s="1055"/>
      <c r="E122" s="1055"/>
      <c r="F122" s="1056"/>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4"/>
      <c r="B123" s="1055"/>
      <c r="C123" s="1055"/>
      <c r="D123" s="1055"/>
      <c r="E123" s="1055"/>
      <c r="F123" s="1056"/>
      <c r="G123" s="673"/>
      <c r="H123" s="674"/>
      <c r="I123" s="674"/>
      <c r="J123" s="674"/>
      <c r="K123" s="675"/>
      <c r="L123" s="667"/>
      <c r="M123" s="668"/>
      <c r="N123" s="668"/>
      <c r="O123" s="668"/>
      <c r="P123" s="668"/>
      <c r="Q123" s="668"/>
      <c r="R123" s="668"/>
      <c r="S123" s="668"/>
      <c r="T123" s="668"/>
      <c r="U123" s="668"/>
      <c r="V123" s="668"/>
      <c r="W123" s="668"/>
      <c r="X123" s="669"/>
      <c r="Y123" s="387"/>
      <c r="Z123" s="388"/>
      <c r="AA123" s="388"/>
      <c r="AB123" s="808"/>
      <c r="AC123" s="673"/>
      <c r="AD123" s="674"/>
      <c r="AE123" s="674"/>
      <c r="AF123" s="674"/>
      <c r="AG123" s="675"/>
      <c r="AH123" s="667"/>
      <c r="AI123" s="668"/>
      <c r="AJ123" s="668"/>
      <c r="AK123" s="668"/>
      <c r="AL123" s="668"/>
      <c r="AM123" s="668"/>
      <c r="AN123" s="668"/>
      <c r="AO123" s="668"/>
      <c r="AP123" s="668"/>
      <c r="AQ123" s="668"/>
      <c r="AR123" s="668"/>
      <c r="AS123" s="668"/>
      <c r="AT123" s="669"/>
      <c r="AU123" s="387"/>
      <c r="AV123" s="388"/>
      <c r="AW123" s="388"/>
      <c r="AX123" s="389"/>
    </row>
    <row r="124" spans="1:50" ht="24.75" customHeight="1" x14ac:dyDescent="0.15">
      <c r="A124" s="1054"/>
      <c r="B124" s="1055"/>
      <c r="C124" s="1055"/>
      <c r="D124" s="1055"/>
      <c r="E124" s="1055"/>
      <c r="F124" s="1056"/>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4"/>
      <c r="B125" s="1055"/>
      <c r="C125" s="1055"/>
      <c r="D125" s="1055"/>
      <c r="E125" s="1055"/>
      <c r="F125" s="1056"/>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4"/>
      <c r="B126" s="1055"/>
      <c r="C126" s="1055"/>
      <c r="D126" s="1055"/>
      <c r="E126" s="1055"/>
      <c r="F126" s="1056"/>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4"/>
      <c r="B127" s="1055"/>
      <c r="C127" s="1055"/>
      <c r="D127" s="1055"/>
      <c r="E127" s="1055"/>
      <c r="F127" s="1056"/>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4"/>
      <c r="B128" s="1055"/>
      <c r="C128" s="1055"/>
      <c r="D128" s="1055"/>
      <c r="E128" s="1055"/>
      <c r="F128" s="1056"/>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4"/>
      <c r="B129" s="1055"/>
      <c r="C129" s="1055"/>
      <c r="D129" s="1055"/>
      <c r="E129" s="1055"/>
      <c r="F129" s="1056"/>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4"/>
      <c r="B130" s="1055"/>
      <c r="C130" s="1055"/>
      <c r="D130" s="1055"/>
      <c r="E130" s="1055"/>
      <c r="F130" s="1056"/>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4"/>
      <c r="B131" s="1055"/>
      <c r="C131" s="1055"/>
      <c r="D131" s="1055"/>
      <c r="E131" s="1055"/>
      <c r="F131" s="1056"/>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4"/>
      <c r="B132" s="1055"/>
      <c r="C132" s="1055"/>
      <c r="D132" s="1055"/>
      <c r="E132" s="1055"/>
      <c r="F132" s="1056"/>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4"/>
      <c r="B133" s="1055"/>
      <c r="C133" s="1055"/>
      <c r="D133" s="1055"/>
      <c r="E133" s="1055"/>
      <c r="F133" s="1056"/>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4"/>
      <c r="B134" s="1055"/>
      <c r="C134" s="1055"/>
      <c r="D134" s="1055"/>
      <c r="E134" s="1055"/>
      <c r="F134" s="1056"/>
      <c r="G134" s="598" t="s">
        <v>414</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415</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54"/>
      <c r="B135" s="1055"/>
      <c r="C135" s="1055"/>
      <c r="D135" s="1055"/>
      <c r="E135" s="1055"/>
      <c r="F135" s="1056"/>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4"/>
      <c r="B136" s="1055"/>
      <c r="C136" s="1055"/>
      <c r="D136" s="1055"/>
      <c r="E136" s="1055"/>
      <c r="F136" s="1056"/>
      <c r="G136" s="673"/>
      <c r="H136" s="674"/>
      <c r="I136" s="674"/>
      <c r="J136" s="674"/>
      <c r="K136" s="675"/>
      <c r="L136" s="667"/>
      <c r="M136" s="668"/>
      <c r="N136" s="668"/>
      <c r="O136" s="668"/>
      <c r="P136" s="668"/>
      <c r="Q136" s="668"/>
      <c r="R136" s="668"/>
      <c r="S136" s="668"/>
      <c r="T136" s="668"/>
      <c r="U136" s="668"/>
      <c r="V136" s="668"/>
      <c r="W136" s="668"/>
      <c r="X136" s="669"/>
      <c r="Y136" s="387"/>
      <c r="Z136" s="388"/>
      <c r="AA136" s="388"/>
      <c r="AB136" s="808"/>
      <c r="AC136" s="673"/>
      <c r="AD136" s="674"/>
      <c r="AE136" s="674"/>
      <c r="AF136" s="674"/>
      <c r="AG136" s="675"/>
      <c r="AH136" s="667"/>
      <c r="AI136" s="668"/>
      <c r="AJ136" s="668"/>
      <c r="AK136" s="668"/>
      <c r="AL136" s="668"/>
      <c r="AM136" s="668"/>
      <c r="AN136" s="668"/>
      <c r="AO136" s="668"/>
      <c r="AP136" s="668"/>
      <c r="AQ136" s="668"/>
      <c r="AR136" s="668"/>
      <c r="AS136" s="668"/>
      <c r="AT136" s="669"/>
      <c r="AU136" s="387"/>
      <c r="AV136" s="388"/>
      <c r="AW136" s="388"/>
      <c r="AX136" s="389"/>
    </row>
    <row r="137" spans="1:50" ht="24.75" customHeight="1" x14ac:dyDescent="0.15">
      <c r="A137" s="1054"/>
      <c r="B137" s="1055"/>
      <c r="C137" s="1055"/>
      <c r="D137" s="1055"/>
      <c r="E137" s="1055"/>
      <c r="F137" s="1056"/>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4"/>
      <c r="B138" s="1055"/>
      <c r="C138" s="1055"/>
      <c r="D138" s="1055"/>
      <c r="E138" s="1055"/>
      <c r="F138" s="1056"/>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4"/>
      <c r="B139" s="1055"/>
      <c r="C139" s="1055"/>
      <c r="D139" s="1055"/>
      <c r="E139" s="1055"/>
      <c r="F139" s="1056"/>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4"/>
      <c r="B140" s="1055"/>
      <c r="C140" s="1055"/>
      <c r="D140" s="1055"/>
      <c r="E140" s="1055"/>
      <c r="F140" s="1056"/>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4"/>
      <c r="B141" s="1055"/>
      <c r="C141" s="1055"/>
      <c r="D141" s="1055"/>
      <c r="E141" s="1055"/>
      <c r="F141" s="1056"/>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4"/>
      <c r="B142" s="1055"/>
      <c r="C142" s="1055"/>
      <c r="D142" s="1055"/>
      <c r="E142" s="1055"/>
      <c r="F142" s="1056"/>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4"/>
      <c r="B143" s="1055"/>
      <c r="C143" s="1055"/>
      <c r="D143" s="1055"/>
      <c r="E143" s="1055"/>
      <c r="F143" s="1056"/>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4"/>
      <c r="B144" s="1055"/>
      <c r="C144" s="1055"/>
      <c r="D144" s="1055"/>
      <c r="E144" s="1055"/>
      <c r="F144" s="1056"/>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4"/>
      <c r="B145" s="1055"/>
      <c r="C145" s="1055"/>
      <c r="D145" s="1055"/>
      <c r="E145" s="1055"/>
      <c r="F145" s="1056"/>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4"/>
      <c r="B146" s="1055"/>
      <c r="C146" s="1055"/>
      <c r="D146" s="1055"/>
      <c r="E146" s="1055"/>
      <c r="F146" s="1056"/>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4"/>
      <c r="B147" s="1055"/>
      <c r="C147" s="1055"/>
      <c r="D147" s="1055"/>
      <c r="E147" s="1055"/>
      <c r="F147" s="1056"/>
      <c r="G147" s="598" t="s">
        <v>416</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54"/>
      <c r="B148" s="1055"/>
      <c r="C148" s="1055"/>
      <c r="D148" s="1055"/>
      <c r="E148" s="1055"/>
      <c r="F148" s="1056"/>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4"/>
      <c r="B149" s="1055"/>
      <c r="C149" s="1055"/>
      <c r="D149" s="1055"/>
      <c r="E149" s="1055"/>
      <c r="F149" s="1056"/>
      <c r="G149" s="673"/>
      <c r="H149" s="674"/>
      <c r="I149" s="674"/>
      <c r="J149" s="674"/>
      <c r="K149" s="675"/>
      <c r="L149" s="667"/>
      <c r="M149" s="668"/>
      <c r="N149" s="668"/>
      <c r="O149" s="668"/>
      <c r="P149" s="668"/>
      <c r="Q149" s="668"/>
      <c r="R149" s="668"/>
      <c r="S149" s="668"/>
      <c r="T149" s="668"/>
      <c r="U149" s="668"/>
      <c r="V149" s="668"/>
      <c r="W149" s="668"/>
      <c r="X149" s="669"/>
      <c r="Y149" s="387"/>
      <c r="Z149" s="388"/>
      <c r="AA149" s="388"/>
      <c r="AB149" s="808"/>
      <c r="AC149" s="673"/>
      <c r="AD149" s="674"/>
      <c r="AE149" s="674"/>
      <c r="AF149" s="674"/>
      <c r="AG149" s="675"/>
      <c r="AH149" s="667"/>
      <c r="AI149" s="668"/>
      <c r="AJ149" s="668"/>
      <c r="AK149" s="668"/>
      <c r="AL149" s="668"/>
      <c r="AM149" s="668"/>
      <c r="AN149" s="668"/>
      <c r="AO149" s="668"/>
      <c r="AP149" s="668"/>
      <c r="AQ149" s="668"/>
      <c r="AR149" s="668"/>
      <c r="AS149" s="668"/>
      <c r="AT149" s="669"/>
      <c r="AU149" s="387"/>
      <c r="AV149" s="388"/>
      <c r="AW149" s="388"/>
      <c r="AX149" s="389"/>
    </row>
    <row r="150" spans="1:50" ht="24.75" customHeight="1" x14ac:dyDescent="0.15">
      <c r="A150" s="1054"/>
      <c r="B150" s="1055"/>
      <c r="C150" s="1055"/>
      <c r="D150" s="1055"/>
      <c r="E150" s="1055"/>
      <c r="F150" s="1056"/>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4"/>
      <c r="B151" s="1055"/>
      <c r="C151" s="1055"/>
      <c r="D151" s="1055"/>
      <c r="E151" s="1055"/>
      <c r="F151" s="1056"/>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4"/>
      <c r="B152" s="1055"/>
      <c r="C152" s="1055"/>
      <c r="D152" s="1055"/>
      <c r="E152" s="1055"/>
      <c r="F152" s="1056"/>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4"/>
      <c r="B153" s="1055"/>
      <c r="C153" s="1055"/>
      <c r="D153" s="1055"/>
      <c r="E153" s="1055"/>
      <c r="F153" s="1056"/>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4"/>
      <c r="B154" s="1055"/>
      <c r="C154" s="1055"/>
      <c r="D154" s="1055"/>
      <c r="E154" s="1055"/>
      <c r="F154" s="1056"/>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4"/>
      <c r="B155" s="1055"/>
      <c r="C155" s="1055"/>
      <c r="D155" s="1055"/>
      <c r="E155" s="1055"/>
      <c r="F155" s="1056"/>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4"/>
      <c r="B156" s="1055"/>
      <c r="C156" s="1055"/>
      <c r="D156" s="1055"/>
      <c r="E156" s="1055"/>
      <c r="F156" s="1056"/>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4"/>
      <c r="B157" s="1055"/>
      <c r="C157" s="1055"/>
      <c r="D157" s="1055"/>
      <c r="E157" s="1055"/>
      <c r="F157" s="1056"/>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4"/>
      <c r="B158" s="1055"/>
      <c r="C158" s="1055"/>
      <c r="D158" s="1055"/>
      <c r="E158" s="1055"/>
      <c r="F158" s="1056"/>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417</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54"/>
      <c r="B162" s="1055"/>
      <c r="C162" s="1055"/>
      <c r="D162" s="1055"/>
      <c r="E162" s="1055"/>
      <c r="F162" s="1056"/>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4"/>
      <c r="B163" s="1055"/>
      <c r="C163" s="1055"/>
      <c r="D163" s="1055"/>
      <c r="E163" s="1055"/>
      <c r="F163" s="1056"/>
      <c r="G163" s="673"/>
      <c r="H163" s="674"/>
      <c r="I163" s="674"/>
      <c r="J163" s="674"/>
      <c r="K163" s="675"/>
      <c r="L163" s="667"/>
      <c r="M163" s="668"/>
      <c r="N163" s="668"/>
      <c r="O163" s="668"/>
      <c r="P163" s="668"/>
      <c r="Q163" s="668"/>
      <c r="R163" s="668"/>
      <c r="S163" s="668"/>
      <c r="T163" s="668"/>
      <c r="U163" s="668"/>
      <c r="V163" s="668"/>
      <c r="W163" s="668"/>
      <c r="X163" s="669"/>
      <c r="Y163" s="387"/>
      <c r="Z163" s="388"/>
      <c r="AA163" s="388"/>
      <c r="AB163" s="808"/>
      <c r="AC163" s="673"/>
      <c r="AD163" s="674"/>
      <c r="AE163" s="674"/>
      <c r="AF163" s="674"/>
      <c r="AG163" s="675"/>
      <c r="AH163" s="667"/>
      <c r="AI163" s="668"/>
      <c r="AJ163" s="668"/>
      <c r="AK163" s="668"/>
      <c r="AL163" s="668"/>
      <c r="AM163" s="668"/>
      <c r="AN163" s="668"/>
      <c r="AO163" s="668"/>
      <c r="AP163" s="668"/>
      <c r="AQ163" s="668"/>
      <c r="AR163" s="668"/>
      <c r="AS163" s="668"/>
      <c r="AT163" s="669"/>
      <c r="AU163" s="387"/>
      <c r="AV163" s="388"/>
      <c r="AW163" s="388"/>
      <c r="AX163" s="389"/>
    </row>
    <row r="164" spans="1:50" ht="24.75" customHeight="1" x14ac:dyDescent="0.15">
      <c r="A164" s="1054"/>
      <c r="B164" s="1055"/>
      <c r="C164" s="1055"/>
      <c r="D164" s="1055"/>
      <c r="E164" s="1055"/>
      <c r="F164" s="1056"/>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4"/>
      <c r="B165" s="1055"/>
      <c r="C165" s="1055"/>
      <c r="D165" s="1055"/>
      <c r="E165" s="1055"/>
      <c r="F165" s="1056"/>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4"/>
      <c r="B166" s="1055"/>
      <c r="C166" s="1055"/>
      <c r="D166" s="1055"/>
      <c r="E166" s="1055"/>
      <c r="F166" s="1056"/>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4"/>
      <c r="B167" s="1055"/>
      <c r="C167" s="1055"/>
      <c r="D167" s="1055"/>
      <c r="E167" s="1055"/>
      <c r="F167" s="1056"/>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4"/>
      <c r="B168" s="1055"/>
      <c r="C168" s="1055"/>
      <c r="D168" s="1055"/>
      <c r="E168" s="1055"/>
      <c r="F168" s="1056"/>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4"/>
      <c r="B169" s="1055"/>
      <c r="C169" s="1055"/>
      <c r="D169" s="1055"/>
      <c r="E169" s="1055"/>
      <c r="F169" s="1056"/>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4"/>
      <c r="B170" s="1055"/>
      <c r="C170" s="1055"/>
      <c r="D170" s="1055"/>
      <c r="E170" s="1055"/>
      <c r="F170" s="1056"/>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4"/>
      <c r="B171" s="1055"/>
      <c r="C171" s="1055"/>
      <c r="D171" s="1055"/>
      <c r="E171" s="1055"/>
      <c r="F171" s="1056"/>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4"/>
      <c r="B172" s="1055"/>
      <c r="C172" s="1055"/>
      <c r="D172" s="1055"/>
      <c r="E172" s="1055"/>
      <c r="F172" s="1056"/>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4"/>
      <c r="B173" s="1055"/>
      <c r="C173" s="1055"/>
      <c r="D173" s="1055"/>
      <c r="E173" s="1055"/>
      <c r="F173" s="1056"/>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4"/>
      <c r="B174" s="1055"/>
      <c r="C174" s="1055"/>
      <c r="D174" s="1055"/>
      <c r="E174" s="1055"/>
      <c r="F174" s="1056"/>
      <c r="G174" s="598" t="s">
        <v>418</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419</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54"/>
      <c r="B175" s="1055"/>
      <c r="C175" s="1055"/>
      <c r="D175" s="1055"/>
      <c r="E175" s="1055"/>
      <c r="F175" s="1056"/>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4"/>
      <c r="B176" s="1055"/>
      <c r="C176" s="1055"/>
      <c r="D176" s="1055"/>
      <c r="E176" s="1055"/>
      <c r="F176" s="1056"/>
      <c r="G176" s="673"/>
      <c r="H176" s="674"/>
      <c r="I176" s="674"/>
      <c r="J176" s="674"/>
      <c r="K176" s="675"/>
      <c r="L176" s="667"/>
      <c r="M176" s="668"/>
      <c r="N176" s="668"/>
      <c r="O176" s="668"/>
      <c r="P176" s="668"/>
      <c r="Q176" s="668"/>
      <c r="R176" s="668"/>
      <c r="S176" s="668"/>
      <c r="T176" s="668"/>
      <c r="U176" s="668"/>
      <c r="V176" s="668"/>
      <c r="W176" s="668"/>
      <c r="X176" s="669"/>
      <c r="Y176" s="387"/>
      <c r="Z176" s="388"/>
      <c r="AA176" s="388"/>
      <c r="AB176" s="808"/>
      <c r="AC176" s="673"/>
      <c r="AD176" s="674"/>
      <c r="AE176" s="674"/>
      <c r="AF176" s="674"/>
      <c r="AG176" s="675"/>
      <c r="AH176" s="667"/>
      <c r="AI176" s="668"/>
      <c r="AJ176" s="668"/>
      <c r="AK176" s="668"/>
      <c r="AL176" s="668"/>
      <c r="AM176" s="668"/>
      <c r="AN176" s="668"/>
      <c r="AO176" s="668"/>
      <c r="AP176" s="668"/>
      <c r="AQ176" s="668"/>
      <c r="AR176" s="668"/>
      <c r="AS176" s="668"/>
      <c r="AT176" s="669"/>
      <c r="AU176" s="387"/>
      <c r="AV176" s="388"/>
      <c r="AW176" s="388"/>
      <c r="AX176" s="389"/>
    </row>
    <row r="177" spans="1:50" ht="24.75" customHeight="1" x14ac:dyDescent="0.15">
      <c r="A177" s="1054"/>
      <c r="B177" s="1055"/>
      <c r="C177" s="1055"/>
      <c r="D177" s="1055"/>
      <c r="E177" s="1055"/>
      <c r="F177" s="1056"/>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4"/>
      <c r="B178" s="1055"/>
      <c r="C178" s="1055"/>
      <c r="D178" s="1055"/>
      <c r="E178" s="1055"/>
      <c r="F178" s="1056"/>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4"/>
      <c r="B179" s="1055"/>
      <c r="C179" s="1055"/>
      <c r="D179" s="1055"/>
      <c r="E179" s="1055"/>
      <c r="F179" s="1056"/>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4"/>
      <c r="B180" s="1055"/>
      <c r="C180" s="1055"/>
      <c r="D180" s="1055"/>
      <c r="E180" s="1055"/>
      <c r="F180" s="1056"/>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4"/>
      <c r="B181" s="1055"/>
      <c r="C181" s="1055"/>
      <c r="D181" s="1055"/>
      <c r="E181" s="1055"/>
      <c r="F181" s="1056"/>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4"/>
      <c r="B182" s="1055"/>
      <c r="C182" s="1055"/>
      <c r="D182" s="1055"/>
      <c r="E182" s="1055"/>
      <c r="F182" s="1056"/>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4"/>
      <c r="B183" s="1055"/>
      <c r="C183" s="1055"/>
      <c r="D183" s="1055"/>
      <c r="E183" s="1055"/>
      <c r="F183" s="1056"/>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4"/>
      <c r="B184" s="1055"/>
      <c r="C184" s="1055"/>
      <c r="D184" s="1055"/>
      <c r="E184" s="1055"/>
      <c r="F184" s="1056"/>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4"/>
      <c r="B185" s="1055"/>
      <c r="C185" s="1055"/>
      <c r="D185" s="1055"/>
      <c r="E185" s="1055"/>
      <c r="F185" s="1056"/>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4"/>
      <c r="B186" s="1055"/>
      <c r="C186" s="1055"/>
      <c r="D186" s="1055"/>
      <c r="E186" s="1055"/>
      <c r="F186" s="1056"/>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4"/>
      <c r="B187" s="1055"/>
      <c r="C187" s="1055"/>
      <c r="D187" s="1055"/>
      <c r="E187" s="1055"/>
      <c r="F187" s="1056"/>
      <c r="G187" s="598" t="s">
        <v>421</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420</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54"/>
      <c r="B188" s="1055"/>
      <c r="C188" s="1055"/>
      <c r="D188" s="1055"/>
      <c r="E188" s="1055"/>
      <c r="F188" s="1056"/>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4"/>
      <c r="B189" s="1055"/>
      <c r="C189" s="1055"/>
      <c r="D189" s="1055"/>
      <c r="E189" s="1055"/>
      <c r="F189" s="1056"/>
      <c r="G189" s="673"/>
      <c r="H189" s="674"/>
      <c r="I189" s="674"/>
      <c r="J189" s="674"/>
      <c r="K189" s="675"/>
      <c r="L189" s="667"/>
      <c r="M189" s="668"/>
      <c r="N189" s="668"/>
      <c r="O189" s="668"/>
      <c r="P189" s="668"/>
      <c r="Q189" s="668"/>
      <c r="R189" s="668"/>
      <c r="S189" s="668"/>
      <c r="T189" s="668"/>
      <c r="U189" s="668"/>
      <c r="V189" s="668"/>
      <c r="W189" s="668"/>
      <c r="X189" s="669"/>
      <c r="Y189" s="387"/>
      <c r="Z189" s="388"/>
      <c r="AA189" s="388"/>
      <c r="AB189" s="808"/>
      <c r="AC189" s="673"/>
      <c r="AD189" s="674"/>
      <c r="AE189" s="674"/>
      <c r="AF189" s="674"/>
      <c r="AG189" s="675"/>
      <c r="AH189" s="667"/>
      <c r="AI189" s="668"/>
      <c r="AJ189" s="668"/>
      <c r="AK189" s="668"/>
      <c r="AL189" s="668"/>
      <c r="AM189" s="668"/>
      <c r="AN189" s="668"/>
      <c r="AO189" s="668"/>
      <c r="AP189" s="668"/>
      <c r="AQ189" s="668"/>
      <c r="AR189" s="668"/>
      <c r="AS189" s="668"/>
      <c r="AT189" s="669"/>
      <c r="AU189" s="387"/>
      <c r="AV189" s="388"/>
      <c r="AW189" s="388"/>
      <c r="AX189" s="389"/>
    </row>
    <row r="190" spans="1:50" ht="24.75" customHeight="1" x14ac:dyDescent="0.15">
      <c r="A190" s="1054"/>
      <c r="B190" s="1055"/>
      <c r="C190" s="1055"/>
      <c r="D190" s="1055"/>
      <c r="E190" s="1055"/>
      <c r="F190" s="1056"/>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4"/>
      <c r="B191" s="1055"/>
      <c r="C191" s="1055"/>
      <c r="D191" s="1055"/>
      <c r="E191" s="1055"/>
      <c r="F191" s="1056"/>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4"/>
      <c r="B192" s="1055"/>
      <c r="C192" s="1055"/>
      <c r="D192" s="1055"/>
      <c r="E192" s="1055"/>
      <c r="F192" s="1056"/>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4"/>
      <c r="B193" s="1055"/>
      <c r="C193" s="1055"/>
      <c r="D193" s="1055"/>
      <c r="E193" s="1055"/>
      <c r="F193" s="1056"/>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4"/>
      <c r="B194" s="1055"/>
      <c r="C194" s="1055"/>
      <c r="D194" s="1055"/>
      <c r="E194" s="1055"/>
      <c r="F194" s="1056"/>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4"/>
      <c r="B195" s="1055"/>
      <c r="C195" s="1055"/>
      <c r="D195" s="1055"/>
      <c r="E195" s="1055"/>
      <c r="F195" s="1056"/>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4"/>
      <c r="B196" s="1055"/>
      <c r="C196" s="1055"/>
      <c r="D196" s="1055"/>
      <c r="E196" s="1055"/>
      <c r="F196" s="1056"/>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4"/>
      <c r="B197" s="1055"/>
      <c r="C197" s="1055"/>
      <c r="D197" s="1055"/>
      <c r="E197" s="1055"/>
      <c r="F197" s="1056"/>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4"/>
      <c r="B198" s="1055"/>
      <c r="C198" s="1055"/>
      <c r="D198" s="1055"/>
      <c r="E198" s="1055"/>
      <c r="F198" s="1056"/>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4"/>
      <c r="B199" s="1055"/>
      <c r="C199" s="1055"/>
      <c r="D199" s="1055"/>
      <c r="E199" s="1055"/>
      <c r="F199" s="1056"/>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4"/>
      <c r="B200" s="1055"/>
      <c r="C200" s="1055"/>
      <c r="D200" s="1055"/>
      <c r="E200" s="1055"/>
      <c r="F200" s="1056"/>
      <c r="G200" s="598" t="s">
        <v>422</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54"/>
      <c r="B201" s="1055"/>
      <c r="C201" s="1055"/>
      <c r="D201" s="1055"/>
      <c r="E201" s="1055"/>
      <c r="F201" s="1056"/>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4"/>
      <c r="B202" s="1055"/>
      <c r="C202" s="1055"/>
      <c r="D202" s="1055"/>
      <c r="E202" s="1055"/>
      <c r="F202" s="1056"/>
      <c r="G202" s="673"/>
      <c r="H202" s="674"/>
      <c r="I202" s="674"/>
      <c r="J202" s="674"/>
      <c r="K202" s="675"/>
      <c r="L202" s="667"/>
      <c r="M202" s="668"/>
      <c r="N202" s="668"/>
      <c r="O202" s="668"/>
      <c r="P202" s="668"/>
      <c r="Q202" s="668"/>
      <c r="R202" s="668"/>
      <c r="S202" s="668"/>
      <c r="T202" s="668"/>
      <c r="U202" s="668"/>
      <c r="V202" s="668"/>
      <c r="W202" s="668"/>
      <c r="X202" s="669"/>
      <c r="Y202" s="387"/>
      <c r="Z202" s="388"/>
      <c r="AA202" s="388"/>
      <c r="AB202" s="808"/>
      <c r="AC202" s="673"/>
      <c r="AD202" s="674"/>
      <c r="AE202" s="674"/>
      <c r="AF202" s="674"/>
      <c r="AG202" s="675"/>
      <c r="AH202" s="667"/>
      <c r="AI202" s="668"/>
      <c r="AJ202" s="668"/>
      <c r="AK202" s="668"/>
      <c r="AL202" s="668"/>
      <c r="AM202" s="668"/>
      <c r="AN202" s="668"/>
      <c r="AO202" s="668"/>
      <c r="AP202" s="668"/>
      <c r="AQ202" s="668"/>
      <c r="AR202" s="668"/>
      <c r="AS202" s="668"/>
      <c r="AT202" s="669"/>
      <c r="AU202" s="387"/>
      <c r="AV202" s="388"/>
      <c r="AW202" s="388"/>
      <c r="AX202" s="389"/>
    </row>
    <row r="203" spans="1:50" ht="24.75" customHeight="1" x14ac:dyDescent="0.15">
      <c r="A203" s="1054"/>
      <c r="B203" s="1055"/>
      <c r="C203" s="1055"/>
      <c r="D203" s="1055"/>
      <c r="E203" s="1055"/>
      <c r="F203" s="1056"/>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4"/>
      <c r="B204" s="1055"/>
      <c r="C204" s="1055"/>
      <c r="D204" s="1055"/>
      <c r="E204" s="1055"/>
      <c r="F204" s="1056"/>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4"/>
      <c r="B205" s="1055"/>
      <c r="C205" s="1055"/>
      <c r="D205" s="1055"/>
      <c r="E205" s="1055"/>
      <c r="F205" s="1056"/>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4"/>
      <c r="B206" s="1055"/>
      <c r="C206" s="1055"/>
      <c r="D206" s="1055"/>
      <c r="E206" s="1055"/>
      <c r="F206" s="1056"/>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4"/>
      <c r="B207" s="1055"/>
      <c r="C207" s="1055"/>
      <c r="D207" s="1055"/>
      <c r="E207" s="1055"/>
      <c r="F207" s="1056"/>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4"/>
      <c r="B208" s="1055"/>
      <c r="C208" s="1055"/>
      <c r="D208" s="1055"/>
      <c r="E208" s="1055"/>
      <c r="F208" s="1056"/>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4"/>
      <c r="B209" s="1055"/>
      <c r="C209" s="1055"/>
      <c r="D209" s="1055"/>
      <c r="E209" s="1055"/>
      <c r="F209" s="1056"/>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4"/>
      <c r="B210" s="1055"/>
      <c r="C210" s="1055"/>
      <c r="D210" s="1055"/>
      <c r="E210" s="1055"/>
      <c r="F210" s="1056"/>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4"/>
      <c r="B211" s="1055"/>
      <c r="C211" s="1055"/>
      <c r="D211" s="1055"/>
      <c r="E211" s="1055"/>
      <c r="F211" s="1056"/>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423</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54"/>
      <c r="B215" s="1055"/>
      <c r="C215" s="1055"/>
      <c r="D215" s="1055"/>
      <c r="E215" s="1055"/>
      <c r="F215" s="1056"/>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4"/>
      <c r="B216" s="1055"/>
      <c r="C216" s="1055"/>
      <c r="D216" s="1055"/>
      <c r="E216" s="1055"/>
      <c r="F216" s="1056"/>
      <c r="G216" s="673"/>
      <c r="H216" s="674"/>
      <c r="I216" s="674"/>
      <c r="J216" s="674"/>
      <c r="K216" s="675"/>
      <c r="L216" s="667"/>
      <c r="M216" s="668"/>
      <c r="N216" s="668"/>
      <c r="O216" s="668"/>
      <c r="P216" s="668"/>
      <c r="Q216" s="668"/>
      <c r="R216" s="668"/>
      <c r="S216" s="668"/>
      <c r="T216" s="668"/>
      <c r="U216" s="668"/>
      <c r="V216" s="668"/>
      <c r="W216" s="668"/>
      <c r="X216" s="669"/>
      <c r="Y216" s="387"/>
      <c r="Z216" s="388"/>
      <c r="AA216" s="388"/>
      <c r="AB216" s="808"/>
      <c r="AC216" s="673"/>
      <c r="AD216" s="674"/>
      <c r="AE216" s="674"/>
      <c r="AF216" s="674"/>
      <c r="AG216" s="675"/>
      <c r="AH216" s="667"/>
      <c r="AI216" s="668"/>
      <c r="AJ216" s="668"/>
      <c r="AK216" s="668"/>
      <c r="AL216" s="668"/>
      <c r="AM216" s="668"/>
      <c r="AN216" s="668"/>
      <c r="AO216" s="668"/>
      <c r="AP216" s="668"/>
      <c r="AQ216" s="668"/>
      <c r="AR216" s="668"/>
      <c r="AS216" s="668"/>
      <c r="AT216" s="669"/>
      <c r="AU216" s="387"/>
      <c r="AV216" s="388"/>
      <c r="AW216" s="388"/>
      <c r="AX216" s="389"/>
    </row>
    <row r="217" spans="1:50" ht="24.75" customHeight="1" x14ac:dyDescent="0.15">
      <c r="A217" s="1054"/>
      <c r="B217" s="1055"/>
      <c r="C217" s="1055"/>
      <c r="D217" s="1055"/>
      <c r="E217" s="1055"/>
      <c r="F217" s="1056"/>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4"/>
      <c r="B218" s="1055"/>
      <c r="C218" s="1055"/>
      <c r="D218" s="1055"/>
      <c r="E218" s="1055"/>
      <c r="F218" s="1056"/>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4"/>
      <c r="B219" s="1055"/>
      <c r="C219" s="1055"/>
      <c r="D219" s="1055"/>
      <c r="E219" s="1055"/>
      <c r="F219" s="1056"/>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4"/>
      <c r="B220" s="1055"/>
      <c r="C220" s="1055"/>
      <c r="D220" s="1055"/>
      <c r="E220" s="1055"/>
      <c r="F220" s="1056"/>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4"/>
      <c r="B221" s="1055"/>
      <c r="C221" s="1055"/>
      <c r="D221" s="1055"/>
      <c r="E221" s="1055"/>
      <c r="F221" s="1056"/>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4"/>
      <c r="B222" s="1055"/>
      <c r="C222" s="1055"/>
      <c r="D222" s="1055"/>
      <c r="E222" s="1055"/>
      <c r="F222" s="1056"/>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4"/>
      <c r="B223" s="1055"/>
      <c r="C223" s="1055"/>
      <c r="D223" s="1055"/>
      <c r="E223" s="1055"/>
      <c r="F223" s="1056"/>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4"/>
      <c r="B224" s="1055"/>
      <c r="C224" s="1055"/>
      <c r="D224" s="1055"/>
      <c r="E224" s="1055"/>
      <c r="F224" s="1056"/>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4"/>
      <c r="B225" s="1055"/>
      <c r="C225" s="1055"/>
      <c r="D225" s="1055"/>
      <c r="E225" s="1055"/>
      <c r="F225" s="1056"/>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4"/>
      <c r="B226" s="1055"/>
      <c r="C226" s="1055"/>
      <c r="D226" s="1055"/>
      <c r="E226" s="1055"/>
      <c r="F226" s="1056"/>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4"/>
      <c r="B227" s="1055"/>
      <c r="C227" s="1055"/>
      <c r="D227" s="1055"/>
      <c r="E227" s="1055"/>
      <c r="F227" s="1056"/>
      <c r="G227" s="598" t="s">
        <v>424</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425</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54"/>
      <c r="B228" s="1055"/>
      <c r="C228" s="1055"/>
      <c r="D228" s="1055"/>
      <c r="E228" s="1055"/>
      <c r="F228" s="1056"/>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4"/>
      <c r="B229" s="1055"/>
      <c r="C229" s="1055"/>
      <c r="D229" s="1055"/>
      <c r="E229" s="1055"/>
      <c r="F229" s="1056"/>
      <c r="G229" s="673"/>
      <c r="H229" s="674"/>
      <c r="I229" s="674"/>
      <c r="J229" s="674"/>
      <c r="K229" s="675"/>
      <c r="L229" s="667"/>
      <c r="M229" s="668"/>
      <c r="N229" s="668"/>
      <c r="O229" s="668"/>
      <c r="P229" s="668"/>
      <c r="Q229" s="668"/>
      <c r="R229" s="668"/>
      <c r="S229" s="668"/>
      <c r="T229" s="668"/>
      <c r="U229" s="668"/>
      <c r="V229" s="668"/>
      <c r="W229" s="668"/>
      <c r="X229" s="669"/>
      <c r="Y229" s="387"/>
      <c r="Z229" s="388"/>
      <c r="AA229" s="388"/>
      <c r="AB229" s="808"/>
      <c r="AC229" s="673"/>
      <c r="AD229" s="674"/>
      <c r="AE229" s="674"/>
      <c r="AF229" s="674"/>
      <c r="AG229" s="675"/>
      <c r="AH229" s="667"/>
      <c r="AI229" s="668"/>
      <c r="AJ229" s="668"/>
      <c r="AK229" s="668"/>
      <c r="AL229" s="668"/>
      <c r="AM229" s="668"/>
      <c r="AN229" s="668"/>
      <c r="AO229" s="668"/>
      <c r="AP229" s="668"/>
      <c r="AQ229" s="668"/>
      <c r="AR229" s="668"/>
      <c r="AS229" s="668"/>
      <c r="AT229" s="669"/>
      <c r="AU229" s="387"/>
      <c r="AV229" s="388"/>
      <c r="AW229" s="388"/>
      <c r="AX229" s="389"/>
    </row>
    <row r="230" spans="1:50" ht="24.75" customHeight="1" x14ac:dyDescent="0.15">
      <c r="A230" s="1054"/>
      <c r="B230" s="1055"/>
      <c r="C230" s="1055"/>
      <c r="D230" s="1055"/>
      <c r="E230" s="1055"/>
      <c r="F230" s="1056"/>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4"/>
      <c r="B231" s="1055"/>
      <c r="C231" s="1055"/>
      <c r="D231" s="1055"/>
      <c r="E231" s="1055"/>
      <c r="F231" s="1056"/>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4"/>
      <c r="B232" s="1055"/>
      <c r="C232" s="1055"/>
      <c r="D232" s="1055"/>
      <c r="E232" s="1055"/>
      <c r="F232" s="1056"/>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4"/>
      <c r="B233" s="1055"/>
      <c r="C233" s="1055"/>
      <c r="D233" s="1055"/>
      <c r="E233" s="1055"/>
      <c r="F233" s="1056"/>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4"/>
      <c r="B234" s="1055"/>
      <c r="C234" s="1055"/>
      <c r="D234" s="1055"/>
      <c r="E234" s="1055"/>
      <c r="F234" s="1056"/>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4"/>
      <c r="B235" s="1055"/>
      <c r="C235" s="1055"/>
      <c r="D235" s="1055"/>
      <c r="E235" s="1055"/>
      <c r="F235" s="1056"/>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4"/>
      <c r="B236" s="1055"/>
      <c r="C236" s="1055"/>
      <c r="D236" s="1055"/>
      <c r="E236" s="1055"/>
      <c r="F236" s="1056"/>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4"/>
      <c r="B237" s="1055"/>
      <c r="C237" s="1055"/>
      <c r="D237" s="1055"/>
      <c r="E237" s="1055"/>
      <c r="F237" s="1056"/>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4"/>
      <c r="B238" s="1055"/>
      <c r="C238" s="1055"/>
      <c r="D238" s="1055"/>
      <c r="E238" s="1055"/>
      <c r="F238" s="1056"/>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4"/>
      <c r="B239" s="1055"/>
      <c r="C239" s="1055"/>
      <c r="D239" s="1055"/>
      <c r="E239" s="1055"/>
      <c r="F239" s="1056"/>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4"/>
      <c r="B240" s="1055"/>
      <c r="C240" s="1055"/>
      <c r="D240" s="1055"/>
      <c r="E240" s="1055"/>
      <c r="F240" s="1056"/>
      <c r="G240" s="598" t="s">
        <v>426</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427</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54"/>
      <c r="B241" s="1055"/>
      <c r="C241" s="1055"/>
      <c r="D241" s="1055"/>
      <c r="E241" s="1055"/>
      <c r="F241" s="1056"/>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4"/>
      <c r="B242" s="1055"/>
      <c r="C242" s="1055"/>
      <c r="D242" s="1055"/>
      <c r="E242" s="1055"/>
      <c r="F242" s="1056"/>
      <c r="G242" s="673"/>
      <c r="H242" s="674"/>
      <c r="I242" s="674"/>
      <c r="J242" s="674"/>
      <c r="K242" s="675"/>
      <c r="L242" s="667"/>
      <c r="M242" s="668"/>
      <c r="N242" s="668"/>
      <c r="O242" s="668"/>
      <c r="P242" s="668"/>
      <c r="Q242" s="668"/>
      <c r="R242" s="668"/>
      <c r="S242" s="668"/>
      <c r="T242" s="668"/>
      <c r="U242" s="668"/>
      <c r="V242" s="668"/>
      <c r="W242" s="668"/>
      <c r="X242" s="669"/>
      <c r="Y242" s="387"/>
      <c r="Z242" s="388"/>
      <c r="AA242" s="388"/>
      <c r="AB242" s="808"/>
      <c r="AC242" s="673"/>
      <c r="AD242" s="674"/>
      <c r="AE242" s="674"/>
      <c r="AF242" s="674"/>
      <c r="AG242" s="675"/>
      <c r="AH242" s="667"/>
      <c r="AI242" s="668"/>
      <c r="AJ242" s="668"/>
      <c r="AK242" s="668"/>
      <c r="AL242" s="668"/>
      <c r="AM242" s="668"/>
      <c r="AN242" s="668"/>
      <c r="AO242" s="668"/>
      <c r="AP242" s="668"/>
      <c r="AQ242" s="668"/>
      <c r="AR242" s="668"/>
      <c r="AS242" s="668"/>
      <c r="AT242" s="669"/>
      <c r="AU242" s="387"/>
      <c r="AV242" s="388"/>
      <c r="AW242" s="388"/>
      <c r="AX242" s="389"/>
    </row>
    <row r="243" spans="1:50" ht="24.75" customHeight="1" x14ac:dyDescent="0.15">
      <c r="A243" s="1054"/>
      <c r="B243" s="1055"/>
      <c r="C243" s="1055"/>
      <c r="D243" s="1055"/>
      <c r="E243" s="1055"/>
      <c r="F243" s="1056"/>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4"/>
      <c r="B244" s="1055"/>
      <c r="C244" s="1055"/>
      <c r="D244" s="1055"/>
      <c r="E244" s="1055"/>
      <c r="F244" s="1056"/>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4"/>
      <c r="B245" s="1055"/>
      <c r="C245" s="1055"/>
      <c r="D245" s="1055"/>
      <c r="E245" s="1055"/>
      <c r="F245" s="1056"/>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4"/>
      <c r="B246" s="1055"/>
      <c r="C246" s="1055"/>
      <c r="D246" s="1055"/>
      <c r="E246" s="1055"/>
      <c r="F246" s="1056"/>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4"/>
      <c r="B247" s="1055"/>
      <c r="C247" s="1055"/>
      <c r="D247" s="1055"/>
      <c r="E247" s="1055"/>
      <c r="F247" s="1056"/>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4"/>
      <c r="B248" s="1055"/>
      <c r="C248" s="1055"/>
      <c r="D248" s="1055"/>
      <c r="E248" s="1055"/>
      <c r="F248" s="1056"/>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4"/>
      <c r="B249" s="1055"/>
      <c r="C249" s="1055"/>
      <c r="D249" s="1055"/>
      <c r="E249" s="1055"/>
      <c r="F249" s="1056"/>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4"/>
      <c r="B250" s="1055"/>
      <c r="C250" s="1055"/>
      <c r="D250" s="1055"/>
      <c r="E250" s="1055"/>
      <c r="F250" s="1056"/>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4"/>
      <c r="B251" s="1055"/>
      <c r="C251" s="1055"/>
      <c r="D251" s="1055"/>
      <c r="E251" s="1055"/>
      <c r="F251" s="1056"/>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4"/>
      <c r="B252" s="1055"/>
      <c r="C252" s="1055"/>
      <c r="D252" s="1055"/>
      <c r="E252" s="1055"/>
      <c r="F252" s="1056"/>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4"/>
      <c r="B253" s="1055"/>
      <c r="C253" s="1055"/>
      <c r="D253" s="1055"/>
      <c r="E253" s="1055"/>
      <c r="F253" s="1056"/>
      <c r="G253" s="598" t="s">
        <v>428</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54"/>
      <c r="B254" s="1055"/>
      <c r="C254" s="1055"/>
      <c r="D254" s="1055"/>
      <c r="E254" s="1055"/>
      <c r="F254" s="1056"/>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4"/>
      <c r="B255" s="1055"/>
      <c r="C255" s="1055"/>
      <c r="D255" s="1055"/>
      <c r="E255" s="1055"/>
      <c r="F255" s="1056"/>
      <c r="G255" s="673"/>
      <c r="H255" s="674"/>
      <c r="I255" s="674"/>
      <c r="J255" s="674"/>
      <c r="K255" s="675"/>
      <c r="L255" s="667"/>
      <c r="M255" s="668"/>
      <c r="N255" s="668"/>
      <c r="O255" s="668"/>
      <c r="P255" s="668"/>
      <c r="Q255" s="668"/>
      <c r="R255" s="668"/>
      <c r="S255" s="668"/>
      <c r="T255" s="668"/>
      <c r="U255" s="668"/>
      <c r="V255" s="668"/>
      <c r="W255" s="668"/>
      <c r="X255" s="669"/>
      <c r="Y255" s="387"/>
      <c r="Z255" s="388"/>
      <c r="AA255" s="388"/>
      <c r="AB255" s="808"/>
      <c r="AC255" s="673"/>
      <c r="AD255" s="674"/>
      <c r="AE255" s="674"/>
      <c r="AF255" s="674"/>
      <c r="AG255" s="675"/>
      <c r="AH255" s="667"/>
      <c r="AI255" s="668"/>
      <c r="AJ255" s="668"/>
      <c r="AK255" s="668"/>
      <c r="AL255" s="668"/>
      <c r="AM255" s="668"/>
      <c r="AN255" s="668"/>
      <c r="AO255" s="668"/>
      <c r="AP255" s="668"/>
      <c r="AQ255" s="668"/>
      <c r="AR255" s="668"/>
      <c r="AS255" s="668"/>
      <c r="AT255" s="669"/>
      <c r="AU255" s="387"/>
      <c r="AV255" s="388"/>
      <c r="AW255" s="388"/>
      <c r="AX255" s="389"/>
    </row>
    <row r="256" spans="1:50" ht="24.75" customHeight="1" x14ac:dyDescent="0.15">
      <c r="A256" s="1054"/>
      <c r="B256" s="1055"/>
      <c r="C256" s="1055"/>
      <c r="D256" s="1055"/>
      <c r="E256" s="1055"/>
      <c r="F256" s="1056"/>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4"/>
      <c r="B257" s="1055"/>
      <c r="C257" s="1055"/>
      <c r="D257" s="1055"/>
      <c r="E257" s="1055"/>
      <c r="F257" s="1056"/>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4"/>
      <c r="B258" s="1055"/>
      <c r="C258" s="1055"/>
      <c r="D258" s="1055"/>
      <c r="E258" s="1055"/>
      <c r="F258" s="1056"/>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4"/>
      <c r="B259" s="1055"/>
      <c r="C259" s="1055"/>
      <c r="D259" s="1055"/>
      <c r="E259" s="1055"/>
      <c r="F259" s="1056"/>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4"/>
      <c r="B260" s="1055"/>
      <c r="C260" s="1055"/>
      <c r="D260" s="1055"/>
      <c r="E260" s="1055"/>
      <c r="F260" s="1056"/>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4"/>
      <c r="B261" s="1055"/>
      <c r="C261" s="1055"/>
      <c r="D261" s="1055"/>
      <c r="E261" s="1055"/>
      <c r="F261" s="1056"/>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4"/>
      <c r="B262" s="1055"/>
      <c r="C262" s="1055"/>
      <c r="D262" s="1055"/>
      <c r="E262" s="1055"/>
      <c r="F262" s="1056"/>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4"/>
      <c r="B263" s="1055"/>
      <c r="C263" s="1055"/>
      <c r="D263" s="1055"/>
      <c r="E263" s="1055"/>
      <c r="F263" s="1056"/>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4"/>
      <c r="B264" s="1055"/>
      <c r="C264" s="1055"/>
      <c r="D264" s="1055"/>
      <c r="E264" s="1055"/>
      <c r="F264" s="1056"/>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5">
        <v>1</v>
      </c>
      <c r="B4" s="1065">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5">
        <v>2</v>
      </c>
      <c r="B5" s="1065">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5">
        <v>3</v>
      </c>
      <c r="B6" s="1065">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5">
        <v>4</v>
      </c>
      <c r="B7" s="1065">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5">
        <v>5</v>
      </c>
      <c r="B8" s="1065">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5">
        <v>6</v>
      </c>
      <c r="B9" s="1065">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5">
        <v>7</v>
      </c>
      <c r="B10" s="1065">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5">
        <v>8</v>
      </c>
      <c r="B11" s="1065">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5">
        <v>9</v>
      </c>
      <c r="B12" s="1065">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5">
        <v>10</v>
      </c>
      <c r="B13" s="1065">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5">
        <v>11</v>
      </c>
      <c r="B14" s="1065">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5">
        <v>12</v>
      </c>
      <c r="B15" s="1065">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5">
        <v>13</v>
      </c>
      <c r="B16" s="1065">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5">
        <v>14</v>
      </c>
      <c r="B17" s="1065">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5">
        <v>15</v>
      </c>
      <c r="B18" s="1065">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5">
        <v>16</v>
      </c>
      <c r="B19" s="1065">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5">
        <v>17</v>
      </c>
      <c r="B20" s="1065">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5">
        <v>18</v>
      </c>
      <c r="B21" s="1065">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5">
        <v>19</v>
      </c>
      <c r="B22" s="1065">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5">
        <v>20</v>
      </c>
      <c r="B23" s="1065">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5">
        <v>21</v>
      </c>
      <c r="B24" s="1065">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5">
        <v>22</v>
      </c>
      <c r="B25" s="1065">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5">
        <v>23</v>
      </c>
      <c r="B26" s="1065">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5">
        <v>24</v>
      </c>
      <c r="B27" s="1065">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5">
        <v>25</v>
      </c>
      <c r="B28" s="1065">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5">
        <v>26</v>
      </c>
      <c r="B29" s="1065">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5">
        <v>27</v>
      </c>
      <c r="B30" s="1065">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5">
        <v>28</v>
      </c>
      <c r="B31" s="1065">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5">
        <v>29</v>
      </c>
      <c r="B32" s="1065">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5">
        <v>30</v>
      </c>
      <c r="B33" s="1065">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5">
        <v>1</v>
      </c>
      <c r="B37" s="1065">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5">
        <v>2</v>
      </c>
      <c r="B38" s="1065">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5">
        <v>3</v>
      </c>
      <c r="B39" s="1065">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5">
        <v>4</v>
      </c>
      <c r="B40" s="1065">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5">
        <v>5</v>
      </c>
      <c r="B41" s="1065">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5">
        <v>6</v>
      </c>
      <c r="B42" s="1065">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5">
        <v>7</v>
      </c>
      <c r="B43" s="1065">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5">
        <v>8</v>
      </c>
      <c r="B44" s="1065">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5">
        <v>9</v>
      </c>
      <c r="B45" s="1065">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5">
        <v>10</v>
      </c>
      <c r="B46" s="1065">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5">
        <v>11</v>
      </c>
      <c r="B47" s="1065">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5">
        <v>12</v>
      </c>
      <c r="B48" s="1065">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5">
        <v>13</v>
      </c>
      <c r="B49" s="1065">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5">
        <v>14</v>
      </c>
      <c r="B50" s="1065">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5">
        <v>15</v>
      </c>
      <c r="B51" s="1065">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5">
        <v>16</v>
      </c>
      <c r="B52" s="1065">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5">
        <v>17</v>
      </c>
      <c r="B53" s="1065">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5">
        <v>18</v>
      </c>
      <c r="B54" s="1065">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5">
        <v>19</v>
      </c>
      <c r="B55" s="1065">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5">
        <v>20</v>
      </c>
      <c r="B56" s="1065">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5">
        <v>21</v>
      </c>
      <c r="B57" s="1065">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5">
        <v>22</v>
      </c>
      <c r="B58" s="1065">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5">
        <v>23</v>
      </c>
      <c r="B59" s="1065">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5">
        <v>24</v>
      </c>
      <c r="B60" s="1065">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5">
        <v>25</v>
      </c>
      <c r="B61" s="1065">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5">
        <v>26</v>
      </c>
      <c r="B62" s="1065">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5">
        <v>27</v>
      </c>
      <c r="B63" s="1065">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5">
        <v>28</v>
      </c>
      <c r="B64" s="1065">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5">
        <v>29</v>
      </c>
      <c r="B65" s="1065">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5">
        <v>30</v>
      </c>
      <c r="B66" s="1065">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5">
        <v>1</v>
      </c>
      <c r="B70" s="1065">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5">
        <v>2</v>
      </c>
      <c r="B71" s="1065">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5">
        <v>3</v>
      </c>
      <c r="B72" s="1065">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5">
        <v>4</v>
      </c>
      <c r="B73" s="1065">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5">
        <v>5</v>
      </c>
      <c r="B74" s="1065">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5">
        <v>6</v>
      </c>
      <c r="B75" s="1065">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5">
        <v>7</v>
      </c>
      <c r="B76" s="1065">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5">
        <v>8</v>
      </c>
      <c r="B77" s="1065">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5">
        <v>9</v>
      </c>
      <c r="B78" s="1065">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5">
        <v>10</v>
      </c>
      <c r="B79" s="1065">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5">
        <v>11</v>
      </c>
      <c r="B80" s="1065">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5">
        <v>12</v>
      </c>
      <c r="B81" s="1065">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5">
        <v>13</v>
      </c>
      <c r="B82" s="1065">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5">
        <v>14</v>
      </c>
      <c r="B83" s="1065">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5">
        <v>15</v>
      </c>
      <c r="B84" s="1065">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5">
        <v>16</v>
      </c>
      <c r="B85" s="1065">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5">
        <v>17</v>
      </c>
      <c r="B86" s="1065">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5">
        <v>18</v>
      </c>
      <c r="B87" s="1065">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5">
        <v>19</v>
      </c>
      <c r="B88" s="1065">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5">
        <v>20</v>
      </c>
      <c r="B89" s="1065">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5">
        <v>21</v>
      </c>
      <c r="B90" s="1065">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5">
        <v>22</v>
      </c>
      <c r="B91" s="1065">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5">
        <v>23</v>
      </c>
      <c r="B92" s="1065">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5">
        <v>24</v>
      </c>
      <c r="B93" s="1065">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5">
        <v>25</v>
      </c>
      <c r="B94" s="1065">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5">
        <v>26</v>
      </c>
      <c r="B95" s="1065">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5">
        <v>27</v>
      </c>
      <c r="B96" s="1065">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5">
        <v>28</v>
      </c>
      <c r="B97" s="1065">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5">
        <v>29</v>
      </c>
      <c r="B98" s="1065">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5">
        <v>30</v>
      </c>
      <c r="B99" s="1065">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5">
        <v>1</v>
      </c>
      <c r="B103" s="1065">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5">
        <v>2</v>
      </c>
      <c r="B104" s="1065">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5">
        <v>3</v>
      </c>
      <c r="B105" s="1065">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5">
        <v>4</v>
      </c>
      <c r="B106" s="1065">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5">
        <v>5</v>
      </c>
      <c r="B107" s="1065">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5">
        <v>6</v>
      </c>
      <c r="B108" s="1065">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5">
        <v>7</v>
      </c>
      <c r="B109" s="1065">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5">
        <v>8</v>
      </c>
      <c r="B110" s="1065">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5">
        <v>9</v>
      </c>
      <c r="B111" s="1065">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5">
        <v>10</v>
      </c>
      <c r="B112" s="1065">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5">
        <v>11</v>
      </c>
      <c r="B113" s="1065">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5">
        <v>12</v>
      </c>
      <c r="B114" s="1065">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5">
        <v>13</v>
      </c>
      <c r="B115" s="1065">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5">
        <v>14</v>
      </c>
      <c r="B116" s="1065">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5">
        <v>15</v>
      </c>
      <c r="B117" s="1065">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5">
        <v>16</v>
      </c>
      <c r="B118" s="1065">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5">
        <v>17</v>
      </c>
      <c r="B119" s="1065">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5">
        <v>18</v>
      </c>
      <c r="B120" s="1065">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5">
        <v>19</v>
      </c>
      <c r="B121" s="1065">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5">
        <v>20</v>
      </c>
      <c r="B122" s="1065">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5">
        <v>21</v>
      </c>
      <c r="B123" s="1065">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5">
        <v>22</v>
      </c>
      <c r="B124" s="1065">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5">
        <v>23</v>
      </c>
      <c r="B125" s="1065">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5">
        <v>24</v>
      </c>
      <c r="B126" s="1065">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5">
        <v>25</v>
      </c>
      <c r="B127" s="1065">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5">
        <v>26</v>
      </c>
      <c r="B128" s="1065">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5">
        <v>27</v>
      </c>
      <c r="B129" s="1065">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5">
        <v>28</v>
      </c>
      <c r="B130" s="1065">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5">
        <v>29</v>
      </c>
      <c r="B131" s="1065">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5">
        <v>30</v>
      </c>
      <c r="B132" s="1065">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5">
        <v>1</v>
      </c>
      <c r="B136" s="1065">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5">
        <v>2</v>
      </c>
      <c r="B137" s="1065">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5">
        <v>3</v>
      </c>
      <c r="B138" s="1065">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5">
        <v>4</v>
      </c>
      <c r="B139" s="1065">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5">
        <v>5</v>
      </c>
      <c r="B140" s="1065">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5">
        <v>6</v>
      </c>
      <c r="B141" s="1065">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5">
        <v>7</v>
      </c>
      <c r="B142" s="1065">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5">
        <v>8</v>
      </c>
      <c r="B143" s="1065">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5">
        <v>9</v>
      </c>
      <c r="B144" s="1065">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5">
        <v>10</v>
      </c>
      <c r="B145" s="1065">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5">
        <v>11</v>
      </c>
      <c r="B146" s="1065">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5">
        <v>12</v>
      </c>
      <c r="B147" s="1065">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5">
        <v>13</v>
      </c>
      <c r="B148" s="1065">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5">
        <v>14</v>
      </c>
      <c r="B149" s="1065">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5">
        <v>15</v>
      </c>
      <c r="B150" s="1065">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5">
        <v>16</v>
      </c>
      <c r="B151" s="1065">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5">
        <v>17</v>
      </c>
      <c r="B152" s="1065">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5">
        <v>18</v>
      </c>
      <c r="B153" s="1065">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5">
        <v>19</v>
      </c>
      <c r="B154" s="1065">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5">
        <v>20</v>
      </c>
      <c r="B155" s="1065">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5">
        <v>21</v>
      </c>
      <c r="B156" s="1065">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5">
        <v>22</v>
      </c>
      <c r="B157" s="1065">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5">
        <v>23</v>
      </c>
      <c r="B158" s="1065">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5">
        <v>24</v>
      </c>
      <c r="B159" s="1065">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5">
        <v>25</v>
      </c>
      <c r="B160" s="1065">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5">
        <v>26</v>
      </c>
      <c r="B161" s="1065">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5">
        <v>27</v>
      </c>
      <c r="B162" s="1065">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5">
        <v>28</v>
      </c>
      <c r="B163" s="1065">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5">
        <v>29</v>
      </c>
      <c r="B164" s="1065">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5">
        <v>30</v>
      </c>
      <c r="B165" s="1065">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5">
        <v>1</v>
      </c>
      <c r="B169" s="1065">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5">
        <v>2</v>
      </c>
      <c r="B170" s="1065">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5">
        <v>3</v>
      </c>
      <c r="B171" s="1065">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5">
        <v>4</v>
      </c>
      <c r="B172" s="1065">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5">
        <v>5</v>
      </c>
      <c r="B173" s="1065">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5">
        <v>6</v>
      </c>
      <c r="B174" s="1065">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5">
        <v>7</v>
      </c>
      <c r="B175" s="1065">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5">
        <v>8</v>
      </c>
      <c r="B176" s="1065">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5">
        <v>9</v>
      </c>
      <c r="B177" s="1065">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5">
        <v>10</v>
      </c>
      <c r="B178" s="1065">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5">
        <v>11</v>
      </c>
      <c r="B179" s="1065">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5">
        <v>12</v>
      </c>
      <c r="B180" s="1065">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5">
        <v>13</v>
      </c>
      <c r="B181" s="1065">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5">
        <v>14</v>
      </c>
      <c r="B182" s="1065">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5">
        <v>15</v>
      </c>
      <c r="B183" s="1065">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5">
        <v>16</v>
      </c>
      <c r="B184" s="1065">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5">
        <v>17</v>
      </c>
      <c r="B185" s="1065">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5">
        <v>18</v>
      </c>
      <c r="B186" s="1065">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5">
        <v>19</v>
      </c>
      <c r="B187" s="1065">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5">
        <v>20</v>
      </c>
      <c r="B188" s="1065">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5">
        <v>21</v>
      </c>
      <c r="B189" s="1065">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5">
        <v>22</v>
      </c>
      <c r="B190" s="1065">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5">
        <v>23</v>
      </c>
      <c r="B191" s="1065">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5">
        <v>24</v>
      </c>
      <c r="B192" s="1065">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5">
        <v>25</v>
      </c>
      <c r="B193" s="1065">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5">
        <v>26</v>
      </c>
      <c r="B194" s="1065">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5">
        <v>27</v>
      </c>
      <c r="B195" s="1065">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5">
        <v>28</v>
      </c>
      <c r="B196" s="1065">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5">
        <v>29</v>
      </c>
      <c r="B197" s="1065">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5">
        <v>30</v>
      </c>
      <c r="B198" s="1065">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5">
        <v>1</v>
      </c>
      <c r="B202" s="1065">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5">
        <v>2</v>
      </c>
      <c r="B203" s="1065">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5">
        <v>3</v>
      </c>
      <c r="B204" s="1065">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5">
        <v>4</v>
      </c>
      <c r="B205" s="1065">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5">
        <v>5</v>
      </c>
      <c r="B206" s="1065">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5">
        <v>6</v>
      </c>
      <c r="B207" s="1065">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5">
        <v>7</v>
      </c>
      <c r="B208" s="1065">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5">
        <v>8</v>
      </c>
      <c r="B209" s="1065">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5">
        <v>9</v>
      </c>
      <c r="B210" s="1065">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5">
        <v>10</v>
      </c>
      <c r="B211" s="1065">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5">
        <v>11</v>
      </c>
      <c r="B212" s="1065">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5">
        <v>12</v>
      </c>
      <c r="B213" s="1065">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5">
        <v>13</v>
      </c>
      <c r="B214" s="1065">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5">
        <v>14</v>
      </c>
      <c r="B215" s="1065">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5">
        <v>15</v>
      </c>
      <c r="B216" s="1065">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5">
        <v>16</v>
      </c>
      <c r="B217" s="1065">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5">
        <v>17</v>
      </c>
      <c r="B218" s="1065">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5">
        <v>18</v>
      </c>
      <c r="B219" s="1065">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5">
        <v>19</v>
      </c>
      <c r="B220" s="1065">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5">
        <v>20</v>
      </c>
      <c r="B221" s="1065">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5">
        <v>21</v>
      </c>
      <c r="B222" s="1065">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5">
        <v>22</v>
      </c>
      <c r="B223" s="1065">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5">
        <v>23</v>
      </c>
      <c r="B224" s="1065">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5">
        <v>24</v>
      </c>
      <c r="B225" s="1065">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5">
        <v>25</v>
      </c>
      <c r="B226" s="1065">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5">
        <v>26</v>
      </c>
      <c r="B227" s="1065">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5">
        <v>27</v>
      </c>
      <c r="B228" s="1065">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5">
        <v>28</v>
      </c>
      <c r="B229" s="1065">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5">
        <v>29</v>
      </c>
      <c r="B230" s="1065">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5">
        <v>30</v>
      </c>
      <c r="B231" s="1065">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5">
        <v>1</v>
      </c>
      <c r="B235" s="1065">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5">
        <v>2</v>
      </c>
      <c r="B236" s="1065">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5">
        <v>3</v>
      </c>
      <c r="B237" s="1065">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5">
        <v>4</v>
      </c>
      <c r="B238" s="1065">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5">
        <v>5</v>
      </c>
      <c r="B239" s="1065">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5">
        <v>6</v>
      </c>
      <c r="B240" s="1065">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5">
        <v>7</v>
      </c>
      <c r="B241" s="1065">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5">
        <v>8</v>
      </c>
      <c r="B242" s="1065">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5">
        <v>9</v>
      </c>
      <c r="B243" s="1065">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5">
        <v>10</v>
      </c>
      <c r="B244" s="1065">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5">
        <v>11</v>
      </c>
      <c r="B245" s="1065">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5">
        <v>12</v>
      </c>
      <c r="B246" s="1065">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5">
        <v>13</v>
      </c>
      <c r="B247" s="1065">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5">
        <v>14</v>
      </c>
      <c r="B248" s="1065">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5">
        <v>15</v>
      </c>
      <c r="B249" s="1065">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5">
        <v>16</v>
      </c>
      <c r="B250" s="1065">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5">
        <v>17</v>
      </c>
      <c r="B251" s="1065">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5">
        <v>18</v>
      </c>
      <c r="B252" s="1065">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5">
        <v>19</v>
      </c>
      <c r="B253" s="1065">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5">
        <v>20</v>
      </c>
      <c r="B254" s="1065">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5">
        <v>21</v>
      </c>
      <c r="B255" s="1065">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5">
        <v>22</v>
      </c>
      <c r="B256" s="1065">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5">
        <v>23</v>
      </c>
      <c r="B257" s="1065">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5">
        <v>24</v>
      </c>
      <c r="B258" s="1065">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5">
        <v>25</v>
      </c>
      <c r="B259" s="1065">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5">
        <v>26</v>
      </c>
      <c r="B260" s="1065">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5">
        <v>27</v>
      </c>
      <c r="B261" s="1065">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5">
        <v>28</v>
      </c>
      <c r="B262" s="1065">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5">
        <v>29</v>
      </c>
      <c r="B263" s="1065">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5">
        <v>30</v>
      </c>
      <c r="B264" s="1065">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5">
        <v>1</v>
      </c>
      <c r="B268" s="1065">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5">
        <v>2</v>
      </c>
      <c r="B269" s="1065">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5">
        <v>3</v>
      </c>
      <c r="B270" s="1065">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5">
        <v>4</v>
      </c>
      <c r="B271" s="1065">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5">
        <v>5</v>
      </c>
      <c r="B272" s="1065">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5">
        <v>6</v>
      </c>
      <c r="B273" s="1065">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5">
        <v>7</v>
      </c>
      <c r="B274" s="1065">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5">
        <v>8</v>
      </c>
      <c r="B275" s="1065">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5">
        <v>9</v>
      </c>
      <c r="B276" s="1065">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5">
        <v>10</v>
      </c>
      <c r="B277" s="1065">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5">
        <v>11</v>
      </c>
      <c r="B278" s="1065">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5">
        <v>12</v>
      </c>
      <c r="B279" s="1065">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5">
        <v>13</v>
      </c>
      <c r="B280" s="1065">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5">
        <v>14</v>
      </c>
      <c r="B281" s="1065">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5">
        <v>15</v>
      </c>
      <c r="B282" s="1065">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5">
        <v>16</v>
      </c>
      <c r="B283" s="1065">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5">
        <v>17</v>
      </c>
      <c r="B284" s="1065">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5">
        <v>18</v>
      </c>
      <c r="B285" s="1065">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5">
        <v>19</v>
      </c>
      <c r="B286" s="1065">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5">
        <v>20</v>
      </c>
      <c r="B287" s="1065">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5">
        <v>21</v>
      </c>
      <c r="B288" s="1065">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5">
        <v>22</v>
      </c>
      <c r="B289" s="1065">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5">
        <v>23</v>
      </c>
      <c r="B290" s="1065">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5">
        <v>24</v>
      </c>
      <c r="B291" s="1065">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5">
        <v>25</v>
      </c>
      <c r="B292" s="1065">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5">
        <v>26</v>
      </c>
      <c r="B293" s="1065">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5">
        <v>27</v>
      </c>
      <c r="B294" s="1065">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5">
        <v>28</v>
      </c>
      <c r="B295" s="1065">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5">
        <v>29</v>
      </c>
      <c r="B296" s="1065">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5">
        <v>30</v>
      </c>
      <c r="B297" s="1065">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5">
        <v>1</v>
      </c>
      <c r="B301" s="1065">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5">
        <v>2</v>
      </c>
      <c r="B302" s="1065">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5">
        <v>3</v>
      </c>
      <c r="B303" s="1065">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5">
        <v>4</v>
      </c>
      <c r="B304" s="1065">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5">
        <v>5</v>
      </c>
      <c r="B305" s="1065">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5">
        <v>6</v>
      </c>
      <c r="B306" s="1065">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5">
        <v>7</v>
      </c>
      <c r="B307" s="1065">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5">
        <v>8</v>
      </c>
      <c r="B308" s="1065">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5">
        <v>9</v>
      </c>
      <c r="B309" s="1065">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5">
        <v>10</v>
      </c>
      <c r="B310" s="1065">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5">
        <v>11</v>
      </c>
      <c r="B311" s="1065">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5">
        <v>12</v>
      </c>
      <c r="B312" s="1065">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5">
        <v>13</v>
      </c>
      <c r="B313" s="1065">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5">
        <v>14</v>
      </c>
      <c r="B314" s="1065">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5">
        <v>15</v>
      </c>
      <c r="B315" s="1065">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5">
        <v>16</v>
      </c>
      <c r="B316" s="1065">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5">
        <v>17</v>
      </c>
      <c r="B317" s="1065">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5">
        <v>18</v>
      </c>
      <c r="B318" s="1065">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5">
        <v>19</v>
      </c>
      <c r="B319" s="1065">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5">
        <v>20</v>
      </c>
      <c r="B320" s="1065">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5">
        <v>21</v>
      </c>
      <c r="B321" s="1065">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5">
        <v>22</v>
      </c>
      <c r="B322" s="1065">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5">
        <v>23</v>
      </c>
      <c r="B323" s="1065">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5">
        <v>24</v>
      </c>
      <c r="B324" s="1065">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5">
        <v>25</v>
      </c>
      <c r="B325" s="1065">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5">
        <v>26</v>
      </c>
      <c r="B326" s="1065">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5">
        <v>27</v>
      </c>
      <c r="B327" s="1065">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5">
        <v>28</v>
      </c>
      <c r="B328" s="1065">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5">
        <v>29</v>
      </c>
      <c r="B329" s="1065">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5">
        <v>30</v>
      </c>
      <c r="B330" s="1065">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5">
        <v>1</v>
      </c>
      <c r="B334" s="1065">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5">
        <v>2</v>
      </c>
      <c r="B335" s="1065">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5">
        <v>3</v>
      </c>
      <c r="B336" s="1065">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5">
        <v>4</v>
      </c>
      <c r="B337" s="1065">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5">
        <v>5</v>
      </c>
      <c r="B338" s="1065">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5">
        <v>6</v>
      </c>
      <c r="B339" s="1065">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5">
        <v>7</v>
      </c>
      <c r="B340" s="1065">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5">
        <v>8</v>
      </c>
      <c r="B341" s="1065">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5">
        <v>9</v>
      </c>
      <c r="B342" s="1065">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5">
        <v>10</v>
      </c>
      <c r="B343" s="1065">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5">
        <v>11</v>
      </c>
      <c r="B344" s="1065">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5">
        <v>12</v>
      </c>
      <c r="B345" s="1065">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5">
        <v>13</v>
      </c>
      <c r="B346" s="1065">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5">
        <v>14</v>
      </c>
      <c r="B347" s="1065">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5">
        <v>15</v>
      </c>
      <c r="B348" s="1065">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5">
        <v>16</v>
      </c>
      <c r="B349" s="1065">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5">
        <v>17</v>
      </c>
      <c r="B350" s="1065">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5">
        <v>18</v>
      </c>
      <c r="B351" s="1065">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5">
        <v>19</v>
      </c>
      <c r="B352" s="1065">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5">
        <v>20</v>
      </c>
      <c r="B353" s="1065">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5">
        <v>21</v>
      </c>
      <c r="B354" s="1065">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5">
        <v>22</v>
      </c>
      <c r="B355" s="1065">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5">
        <v>23</v>
      </c>
      <c r="B356" s="1065">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5">
        <v>24</v>
      </c>
      <c r="B357" s="1065">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5">
        <v>25</v>
      </c>
      <c r="B358" s="1065">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5">
        <v>26</v>
      </c>
      <c r="B359" s="1065">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5">
        <v>27</v>
      </c>
      <c r="B360" s="1065">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5">
        <v>28</v>
      </c>
      <c r="B361" s="1065">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5">
        <v>29</v>
      </c>
      <c r="B362" s="1065">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5">
        <v>30</v>
      </c>
      <c r="B363" s="1065">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5">
        <v>1</v>
      </c>
      <c r="B367" s="1065">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5">
        <v>2</v>
      </c>
      <c r="B368" s="1065">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5">
        <v>3</v>
      </c>
      <c r="B369" s="1065">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5">
        <v>4</v>
      </c>
      <c r="B370" s="1065">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5">
        <v>5</v>
      </c>
      <c r="B371" s="1065">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5">
        <v>6</v>
      </c>
      <c r="B372" s="1065">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5">
        <v>7</v>
      </c>
      <c r="B373" s="1065">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5">
        <v>8</v>
      </c>
      <c r="B374" s="1065">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5">
        <v>9</v>
      </c>
      <c r="B375" s="1065">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5">
        <v>10</v>
      </c>
      <c r="B376" s="1065">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5">
        <v>11</v>
      </c>
      <c r="B377" s="1065">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5">
        <v>12</v>
      </c>
      <c r="B378" s="1065">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5">
        <v>13</v>
      </c>
      <c r="B379" s="1065">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5">
        <v>14</v>
      </c>
      <c r="B380" s="1065">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5">
        <v>15</v>
      </c>
      <c r="B381" s="1065">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5">
        <v>16</v>
      </c>
      <c r="B382" s="1065">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5">
        <v>17</v>
      </c>
      <c r="B383" s="1065">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5">
        <v>18</v>
      </c>
      <c r="B384" s="1065">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5">
        <v>19</v>
      </c>
      <c r="B385" s="1065">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5">
        <v>20</v>
      </c>
      <c r="B386" s="1065">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5">
        <v>21</v>
      </c>
      <c r="B387" s="1065">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5">
        <v>22</v>
      </c>
      <c r="B388" s="1065">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5">
        <v>23</v>
      </c>
      <c r="B389" s="1065">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5">
        <v>24</v>
      </c>
      <c r="B390" s="1065">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5">
        <v>25</v>
      </c>
      <c r="B391" s="1065">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5">
        <v>26</v>
      </c>
      <c r="B392" s="1065">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5">
        <v>27</v>
      </c>
      <c r="B393" s="1065">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5">
        <v>28</v>
      </c>
      <c r="B394" s="1065">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5">
        <v>29</v>
      </c>
      <c r="B395" s="1065">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5">
        <v>30</v>
      </c>
      <c r="B396" s="1065">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5">
        <v>1</v>
      </c>
      <c r="B400" s="1065">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5">
        <v>2</v>
      </c>
      <c r="B401" s="1065">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5">
        <v>3</v>
      </c>
      <c r="B402" s="1065">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5">
        <v>4</v>
      </c>
      <c r="B403" s="1065">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5">
        <v>5</v>
      </c>
      <c r="B404" s="1065">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5">
        <v>6</v>
      </c>
      <c r="B405" s="1065">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5">
        <v>7</v>
      </c>
      <c r="B406" s="1065">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5">
        <v>8</v>
      </c>
      <c r="B407" s="1065">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5">
        <v>9</v>
      </c>
      <c r="B408" s="1065">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5">
        <v>10</v>
      </c>
      <c r="B409" s="1065">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5">
        <v>11</v>
      </c>
      <c r="B410" s="1065">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5">
        <v>12</v>
      </c>
      <c r="B411" s="1065">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5">
        <v>13</v>
      </c>
      <c r="B412" s="1065">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5">
        <v>14</v>
      </c>
      <c r="B413" s="1065">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5">
        <v>15</v>
      </c>
      <c r="B414" s="1065">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5">
        <v>16</v>
      </c>
      <c r="B415" s="1065">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5">
        <v>17</v>
      </c>
      <c r="B416" s="1065">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5">
        <v>18</v>
      </c>
      <c r="B417" s="1065">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5">
        <v>19</v>
      </c>
      <c r="B418" s="1065">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5">
        <v>20</v>
      </c>
      <c r="B419" s="1065">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5">
        <v>21</v>
      </c>
      <c r="B420" s="1065">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5">
        <v>22</v>
      </c>
      <c r="B421" s="1065">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5">
        <v>23</v>
      </c>
      <c r="B422" s="1065">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5">
        <v>24</v>
      </c>
      <c r="B423" s="1065">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5">
        <v>25</v>
      </c>
      <c r="B424" s="1065">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5">
        <v>26</v>
      </c>
      <c r="B425" s="1065">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5">
        <v>27</v>
      </c>
      <c r="B426" s="1065">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5">
        <v>28</v>
      </c>
      <c r="B427" s="1065">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5">
        <v>29</v>
      </c>
      <c r="B428" s="1065">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5">
        <v>30</v>
      </c>
      <c r="B429" s="1065">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5">
        <v>1</v>
      </c>
      <c r="B433" s="1065">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5">
        <v>2</v>
      </c>
      <c r="B434" s="1065">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5">
        <v>3</v>
      </c>
      <c r="B435" s="1065">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5">
        <v>4</v>
      </c>
      <c r="B436" s="1065">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5">
        <v>5</v>
      </c>
      <c r="B437" s="1065">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5">
        <v>6</v>
      </c>
      <c r="B438" s="1065">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5">
        <v>7</v>
      </c>
      <c r="B439" s="1065">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5">
        <v>8</v>
      </c>
      <c r="B440" s="1065">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5">
        <v>9</v>
      </c>
      <c r="B441" s="1065">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5">
        <v>10</v>
      </c>
      <c r="B442" s="1065">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5">
        <v>11</v>
      </c>
      <c r="B443" s="1065">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5">
        <v>12</v>
      </c>
      <c r="B444" s="1065">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5">
        <v>13</v>
      </c>
      <c r="B445" s="1065">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5">
        <v>14</v>
      </c>
      <c r="B446" s="1065">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5">
        <v>15</v>
      </c>
      <c r="B447" s="1065">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5">
        <v>16</v>
      </c>
      <c r="B448" s="1065">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5">
        <v>17</v>
      </c>
      <c r="B449" s="1065">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5">
        <v>18</v>
      </c>
      <c r="B450" s="1065">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5">
        <v>19</v>
      </c>
      <c r="B451" s="1065">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5">
        <v>20</v>
      </c>
      <c r="B452" s="1065">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5">
        <v>21</v>
      </c>
      <c r="B453" s="1065">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5">
        <v>22</v>
      </c>
      <c r="B454" s="1065">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5">
        <v>23</v>
      </c>
      <c r="B455" s="1065">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5">
        <v>24</v>
      </c>
      <c r="B456" s="1065">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5">
        <v>25</v>
      </c>
      <c r="B457" s="1065">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5">
        <v>26</v>
      </c>
      <c r="B458" s="1065">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5">
        <v>27</v>
      </c>
      <c r="B459" s="1065">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5">
        <v>28</v>
      </c>
      <c r="B460" s="1065">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5">
        <v>29</v>
      </c>
      <c r="B461" s="1065">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5">
        <v>30</v>
      </c>
      <c r="B462" s="1065">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5">
        <v>1</v>
      </c>
      <c r="B466" s="1065">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5">
        <v>2</v>
      </c>
      <c r="B467" s="1065">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5">
        <v>3</v>
      </c>
      <c r="B468" s="1065">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5">
        <v>4</v>
      </c>
      <c r="B469" s="1065">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5">
        <v>5</v>
      </c>
      <c r="B470" s="1065">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5">
        <v>6</v>
      </c>
      <c r="B471" s="1065">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5">
        <v>7</v>
      </c>
      <c r="B472" s="1065">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5">
        <v>8</v>
      </c>
      <c r="B473" s="1065">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5">
        <v>9</v>
      </c>
      <c r="B474" s="1065">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5">
        <v>10</v>
      </c>
      <c r="B475" s="1065">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5">
        <v>11</v>
      </c>
      <c r="B476" s="1065">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5">
        <v>12</v>
      </c>
      <c r="B477" s="1065">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5">
        <v>13</v>
      </c>
      <c r="B478" s="1065">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5">
        <v>14</v>
      </c>
      <c r="B479" s="1065">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5">
        <v>15</v>
      </c>
      <c r="B480" s="1065">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5">
        <v>16</v>
      </c>
      <c r="B481" s="1065">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5">
        <v>17</v>
      </c>
      <c r="B482" s="1065">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5">
        <v>18</v>
      </c>
      <c r="B483" s="1065">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5">
        <v>19</v>
      </c>
      <c r="B484" s="1065">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5">
        <v>20</v>
      </c>
      <c r="B485" s="1065">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5">
        <v>21</v>
      </c>
      <c r="B486" s="1065">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5">
        <v>22</v>
      </c>
      <c r="B487" s="1065">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5">
        <v>23</v>
      </c>
      <c r="B488" s="1065">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5">
        <v>24</v>
      </c>
      <c r="B489" s="1065">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5">
        <v>25</v>
      </c>
      <c r="B490" s="1065">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5">
        <v>26</v>
      </c>
      <c r="B491" s="1065">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5">
        <v>27</v>
      </c>
      <c r="B492" s="1065">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5">
        <v>28</v>
      </c>
      <c r="B493" s="1065">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5">
        <v>29</v>
      </c>
      <c r="B494" s="1065">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5">
        <v>30</v>
      </c>
      <c r="B495" s="1065">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5">
        <v>1</v>
      </c>
      <c r="B499" s="1065">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5">
        <v>2</v>
      </c>
      <c r="B500" s="1065">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5">
        <v>3</v>
      </c>
      <c r="B501" s="1065">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5">
        <v>4</v>
      </c>
      <c r="B502" s="1065">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5">
        <v>5</v>
      </c>
      <c r="B503" s="1065">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5">
        <v>6</v>
      </c>
      <c r="B504" s="1065">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5">
        <v>7</v>
      </c>
      <c r="B505" s="1065">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5">
        <v>8</v>
      </c>
      <c r="B506" s="1065">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5">
        <v>9</v>
      </c>
      <c r="B507" s="1065">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5">
        <v>10</v>
      </c>
      <c r="B508" s="1065">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5">
        <v>11</v>
      </c>
      <c r="B509" s="1065">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5">
        <v>12</v>
      </c>
      <c r="B510" s="1065">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5">
        <v>13</v>
      </c>
      <c r="B511" s="1065">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5">
        <v>14</v>
      </c>
      <c r="B512" s="1065">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5">
        <v>15</v>
      </c>
      <c r="B513" s="1065">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5">
        <v>16</v>
      </c>
      <c r="B514" s="1065">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5">
        <v>17</v>
      </c>
      <c r="B515" s="1065">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5">
        <v>18</v>
      </c>
      <c r="B516" s="1065">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5">
        <v>19</v>
      </c>
      <c r="B517" s="1065">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5">
        <v>20</v>
      </c>
      <c r="B518" s="1065">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5">
        <v>21</v>
      </c>
      <c r="B519" s="1065">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5">
        <v>22</v>
      </c>
      <c r="B520" s="1065">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5">
        <v>23</v>
      </c>
      <c r="B521" s="1065">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5">
        <v>24</v>
      </c>
      <c r="B522" s="1065">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5">
        <v>25</v>
      </c>
      <c r="B523" s="1065">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5">
        <v>26</v>
      </c>
      <c r="B524" s="1065">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5">
        <v>27</v>
      </c>
      <c r="B525" s="1065">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5">
        <v>28</v>
      </c>
      <c r="B526" s="1065">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5">
        <v>29</v>
      </c>
      <c r="B527" s="1065">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5">
        <v>30</v>
      </c>
      <c r="B528" s="1065">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5">
        <v>1</v>
      </c>
      <c r="B532" s="1065">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5">
        <v>2</v>
      </c>
      <c r="B533" s="1065">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5">
        <v>3</v>
      </c>
      <c r="B534" s="1065">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5">
        <v>4</v>
      </c>
      <c r="B535" s="1065">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5">
        <v>5</v>
      </c>
      <c r="B536" s="1065">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5">
        <v>6</v>
      </c>
      <c r="B537" s="1065">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5">
        <v>7</v>
      </c>
      <c r="B538" s="1065">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5">
        <v>8</v>
      </c>
      <c r="B539" s="1065">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5">
        <v>9</v>
      </c>
      <c r="B540" s="1065">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5">
        <v>10</v>
      </c>
      <c r="B541" s="1065">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5">
        <v>11</v>
      </c>
      <c r="B542" s="1065">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5">
        <v>12</v>
      </c>
      <c r="B543" s="1065">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5">
        <v>13</v>
      </c>
      <c r="B544" s="1065">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5">
        <v>14</v>
      </c>
      <c r="B545" s="1065">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5">
        <v>15</v>
      </c>
      <c r="B546" s="1065">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5">
        <v>16</v>
      </c>
      <c r="B547" s="1065">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5">
        <v>17</v>
      </c>
      <c r="B548" s="1065">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5">
        <v>18</v>
      </c>
      <c r="B549" s="1065">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5">
        <v>19</v>
      </c>
      <c r="B550" s="1065">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5">
        <v>20</v>
      </c>
      <c r="B551" s="1065">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5">
        <v>21</v>
      </c>
      <c r="B552" s="1065">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5">
        <v>22</v>
      </c>
      <c r="B553" s="1065">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5">
        <v>23</v>
      </c>
      <c r="B554" s="1065">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5">
        <v>24</v>
      </c>
      <c r="B555" s="1065">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5">
        <v>25</v>
      </c>
      <c r="B556" s="1065">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5">
        <v>26</v>
      </c>
      <c r="B557" s="1065">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5">
        <v>27</v>
      </c>
      <c r="B558" s="1065">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5">
        <v>28</v>
      </c>
      <c r="B559" s="1065">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5">
        <v>29</v>
      </c>
      <c r="B560" s="1065">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5">
        <v>30</v>
      </c>
      <c r="B561" s="1065">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5">
        <v>1</v>
      </c>
      <c r="B565" s="1065">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5">
        <v>2</v>
      </c>
      <c r="B566" s="1065">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5">
        <v>3</v>
      </c>
      <c r="B567" s="1065">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5">
        <v>4</v>
      </c>
      <c r="B568" s="1065">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5">
        <v>5</v>
      </c>
      <c r="B569" s="1065">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5">
        <v>6</v>
      </c>
      <c r="B570" s="1065">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5">
        <v>7</v>
      </c>
      <c r="B571" s="1065">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5">
        <v>8</v>
      </c>
      <c r="B572" s="1065">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5">
        <v>9</v>
      </c>
      <c r="B573" s="1065">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5">
        <v>10</v>
      </c>
      <c r="B574" s="1065">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5">
        <v>11</v>
      </c>
      <c r="B575" s="1065">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5">
        <v>12</v>
      </c>
      <c r="B576" s="1065">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5">
        <v>13</v>
      </c>
      <c r="B577" s="1065">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5">
        <v>14</v>
      </c>
      <c r="B578" s="1065">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5">
        <v>15</v>
      </c>
      <c r="B579" s="1065">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5">
        <v>16</v>
      </c>
      <c r="B580" s="1065">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5">
        <v>17</v>
      </c>
      <c r="B581" s="1065">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5">
        <v>18</v>
      </c>
      <c r="B582" s="1065">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5">
        <v>19</v>
      </c>
      <c r="B583" s="1065">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5">
        <v>20</v>
      </c>
      <c r="B584" s="1065">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5">
        <v>21</v>
      </c>
      <c r="B585" s="1065">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5">
        <v>22</v>
      </c>
      <c r="B586" s="1065">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5">
        <v>23</v>
      </c>
      <c r="B587" s="1065">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5">
        <v>24</v>
      </c>
      <c r="B588" s="1065">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5">
        <v>25</v>
      </c>
      <c r="B589" s="1065">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5">
        <v>26</v>
      </c>
      <c r="B590" s="1065">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5">
        <v>27</v>
      </c>
      <c r="B591" s="1065">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5">
        <v>28</v>
      </c>
      <c r="B592" s="1065">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5">
        <v>29</v>
      </c>
      <c r="B593" s="1065">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5">
        <v>30</v>
      </c>
      <c r="B594" s="1065">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5">
        <v>1</v>
      </c>
      <c r="B598" s="1065">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5">
        <v>2</v>
      </c>
      <c r="B599" s="1065">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5">
        <v>3</v>
      </c>
      <c r="B600" s="1065">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5">
        <v>4</v>
      </c>
      <c r="B601" s="1065">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5">
        <v>5</v>
      </c>
      <c r="B602" s="1065">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5">
        <v>6</v>
      </c>
      <c r="B603" s="1065">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5">
        <v>7</v>
      </c>
      <c r="B604" s="1065">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5">
        <v>8</v>
      </c>
      <c r="B605" s="1065">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5">
        <v>9</v>
      </c>
      <c r="B606" s="1065">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5">
        <v>10</v>
      </c>
      <c r="B607" s="1065">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5">
        <v>11</v>
      </c>
      <c r="B608" s="1065">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5">
        <v>12</v>
      </c>
      <c r="B609" s="1065">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5">
        <v>13</v>
      </c>
      <c r="B610" s="1065">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5">
        <v>14</v>
      </c>
      <c r="B611" s="1065">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5">
        <v>15</v>
      </c>
      <c r="B612" s="1065">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5">
        <v>16</v>
      </c>
      <c r="B613" s="1065">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5">
        <v>17</v>
      </c>
      <c r="B614" s="1065">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5">
        <v>18</v>
      </c>
      <c r="B615" s="1065">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5">
        <v>19</v>
      </c>
      <c r="B616" s="1065">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5">
        <v>20</v>
      </c>
      <c r="B617" s="1065">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5">
        <v>21</v>
      </c>
      <c r="B618" s="1065">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5">
        <v>22</v>
      </c>
      <c r="B619" s="1065">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5">
        <v>23</v>
      </c>
      <c r="B620" s="1065">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5">
        <v>24</v>
      </c>
      <c r="B621" s="1065">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5">
        <v>25</v>
      </c>
      <c r="B622" s="1065">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5">
        <v>26</v>
      </c>
      <c r="B623" s="1065">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5">
        <v>27</v>
      </c>
      <c r="B624" s="1065">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5">
        <v>28</v>
      </c>
      <c r="B625" s="1065">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5">
        <v>29</v>
      </c>
      <c r="B626" s="1065">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5">
        <v>30</v>
      </c>
      <c r="B627" s="1065">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5">
        <v>1</v>
      </c>
      <c r="B631" s="1065">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5">
        <v>2</v>
      </c>
      <c r="B632" s="1065">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5">
        <v>3</v>
      </c>
      <c r="B633" s="1065">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5">
        <v>4</v>
      </c>
      <c r="B634" s="1065">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5">
        <v>5</v>
      </c>
      <c r="B635" s="1065">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5">
        <v>6</v>
      </c>
      <c r="B636" s="1065">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5">
        <v>7</v>
      </c>
      <c r="B637" s="1065">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5">
        <v>8</v>
      </c>
      <c r="B638" s="1065">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5">
        <v>9</v>
      </c>
      <c r="B639" s="1065">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5">
        <v>10</v>
      </c>
      <c r="B640" s="1065">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5">
        <v>11</v>
      </c>
      <c r="B641" s="1065">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5">
        <v>12</v>
      </c>
      <c r="B642" s="1065">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5">
        <v>13</v>
      </c>
      <c r="B643" s="1065">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5">
        <v>14</v>
      </c>
      <c r="B644" s="1065">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5">
        <v>15</v>
      </c>
      <c r="B645" s="1065">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5">
        <v>16</v>
      </c>
      <c r="B646" s="1065">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5">
        <v>17</v>
      </c>
      <c r="B647" s="1065">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5">
        <v>18</v>
      </c>
      <c r="B648" s="1065">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5">
        <v>19</v>
      </c>
      <c r="B649" s="1065">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5">
        <v>20</v>
      </c>
      <c r="B650" s="1065">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5">
        <v>21</v>
      </c>
      <c r="B651" s="1065">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5">
        <v>22</v>
      </c>
      <c r="B652" s="1065">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5">
        <v>23</v>
      </c>
      <c r="B653" s="1065">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5">
        <v>24</v>
      </c>
      <c r="B654" s="1065">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5">
        <v>25</v>
      </c>
      <c r="B655" s="1065">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5">
        <v>26</v>
      </c>
      <c r="B656" s="1065">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5">
        <v>27</v>
      </c>
      <c r="B657" s="1065">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5">
        <v>28</v>
      </c>
      <c r="B658" s="1065">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5">
        <v>29</v>
      </c>
      <c r="B659" s="1065">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5">
        <v>30</v>
      </c>
      <c r="B660" s="1065">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5">
        <v>1</v>
      </c>
      <c r="B664" s="1065">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5">
        <v>2</v>
      </c>
      <c r="B665" s="1065">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5">
        <v>3</v>
      </c>
      <c r="B666" s="1065">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5">
        <v>4</v>
      </c>
      <c r="B667" s="1065">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5">
        <v>5</v>
      </c>
      <c r="B668" s="1065">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5">
        <v>6</v>
      </c>
      <c r="B669" s="1065">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5">
        <v>7</v>
      </c>
      <c r="B670" s="1065">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5">
        <v>8</v>
      </c>
      <c r="B671" s="1065">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5">
        <v>9</v>
      </c>
      <c r="B672" s="1065">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5">
        <v>10</v>
      </c>
      <c r="B673" s="1065">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5">
        <v>11</v>
      </c>
      <c r="B674" s="1065">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5">
        <v>12</v>
      </c>
      <c r="B675" s="1065">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5">
        <v>13</v>
      </c>
      <c r="B676" s="1065">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5">
        <v>14</v>
      </c>
      <c r="B677" s="1065">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5">
        <v>15</v>
      </c>
      <c r="B678" s="1065">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5">
        <v>16</v>
      </c>
      <c r="B679" s="1065">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5">
        <v>17</v>
      </c>
      <c r="B680" s="1065">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5">
        <v>18</v>
      </c>
      <c r="B681" s="1065">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5">
        <v>19</v>
      </c>
      <c r="B682" s="1065">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5">
        <v>20</v>
      </c>
      <c r="B683" s="1065">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5">
        <v>21</v>
      </c>
      <c r="B684" s="1065">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5">
        <v>22</v>
      </c>
      <c r="B685" s="1065">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5">
        <v>23</v>
      </c>
      <c r="B686" s="1065">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5">
        <v>24</v>
      </c>
      <c r="B687" s="1065">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5">
        <v>25</v>
      </c>
      <c r="B688" s="1065">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5">
        <v>26</v>
      </c>
      <c r="B689" s="1065">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5">
        <v>27</v>
      </c>
      <c r="B690" s="1065">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5">
        <v>28</v>
      </c>
      <c r="B691" s="1065">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5">
        <v>29</v>
      </c>
      <c r="B692" s="1065">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5">
        <v>30</v>
      </c>
      <c r="B693" s="1065">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5">
        <v>1</v>
      </c>
      <c r="B697" s="1065">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5">
        <v>2</v>
      </c>
      <c r="B698" s="1065">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5">
        <v>3</v>
      </c>
      <c r="B699" s="1065">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5">
        <v>4</v>
      </c>
      <c r="B700" s="1065">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5">
        <v>5</v>
      </c>
      <c r="B701" s="1065">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5">
        <v>6</v>
      </c>
      <c r="B702" s="1065">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5">
        <v>7</v>
      </c>
      <c r="B703" s="1065">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5">
        <v>8</v>
      </c>
      <c r="B704" s="1065">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5">
        <v>9</v>
      </c>
      <c r="B705" s="1065">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5">
        <v>10</v>
      </c>
      <c r="B706" s="1065">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5">
        <v>11</v>
      </c>
      <c r="B707" s="1065">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5">
        <v>12</v>
      </c>
      <c r="B708" s="1065">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5">
        <v>13</v>
      </c>
      <c r="B709" s="1065">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5">
        <v>14</v>
      </c>
      <c r="B710" s="1065">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5">
        <v>15</v>
      </c>
      <c r="B711" s="1065">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5">
        <v>16</v>
      </c>
      <c r="B712" s="1065">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5">
        <v>17</v>
      </c>
      <c r="B713" s="1065">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5">
        <v>18</v>
      </c>
      <c r="B714" s="1065">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5">
        <v>19</v>
      </c>
      <c r="B715" s="1065">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5">
        <v>20</v>
      </c>
      <c r="B716" s="1065">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5">
        <v>21</v>
      </c>
      <c r="B717" s="1065">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5">
        <v>22</v>
      </c>
      <c r="B718" s="1065">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5">
        <v>23</v>
      </c>
      <c r="B719" s="1065">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5">
        <v>24</v>
      </c>
      <c r="B720" s="1065">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5">
        <v>25</v>
      </c>
      <c r="B721" s="1065">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5">
        <v>26</v>
      </c>
      <c r="B722" s="1065">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5">
        <v>27</v>
      </c>
      <c r="B723" s="1065">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5">
        <v>28</v>
      </c>
      <c r="B724" s="1065">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5">
        <v>29</v>
      </c>
      <c r="B725" s="1065">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5">
        <v>30</v>
      </c>
      <c r="B726" s="1065">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5">
        <v>1</v>
      </c>
      <c r="B730" s="1065">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5">
        <v>2</v>
      </c>
      <c r="B731" s="1065">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5">
        <v>3</v>
      </c>
      <c r="B732" s="1065">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5">
        <v>4</v>
      </c>
      <c r="B733" s="1065">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5">
        <v>5</v>
      </c>
      <c r="B734" s="1065">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5">
        <v>6</v>
      </c>
      <c r="B735" s="1065">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5">
        <v>7</v>
      </c>
      <c r="B736" s="1065">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5">
        <v>8</v>
      </c>
      <c r="B737" s="1065">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5">
        <v>9</v>
      </c>
      <c r="B738" s="1065">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5">
        <v>10</v>
      </c>
      <c r="B739" s="1065">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5">
        <v>11</v>
      </c>
      <c r="B740" s="1065">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5">
        <v>12</v>
      </c>
      <c r="B741" s="1065">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5">
        <v>13</v>
      </c>
      <c r="B742" s="1065">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5">
        <v>14</v>
      </c>
      <c r="B743" s="1065">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5">
        <v>15</v>
      </c>
      <c r="B744" s="1065">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5">
        <v>16</v>
      </c>
      <c r="B745" s="1065">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5">
        <v>17</v>
      </c>
      <c r="B746" s="1065">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5">
        <v>18</v>
      </c>
      <c r="B747" s="1065">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5">
        <v>19</v>
      </c>
      <c r="B748" s="1065">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5">
        <v>20</v>
      </c>
      <c r="B749" s="1065">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5">
        <v>21</v>
      </c>
      <c r="B750" s="1065">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5">
        <v>22</v>
      </c>
      <c r="B751" s="1065">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5">
        <v>23</v>
      </c>
      <c r="B752" s="1065">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5">
        <v>24</v>
      </c>
      <c r="B753" s="1065">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5">
        <v>25</v>
      </c>
      <c r="B754" s="1065">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5">
        <v>26</v>
      </c>
      <c r="B755" s="1065">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5">
        <v>27</v>
      </c>
      <c r="B756" s="1065">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5">
        <v>28</v>
      </c>
      <c r="B757" s="1065">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5">
        <v>29</v>
      </c>
      <c r="B758" s="1065">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5">
        <v>30</v>
      </c>
      <c r="B759" s="1065">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5">
        <v>1</v>
      </c>
      <c r="B763" s="1065">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5">
        <v>2</v>
      </c>
      <c r="B764" s="1065">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5">
        <v>3</v>
      </c>
      <c r="B765" s="1065">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5">
        <v>4</v>
      </c>
      <c r="B766" s="1065">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5">
        <v>5</v>
      </c>
      <c r="B767" s="1065">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5">
        <v>6</v>
      </c>
      <c r="B768" s="1065">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5">
        <v>7</v>
      </c>
      <c r="B769" s="1065">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5">
        <v>8</v>
      </c>
      <c r="B770" s="1065">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5">
        <v>9</v>
      </c>
      <c r="B771" s="1065">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5">
        <v>10</v>
      </c>
      <c r="B772" s="1065">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5">
        <v>11</v>
      </c>
      <c r="B773" s="1065">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5">
        <v>12</v>
      </c>
      <c r="B774" s="1065">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5">
        <v>13</v>
      </c>
      <c r="B775" s="1065">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5">
        <v>14</v>
      </c>
      <c r="B776" s="1065">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5">
        <v>15</v>
      </c>
      <c r="B777" s="1065">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5">
        <v>16</v>
      </c>
      <c r="B778" s="1065">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5">
        <v>17</v>
      </c>
      <c r="B779" s="1065">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5">
        <v>18</v>
      </c>
      <c r="B780" s="1065">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5">
        <v>19</v>
      </c>
      <c r="B781" s="1065">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5">
        <v>20</v>
      </c>
      <c r="B782" s="1065">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5">
        <v>21</v>
      </c>
      <c r="B783" s="1065">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5">
        <v>22</v>
      </c>
      <c r="B784" s="1065">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5">
        <v>23</v>
      </c>
      <c r="B785" s="1065">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5">
        <v>24</v>
      </c>
      <c r="B786" s="1065">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5">
        <v>25</v>
      </c>
      <c r="B787" s="1065">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5">
        <v>26</v>
      </c>
      <c r="B788" s="1065">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5">
        <v>27</v>
      </c>
      <c r="B789" s="1065">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5">
        <v>28</v>
      </c>
      <c r="B790" s="1065">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5">
        <v>29</v>
      </c>
      <c r="B791" s="1065">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5">
        <v>30</v>
      </c>
      <c r="B792" s="1065">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5">
        <v>1</v>
      </c>
      <c r="B796" s="1065">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5">
        <v>2</v>
      </c>
      <c r="B797" s="1065">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5">
        <v>3</v>
      </c>
      <c r="B798" s="1065">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5">
        <v>4</v>
      </c>
      <c r="B799" s="1065">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5">
        <v>5</v>
      </c>
      <c r="B800" s="1065">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5">
        <v>6</v>
      </c>
      <c r="B801" s="1065">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5">
        <v>7</v>
      </c>
      <c r="B802" s="1065">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5">
        <v>8</v>
      </c>
      <c r="B803" s="1065">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5">
        <v>9</v>
      </c>
      <c r="B804" s="1065">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5">
        <v>10</v>
      </c>
      <c r="B805" s="1065">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5">
        <v>11</v>
      </c>
      <c r="B806" s="1065">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5">
        <v>12</v>
      </c>
      <c r="B807" s="1065">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5">
        <v>13</v>
      </c>
      <c r="B808" s="1065">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5">
        <v>14</v>
      </c>
      <c r="B809" s="1065">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5">
        <v>15</v>
      </c>
      <c r="B810" s="1065">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5">
        <v>16</v>
      </c>
      <c r="B811" s="1065">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5">
        <v>17</v>
      </c>
      <c r="B812" s="1065">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5">
        <v>18</v>
      </c>
      <c r="B813" s="1065">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5">
        <v>19</v>
      </c>
      <c r="B814" s="1065">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5">
        <v>20</v>
      </c>
      <c r="B815" s="1065">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5">
        <v>21</v>
      </c>
      <c r="B816" s="1065">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5">
        <v>22</v>
      </c>
      <c r="B817" s="1065">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5">
        <v>23</v>
      </c>
      <c r="B818" s="1065">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5">
        <v>24</v>
      </c>
      <c r="B819" s="1065">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5">
        <v>25</v>
      </c>
      <c r="B820" s="1065">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5">
        <v>26</v>
      </c>
      <c r="B821" s="1065">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5">
        <v>27</v>
      </c>
      <c r="B822" s="1065">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5">
        <v>28</v>
      </c>
      <c r="B823" s="1065">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5">
        <v>29</v>
      </c>
      <c r="B824" s="1065">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5">
        <v>30</v>
      </c>
      <c r="B825" s="1065">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5">
        <v>1</v>
      </c>
      <c r="B829" s="1065">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5">
        <v>2</v>
      </c>
      <c r="B830" s="1065">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5">
        <v>3</v>
      </c>
      <c r="B831" s="1065">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5">
        <v>4</v>
      </c>
      <c r="B832" s="1065">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5">
        <v>5</v>
      </c>
      <c r="B833" s="1065">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5">
        <v>6</v>
      </c>
      <c r="B834" s="1065">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5">
        <v>7</v>
      </c>
      <c r="B835" s="1065">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5">
        <v>8</v>
      </c>
      <c r="B836" s="1065">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5">
        <v>9</v>
      </c>
      <c r="B837" s="1065">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5">
        <v>10</v>
      </c>
      <c r="B838" s="1065">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5">
        <v>11</v>
      </c>
      <c r="B839" s="1065">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5">
        <v>12</v>
      </c>
      <c r="B840" s="1065">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5">
        <v>13</v>
      </c>
      <c r="B841" s="1065">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5">
        <v>14</v>
      </c>
      <c r="B842" s="1065">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5">
        <v>15</v>
      </c>
      <c r="B843" s="1065">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5">
        <v>16</v>
      </c>
      <c r="B844" s="1065">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5">
        <v>17</v>
      </c>
      <c r="B845" s="1065">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5">
        <v>18</v>
      </c>
      <c r="B846" s="1065">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5">
        <v>19</v>
      </c>
      <c r="B847" s="106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5">
        <v>20</v>
      </c>
      <c r="B848" s="106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5">
        <v>21</v>
      </c>
      <c r="B849" s="106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5">
        <v>22</v>
      </c>
      <c r="B850" s="106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5">
        <v>23</v>
      </c>
      <c r="B851" s="106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5">
        <v>24</v>
      </c>
      <c r="B852" s="106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5">
        <v>25</v>
      </c>
      <c r="B853" s="106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5">
        <v>26</v>
      </c>
      <c r="B854" s="106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5">
        <v>27</v>
      </c>
      <c r="B855" s="106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5">
        <v>28</v>
      </c>
      <c r="B856" s="106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5">
        <v>29</v>
      </c>
      <c r="B857" s="106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5">
        <v>30</v>
      </c>
      <c r="B858" s="106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5">
        <v>1</v>
      </c>
      <c r="B862" s="106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5">
        <v>2</v>
      </c>
      <c r="B863" s="106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5">
        <v>3</v>
      </c>
      <c r="B864" s="106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5">
        <v>4</v>
      </c>
      <c r="B865" s="106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5">
        <v>5</v>
      </c>
      <c r="B866" s="106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5">
        <v>6</v>
      </c>
      <c r="B867" s="1065">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5">
        <v>7</v>
      </c>
      <c r="B868" s="1065">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5">
        <v>8</v>
      </c>
      <c r="B869" s="1065">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5">
        <v>9</v>
      </c>
      <c r="B870" s="1065">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5">
        <v>10</v>
      </c>
      <c r="B871" s="1065">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5">
        <v>11</v>
      </c>
      <c r="B872" s="1065">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5">
        <v>12</v>
      </c>
      <c r="B873" s="1065">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5">
        <v>13</v>
      </c>
      <c r="B874" s="1065">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5">
        <v>14</v>
      </c>
      <c r="B875" s="1065">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5">
        <v>15</v>
      </c>
      <c r="B876" s="1065">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5">
        <v>16</v>
      </c>
      <c r="B877" s="1065">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5">
        <v>17</v>
      </c>
      <c r="B878" s="1065">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5">
        <v>18</v>
      </c>
      <c r="B879" s="1065">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5">
        <v>19</v>
      </c>
      <c r="B880" s="106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5">
        <v>20</v>
      </c>
      <c r="B881" s="106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5">
        <v>21</v>
      </c>
      <c r="B882" s="106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5">
        <v>22</v>
      </c>
      <c r="B883" s="106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5">
        <v>23</v>
      </c>
      <c r="B884" s="106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5">
        <v>24</v>
      </c>
      <c r="B885" s="106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5">
        <v>25</v>
      </c>
      <c r="B886" s="106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5">
        <v>26</v>
      </c>
      <c r="B887" s="106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5">
        <v>27</v>
      </c>
      <c r="B888" s="106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5">
        <v>28</v>
      </c>
      <c r="B889" s="106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5">
        <v>29</v>
      </c>
      <c r="B890" s="106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5">
        <v>30</v>
      </c>
      <c r="B891" s="106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5">
        <v>1</v>
      </c>
      <c r="B895" s="106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5">
        <v>2</v>
      </c>
      <c r="B896" s="106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5">
        <v>3</v>
      </c>
      <c r="B897" s="106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5">
        <v>4</v>
      </c>
      <c r="B898" s="106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5">
        <v>5</v>
      </c>
      <c r="B899" s="106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5">
        <v>6</v>
      </c>
      <c r="B900" s="1065">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5">
        <v>7</v>
      </c>
      <c r="B901" s="1065">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5">
        <v>8</v>
      </c>
      <c r="B902" s="1065">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5">
        <v>9</v>
      </c>
      <c r="B903" s="1065">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5">
        <v>10</v>
      </c>
      <c r="B904" s="1065">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5">
        <v>11</v>
      </c>
      <c r="B905" s="1065">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5">
        <v>12</v>
      </c>
      <c r="B906" s="1065">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5">
        <v>13</v>
      </c>
      <c r="B907" s="1065">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5">
        <v>14</v>
      </c>
      <c r="B908" s="1065">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5">
        <v>15</v>
      </c>
      <c r="B909" s="1065">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5">
        <v>16</v>
      </c>
      <c r="B910" s="1065">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5">
        <v>17</v>
      </c>
      <c r="B911" s="1065">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5">
        <v>18</v>
      </c>
      <c r="B912" s="1065">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5">
        <v>19</v>
      </c>
      <c r="B913" s="106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5">
        <v>20</v>
      </c>
      <c r="B914" s="106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5">
        <v>21</v>
      </c>
      <c r="B915" s="106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5">
        <v>22</v>
      </c>
      <c r="B916" s="106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5">
        <v>23</v>
      </c>
      <c r="B917" s="106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5">
        <v>24</v>
      </c>
      <c r="B918" s="106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5">
        <v>25</v>
      </c>
      <c r="B919" s="106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5">
        <v>26</v>
      </c>
      <c r="B920" s="106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5">
        <v>27</v>
      </c>
      <c r="B921" s="106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5">
        <v>28</v>
      </c>
      <c r="B922" s="106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5">
        <v>29</v>
      </c>
      <c r="B923" s="106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5">
        <v>30</v>
      </c>
      <c r="B924" s="106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5">
        <v>1</v>
      </c>
      <c r="B928" s="106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5">
        <v>2</v>
      </c>
      <c r="B929" s="106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5">
        <v>3</v>
      </c>
      <c r="B930" s="106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5">
        <v>4</v>
      </c>
      <c r="B931" s="106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5">
        <v>5</v>
      </c>
      <c r="B932" s="106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5">
        <v>6</v>
      </c>
      <c r="B933" s="1065">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5">
        <v>7</v>
      </c>
      <c r="B934" s="1065">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5">
        <v>8</v>
      </c>
      <c r="B935" s="1065">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5">
        <v>9</v>
      </c>
      <c r="B936" s="1065">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5">
        <v>10</v>
      </c>
      <c r="B937" s="1065">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5">
        <v>11</v>
      </c>
      <c r="B938" s="1065">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5">
        <v>12</v>
      </c>
      <c r="B939" s="1065">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5">
        <v>13</v>
      </c>
      <c r="B940" s="1065">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5">
        <v>14</v>
      </c>
      <c r="B941" s="1065">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5">
        <v>15</v>
      </c>
      <c r="B942" s="1065">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5">
        <v>16</v>
      </c>
      <c r="B943" s="1065">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5">
        <v>17</v>
      </c>
      <c r="B944" s="1065">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5">
        <v>18</v>
      </c>
      <c r="B945" s="1065">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5">
        <v>19</v>
      </c>
      <c r="B946" s="106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5">
        <v>20</v>
      </c>
      <c r="B947" s="106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5">
        <v>21</v>
      </c>
      <c r="B948" s="106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5">
        <v>22</v>
      </c>
      <c r="B949" s="106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5">
        <v>23</v>
      </c>
      <c r="B950" s="106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5">
        <v>24</v>
      </c>
      <c r="B951" s="106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5">
        <v>25</v>
      </c>
      <c r="B952" s="106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5">
        <v>26</v>
      </c>
      <c r="B953" s="106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5">
        <v>27</v>
      </c>
      <c r="B954" s="106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5">
        <v>28</v>
      </c>
      <c r="B955" s="106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5">
        <v>29</v>
      </c>
      <c r="B956" s="106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5">
        <v>30</v>
      </c>
      <c r="B957" s="106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5">
        <v>1</v>
      </c>
      <c r="B961" s="106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5">
        <v>2</v>
      </c>
      <c r="B962" s="106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5">
        <v>3</v>
      </c>
      <c r="B963" s="106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5">
        <v>4</v>
      </c>
      <c r="B964" s="106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5">
        <v>5</v>
      </c>
      <c r="B965" s="106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5">
        <v>6</v>
      </c>
      <c r="B966" s="1065">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5">
        <v>7</v>
      </c>
      <c r="B967" s="1065">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5">
        <v>8</v>
      </c>
      <c r="B968" s="1065">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5">
        <v>9</v>
      </c>
      <c r="B969" s="1065">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5">
        <v>10</v>
      </c>
      <c r="B970" s="1065">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5">
        <v>11</v>
      </c>
      <c r="B971" s="1065">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5">
        <v>12</v>
      </c>
      <c r="B972" s="1065">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5">
        <v>13</v>
      </c>
      <c r="B973" s="106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5">
        <v>14</v>
      </c>
      <c r="B974" s="106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5">
        <v>15</v>
      </c>
      <c r="B975" s="106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5">
        <v>16</v>
      </c>
      <c r="B976" s="106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5">
        <v>17</v>
      </c>
      <c r="B977" s="106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5">
        <v>18</v>
      </c>
      <c r="B978" s="106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5">
        <v>19</v>
      </c>
      <c r="B979" s="106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5">
        <v>20</v>
      </c>
      <c r="B980" s="106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5">
        <v>21</v>
      </c>
      <c r="B981" s="106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5">
        <v>22</v>
      </c>
      <c r="B982" s="106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5">
        <v>23</v>
      </c>
      <c r="B983" s="106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5">
        <v>24</v>
      </c>
      <c r="B984" s="106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5">
        <v>25</v>
      </c>
      <c r="B985" s="106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5">
        <v>26</v>
      </c>
      <c r="B986" s="106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5">
        <v>27</v>
      </c>
      <c r="B987" s="106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5">
        <v>28</v>
      </c>
      <c r="B988" s="106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5">
        <v>29</v>
      </c>
      <c r="B989" s="106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5">
        <v>30</v>
      </c>
      <c r="B990" s="106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5">
        <v>1</v>
      </c>
      <c r="B994" s="106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5">
        <v>2</v>
      </c>
      <c r="B995" s="106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5">
        <v>3</v>
      </c>
      <c r="B996" s="106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5">
        <v>4</v>
      </c>
      <c r="B997" s="106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5">
        <v>5</v>
      </c>
      <c r="B998" s="106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5">
        <v>6</v>
      </c>
      <c r="B999" s="1065">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5">
        <v>7</v>
      </c>
      <c r="B1000" s="1065">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5">
        <v>8</v>
      </c>
      <c r="B1001" s="1065">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5">
        <v>9</v>
      </c>
      <c r="B1002" s="106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5">
        <v>10</v>
      </c>
      <c r="B1003" s="106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5">
        <v>11</v>
      </c>
      <c r="B1004" s="1065">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5">
        <v>12</v>
      </c>
      <c r="B1005" s="1065">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5">
        <v>13</v>
      </c>
      <c r="B1006" s="106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5">
        <v>14</v>
      </c>
      <c r="B1007" s="106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5">
        <v>15</v>
      </c>
      <c r="B1008" s="106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5">
        <v>16</v>
      </c>
      <c r="B1009" s="106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5">
        <v>17</v>
      </c>
      <c r="B1010" s="106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5">
        <v>18</v>
      </c>
      <c r="B1011" s="106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5">
        <v>19</v>
      </c>
      <c r="B1012" s="106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5">
        <v>20</v>
      </c>
      <c r="B1013" s="106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5">
        <v>21</v>
      </c>
      <c r="B1014" s="106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5">
        <v>22</v>
      </c>
      <c r="B1015" s="106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5">
        <v>23</v>
      </c>
      <c r="B1016" s="106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5">
        <v>24</v>
      </c>
      <c r="B1017" s="106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5">
        <v>25</v>
      </c>
      <c r="B1018" s="106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5">
        <v>26</v>
      </c>
      <c r="B1019" s="106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5">
        <v>27</v>
      </c>
      <c r="B1020" s="106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5">
        <v>28</v>
      </c>
      <c r="B1021" s="106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5">
        <v>29</v>
      </c>
      <c r="B1022" s="106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5">
        <v>30</v>
      </c>
      <c r="B1023" s="106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5">
        <v>1</v>
      </c>
      <c r="B1027" s="106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5">
        <v>2</v>
      </c>
      <c r="B1028" s="106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5">
        <v>3</v>
      </c>
      <c r="B1029" s="106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5">
        <v>4</v>
      </c>
      <c r="B1030" s="106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5">
        <v>5</v>
      </c>
      <c r="B1031" s="106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5">
        <v>6</v>
      </c>
      <c r="B1032" s="1065">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5">
        <v>7</v>
      </c>
      <c r="B1033" s="1065">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5">
        <v>8</v>
      </c>
      <c r="B1034" s="1065">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5">
        <v>9</v>
      </c>
      <c r="B1035" s="106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5">
        <v>10</v>
      </c>
      <c r="B1036" s="106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5">
        <v>11</v>
      </c>
      <c r="B1037" s="1065">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5">
        <v>12</v>
      </c>
      <c r="B1038" s="1065">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5">
        <v>13</v>
      </c>
      <c r="B1039" s="106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5">
        <v>14</v>
      </c>
      <c r="B1040" s="106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5">
        <v>15</v>
      </c>
      <c r="B1041" s="106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5">
        <v>16</v>
      </c>
      <c r="B1042" s="106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5">
        <v>17</v>
      </c>
      <c r="B1043" s="106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5">
        <v>18</v>
      </c>
      <c r="B1044" s="106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5">
        <v>19</v>
      </c>
      <c r="B1045" s="106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5">
        <v>20</v>
      </c>
      <c r="B1046" s="106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5">
        <v>21</v>
      </c>
      <c r="B1047" s="106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5">
        <v>22</v>
      </c>
      <c r="B1048" s="106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5">
        <v>23</v>
      </c>
      <c r="B1049" s="106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5">
        <v>24</v>
      </c>
      <c r="B1050" s="106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5">
        <v>25</v>
      </c>
      <c r="B1051" s="106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5">
        <v>26</v>
      </c>
      <c r="B1052" s="106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5">
        <v>27</v>
      </c>
      <c r="B1053" s="106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5">
        <v>28</v>
      </c>
      <c r="B1054" s="106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5">
        <v>29</v>
      </c>
      <c r="B1055" s="106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5">
        <v>30</v>
      </c>
      <c r="B1056" s="106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5">
        <v>1</v>
      </c>
      <c r="B1060" s="106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5">
        <v>2</v>
      </c>
      <c r="B1061" s="106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5">
        <v>3</v>
      </c>
      <c r="B1062" s="106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5">
        <v>4</v>
      </c>
      <c r="B1063" s="106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5">
        <v>5</v>
      </c>
      <c r="B1064" s="106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5">
        <v>6</v>
      </c>
      <c r="B1065" s="1065">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5">
        <v>7</v>
      </c>
      <c r="B1066" s="1065">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5">
        <v>8</v>
      </c>
      <c r="B1067" s="1065">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5">
        <v>9</v>
      </c>
      <c r="B1068" s="106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5">
        <v>10</v>
      </c>
      <c r="B1069" s="106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5">
        <v>11</v>
      </c>
      <c r="B1070" s="1065">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5">
        <v>12</v>
      </c>
      <c r="B1071" s="1065">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5">
        <v>13</v>
      </c>
      <c r="B1072" s="106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5">
        <v>14</v>
      </c>
      <c r="B1073" s="106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5">
        <v>15</v>
      </c>
      <c r="B1074" s="106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5">
        <v>16</v>
      </c>
      <c r="B1075" s="106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5">
        <v>17</v>
      </c>
      <c r="B1076" s="106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5">
        <v>18</v>
      </c>
      <c r="B1077" s="106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5">
        <v>19</v>
      </c>
      <c r="B1078" s="106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5">
        <v>20</v>
      </c>
      <c r="B1079" s="106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5">
        <v>21</v>
      </c>
      <c r="B1080" s="106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5">
        <v>22</v>
      </c>
      <c r="B1081" s="106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5">
        <v>23</v>
      </c>
      <c r="B1082" s="106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5">
        <v>24</v>
      </c>
      <c r="B1083" s="106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5">
        <v>25</v>
      </c>
      <c r="B1084" s="106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5">
        <v>26</v>
      </c>
      <c r="B1085" s="106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5">
        <v>27</v>
      </c>
      <c r="B1086" s="106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5">
        <v>28</v>
      </c>
      <c r="B1087" s="106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5">
        <v>29</v>
      </c>
      <c r="B1088" s="106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5">
        <v>30</v>
      </c>
      <c r="B1089" s="106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5">
        <v>1</v>
      </c>
      <c r="B1093" s="106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5">
        <v>2</v>
      </c>
      <c r="B1094" s="106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5">
        <v>3</v>
      </c>
      <c r="B1095" s="106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5">
        <v>4</v>
      </c>
      <c r="B1096" s="106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5">
        <v>5</v>
      </c>
      <c r="B1097" s="106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5">
        <v>6</v>
      </c>
      <c r="B1098" s="1065">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5">
        <v>7</v>
      </c>
      <c r="B1099" s="1065">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5">
        <v>8</v>
      </c>
      <c r="B1100" s="1065">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5">
        <v>9</v>
      </c>
      <c r="B1101" s="1065">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5">
        <v>10</v>
      </c>
      <c r="B1102" s="1065">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5">
        <v>11</v>
      </c>
      <c r="B1103" s="1065">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5">
        <v>12</v>
      </c>
      <c r="B1104" s="1065">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5">
        <v>13</v>
      </c>
      <c r="B1105" s="1065">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5">
        <v>14</v>
      </c>
      <c r="B1106" s="1065">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5">
        <v>15</v>
      </c>
      <c r="B1107" s="1065">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5">
        <v>16</v>
      </c>
      <c r="B1108" s="1065">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5">
        <v>17</v>
      </c>
      <c r="B1109" s="1065">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5">
        <v>18</v>
      </c>
      <c r="B1110" s="1065">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5">
        <v>19</v>
      </c>
      <c r="B1111" s="1065">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5">
        <v>20</v>
      </c>
      <c r="B1112" s="1065">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5">
        <v>21</v>
      </c>
      <c r="B1113" s="1065">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5">
        <v>22</v>
      </c>
      <c r="B1114" s="1065">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5">
        <v>23</v>
      </c>
      <c r="B1115" s="1065">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5">
        <v>24</v>
      </c>
      <c r="B1116" s="1065">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5">
        <v>25</v>
      </c>
      <c r="B1117" s="1065">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5">
        <v>26</v>
      </c>
      <c r="B1118" s="1065">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5">
        <v>27</v>
      </c>
      <c r="B1119" s="1065">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5">
        <v>28</v>
      </c>
      <c r="B1120" s="1065">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5">
        <v>29</v>
      </c>
      <c r="B1121" s="1065">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5">
        <v>30</v>
      </c>
      <c r="B1122" s="1065">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5">
        <v>1</v>
      </c>
      <c r="B1126" s="1065">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5">
        <v>2</v>
      </c>
      <c r="B1127" s="1065">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5">
        <v>3</v>
      </c>
      <c r="B1128" s="1065">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5">
        <v>4</v>
      </c>
      <c r="B1129" s="1065">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5">
        <v>5</v>
      </c>
      <c r="B1130" s="1065">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5">
        <v>6</v>
      </c>
      <c r="B1131" s="1065">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5">
        <v>7</v>
      </c>
      <c r="B1132" s="1065">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5">
        <v>8</v>
      </c>
      <c r="B1133" s="1065">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5">
        <v>9</v>
      </c>
      <c r="B1134" s="1065">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5">
        <v>10</v>
      </c>
      <c r="B1135" s="1065">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5">
        <v>11</v>
      </c>
      <c r="B1136" s="1065">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5">
        <v>12</v>
      </c>
      <c r="B1137" s="1065">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5">
        <v>13</v>
      </c>
      <c r="B1138" s="1065">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5">
        <v>14</v>
      </c>
      <c r="B1139" s="1065">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5">
        <v>15</v>
      </c>
      <c r="B1140" s="1065">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5">
        <v>16</v>
      </c>
      <c r="B1141" s="1065">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5">
        <v>17</v>
      </c>
      <c r="B1142" s="1065">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5">
        <v>18</v>
      </c>
      <c r="B1143" s="1065">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5">
        <v>19</v>
      </c>
      <c r="B1144" s="1065">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5">
        <v>20</v>
      </c>
      <c r="B1145" s="1065">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5">
        <v>21</v>
      </c>
      <c r="B1146" s="1065">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5">
        <v>22</v>
      </c>
      <c r="B1147" s="1065">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5">
        <v>23</v>
      </c>
      <c r="B1148" s="1065">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5">
        <v>24</v>
      </c>
      <c r="B1149" s="1065">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5">
        <v>25</v>
      </c>
      <c r="B1150" s="1065">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5">
        <v>26</v>
      </c>
      <c r="B1151" s="1065">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5">
        <v>27</v>
      </c>
      <c r="B1152" s="1065">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5">
        <v>28</v>
      </c>
      <c r="B1153" s="1065">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5">
        <v>29</v>
      </c>
      <c r="B1154" s="1065">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5">
        <v>30</v>
      </c>
      <c r="B1155" s="1065">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5">
        <v>1</v>
      </c>
      <c r="B1159" s="1065">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5">
        <v>2</v>
      </c>
      <c r="B1160" s="1065">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5">
        <v>3</v>
      </c>
      <c r="B1161" s="1065">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5">
        <v>4</v>
      </c>
      <c r="B1162" s="1065">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5">
        <v>5</v>
      </c>
      <c r="B1163" s="1065">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5">
        <v>6</v>
      </c>
      <c r="B1164" s="1065">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5">
        <v>7</v>
      </c>
      <c r="B1165" s="1065">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5">
        <v>8</v>
      </c>
      <c r="B1166" s="1065">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5">
        <v>9</v>
      </c>
      <c r="B1167" s="1065">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5">
        <v>10</v>
      </c>
      <c r="B1168" s="1065">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5">
        <v>11</v>
      </c>
      <c r="B1169" s="1065">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5">
        <v>12</v>
      </c>
      <c r="B1170" s="1065">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5">
        <v>13</v>
      </c>
      <c r="B1171" s="1065">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5">
        <v>14</v>
      </c>
      <c r="B1172" s="1065">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5">
        <v>15</v>
      </c>
      <c r="B1173" s="1065">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5">
        <v>16</v>
      </c>
      <c r="B1174" s="1065">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5">
        <v>17</v>
      </c>
      <c r="B1175" s="1065">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5">
        <v>18</v>
      </c>
      <c r="B1176" s="1065">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5">
        <v>19</v>
      </c>
      <c r="B1177" s="1065">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5">
        <v>20</v>
      </c>
      <c r="B1178" s="1065">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5">
        <v>21</v>
      </c>
      <c r="B1179" s="1065">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5">
        <v>22</v>
      </c>
      <c r="B1180" s="1065">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5">
        <v>23</v>
      </c>
      <c r="B1181" s="1065">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5">
        <v>24</v>
      </c>
      <c r="B1182" s="1065">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5">
        <v>25</v>
      </c>
      <c r="B1183" s="1065">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5">
        <v>26</v>
      </c>
      <c r="B1184" s="1065">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5">
        <v>27</v>
      </c>
      <c r="B1185" s="1065">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5">
        <v>28</v>
      </c>
      <c r="B1186" s="1065">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5">
        <v>29</v>
      </c>
      <c r="B1187" s="1065">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5">
        <v>30</v>
      </c>
      <c r="B1188" s="1065">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5">
        <v>1</v>
      </c>
      <c r="B1192" s="1065">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5">
        <v>2</v>
      </c>
      <c r="B1193" s="1065">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5">
        <v>3</v>
      </c>
      <c r="B1194" s="1065">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5">
        <v>4</v>
      </c>
      <c r="B1195" s="1065">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5">
        <v>5</v>
      </c>
      <c r="B1196" s="1065">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5">
        <v>6</v>
      </c>
      <c r="B1197" s="1065">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5">
        <v>7</v>
      </c>
      <c r="B1198" s="1065">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5">
        <v>8</v>
      </c>
      <c r="B1199" s="1065">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5">
        <v>9</v>
      </c>
      <c r="B1200" s="1065">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5">
        <v>10</v>
      </c>
      <c r="B1201" s="1065">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5">
        <v>11</v>
      </c>
      <c r="B1202" s="1065">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5">
        <v>12</v>
      </c>
      <c r="B1203" s="1065">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5">
        <v>13</v>
      </c>
      <c r="B1204" s="1065">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5">
        <v>14</v>
      </c>
      <c r="B1205" s="1065">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5">
        <v>15</v>
      </c>
      <c r="B1206" s="1065">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5">
        <v>16</v>
      </c>
      <c r="B1207" s="1065">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5">
        <v>17</v>
      </c>
      <c r="B1208" s="1065">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5">
        <v>18</v>
      </c>
      <c r="B1209" s="1065">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5">
        <v>19</v>
      </c>
      <c r="B1210" s="1065">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5">
        <v>20</v>
      </c>
      <c r="B1211" s="1065">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5">
        <v>21</v>
      </c>
      <c r="B1212" s="1065">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5">
        <v>22</v>
      </c>
      <c r="B1213" s="1065">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5">
        <v>23</v>
      </c>
      <c r="B1214" s="1065">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5">
        <v>24</v>
      </c>
      <c r="B1215" s="1065">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5">
        <v>25</v>
      </c>
      <c r="B1216" s="1065">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5">
        <v>26</v>
      </c>
      <c r="B1217" s="1065">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5">
        <v>27</v>
      </c>
      <c r="B1218" s="1065">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5">
        <v>28</v>
      </c>
      <c r="B1219" s="1065">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5">
        <v>29</v>
      </c>
      <c r="B1220" s="1065">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5">
        <v>30</v>
      </c>
      <c r="B1221" s="1065">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5">
        <v>1</v>
      </c>
      <c r="B1225" s="1065">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5">
        <v>2</v>
      </c>
      <c r="B1226" s="1065">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5">
        <v>3</v>
      </c>
      <c r="B1227" s="1065">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5">
        <v>4</v>
      </c>
      <c r="B1228" s="1065">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5">
        <v>5</v>
      </c>
      <c r="B1229" s="1065">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5">
        <v>6</v>
      </c>
      <c r="B1230" s="1065">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5">
        <v>7</v>
      </c>
      <c r="B1231" s="1065">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5">
        <v>8</v>
      </c>
      <c r="B1232" s="1065">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5">
        <v>9</v>
      </c>
      <c r="B1233" s="1065">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5">
        <v>10</v>
      </c>
      <c r="B1234" s="1065">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5">
        <v>11</v>
      </c>
      <c r="B1235" s="1065">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5">
        <v>12</v>
      </c>
      <c r="B1236" s="1065">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5">
        <v>13</v>
      </c>
      <c r="B1237" s="1065">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5">
        <v>14</v>
      </c>
      <c r="B1238" s="1065">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5">
        <v>15</v>
      </c>
      <c r="B1239" s="1065">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5">
        <v>16</v>
      </c>
      <c r="B1240" s="1065">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5">
        <v>17</v>
      </c>
      <c r="B1241" s="1065">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5">
        <v>18</v>
      </c>
      <c r="B1242" s="1065">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5">
        <v>19</v>
      </c>
      <c r="B1243" s="1065">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5">
        <v>20</v>
      </c>
      <c r="B1244" s="1065">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5">
        <v>21</v>
      </c>
      <c r="B1245" s="1065">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5">
        <v>22</v>
      </c>
      <c r="B1246" s="1065">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5">
        <v>23</v>
      </c>
      <c r="B1247" s="1065">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5">
        <v>24</v>
      </c>
      <c r="B1248" s="1065">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5">
        <v>25</v>
      </c>
      <c r="B1249" s="1065">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5">
        <v>26</v>
      </c>
      <c r="B1250" s="1065">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5">
        <v>27</v>
      </c>
      <c r="B1251" s="1065">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5">
        <v>28</v>
      </c>
      <c r="B1252" s="1065">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5">
        <v>29</v>
      </c>
      <c r="B1253" s="1065">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5">
        <v>30</v>
      </c>
      <c r="B1254" s="1065">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5">
        <v>1</v>
      </c>
      <c r="B1258" s="1065">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5">
        <v>2</v>
      </c>
      <c r="B1259" s="1065">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5">
        <v>3</v>
      </c>
      <c r="B1260" s="1065">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5">
        <v>4</v>
      </c>
      <c r="B1261" s="1065">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5">
        <v>5</v>
      </c>
      <c r="B1262" s="1065">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5">
        <v>6</v>
      </c>
      <c r="B1263" s="1065">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5">
        <v>7</v>
      </c>
      <c r="B1264" s="1065">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5">
        <v>8</v>
      </c>
      <c r="B1265" s="1065">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5">
        <v>9</v>
      </c>
      <c r="B1266" s="1065">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5">
        <v>10</v>
      </c>
      <c r="B1267" s="1065">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5">
        <v>11</v>
      </c>
      <c r="B1268" s="1065">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5">
        <v>12</v>
      </c>
      <c r="B1269" s="1065">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5">
        <v>13</v>
      </c>
      <c r="B1270" s="1065">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5">
        <v>14</v>
      </c>
      <c r="B1271" s="1065">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5">
        <v>15</v>
      </c>
      <c r="B1272" s="1065">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5">
        <v>16</v>
      </c>
      <c r="B1273" s="1065">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5">
        <v>17</v>
      </c>
      <c r="B1274" s="1065">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5">
        <v>18</v>
      </c>
      <c r="B1275" s="1065">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5">
        <v>19</v>
      </c>
      <c r="B1276" s="1065">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5">
        <v>20</v>
      </c>
      <c r="B1277" s="1065">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5">
        <v>21</v>
      </c>
      <c r="B1278" s="1065">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5">
        <v>22</v>
      </c>
      <c r="B1279" s="1065">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5">
        <v>23</v>
      </c>
      <c r="B1280" s="1065">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5">
        <v>24</v>
      </c>
      <c r="B1281" s="1065">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5">
        <v>25</v>
      </c>
      <c r="B1282" s="1065">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5">
        <v>26</v>
      </c>
      <c r="B1283" s="1065">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5">
        <v>27</v>
      </c>
      <c r="B1284" s="1065">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5">
        <v>28</v>
      </c>
      <c r="B1285" s="1065">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5">
        <v>29</v>
      </c>
      <c r="B1286" s="1065">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5">
        <v>30</v>
      </c>
      <c r="B1287" s="1065">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5">
        <v>1</v>
      </c>
      <c r="B1291" s="1065">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5">
        <v>2</v>
      </c>
      <c r="B1292" s="1065">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5">
        <v>3</v>
      </c>
      <c r="B1293" s="1065">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5">
        <v>4</v>
      </c>
      <c r="B1294" s="1065">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5">
        <v>5</v>
      </c>
      <c r="B1295" s="1065">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5">
        <v>6</v>
      </c>
      <c r="B1296" s="1065">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5">
        <v>7</v>
      </c>
      <c r="B1297" s="1065">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5">
        <v>8</v>
      </c>
      <c r="B1298" s="1065">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5">
        <v>9</v>
      </c>
      <c r="B1299" s="1065">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5">
        <v>10</v>
      </c>
      <c r="B1300" s="1065">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5">
        <v>11</v>
      </c>
      <c r="B1301" s="1065">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5">
        <v>12</v>
      </c>
      <c r="B1302" s="1065">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5">
        <v>13</v>
      </c>
      <c r="B1303" s="1065">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5">
        <v>14</v>
      </c>
      <c r="B1304" s="1065">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5">
        <v>15</v>
      </c>
      <c r="B1305" s="1065">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5">
        <v>16</v>
      </c>
      <c r="B1306" s="1065">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5">
        <v>17</v>
      </c>
      <c r="B1307" s="1065">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5">
        <v>18</v>
      </c>
      <c r="B1308" s="1065">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5">
        <v>19</v>
      </c>
      <c r="B1309" s="1065">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5">
        <v>20</v>
      </c>
      <c r="B1310" s="1065">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5">
        <v>21</v>
      </c>
      <c r="B1311" s="1065">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5">
        <v>22</v>
      </c>
      <c r="B1312" s="1065">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5">
        <v>23</v>
      </c>
      <c r="B1313" s="1065">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5">
        <v>24</v>
      </c>
      <c r="B1314" s="1065">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5">
        <v>25</v>
      </c>
      <c r="B1315" s="1065">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5">
        <v>26</v>
      </c>
      <c r="B1316" s="1065">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5">
        <v>27</v>
      </c>
      <c r="B1317" s="1065">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5">
        <v>28</v>
      </c>
      <c r="B1318" s="1065">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5">
        <v>29</v>
      </c>
      <c r="B1319" s="1065">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5">
        <v>30</v>
      </c>
      <c r="B1320" s="1065">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2018-05-21T05:52:20Z</cp:lastPrinted>
  <dcterms:created xsi:type="dcterms:W3CDTF">2012-03-13T00:50:25Z</dcterms:created>
  <dcterms:modified xsi:type="dcterms:W3CDTF">2018-07-04T12:26:49Z</dcterms:modified>
</cp:coreProperties>
</file>