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<sst xmlns="http://schemas.openxmlformats.org/spreadsheetml/2006/main" count="2885" uniqueCount="629">
  <si>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</si>
  <si>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</si>
  <si>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</si>
  <si>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</si>
  <si>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</si>
  <si>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</si>
  <si>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</si>
  <si>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</si>
  <si>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</si>
  <si>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</si>
  <si>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</si>
  <si>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</si>
  <si>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</si>
  <si>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</si>
  <si>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</si>
  <si>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</si>
  <si>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</si>
  <si>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</si>
  <si>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</si>
  <si>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</si>
  <si>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</si>
  <si>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</si>
  <si>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</si>
  <si>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</si>
  <si>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</si>
  <si>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</si>
  <si>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</si>
  <si>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</si>
  <si>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</si>
  <si>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</si>
  <si>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</si>
  <si>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</si>
  <si>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</si>
  <si>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</si>
  <si>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</si>
  <si>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</si>
  <si>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</si>
  <si>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</si>
  <si>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</si>
  <si>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</si>
  <si>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</si>
  <si>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</si>
  <si>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</si>
  <si>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</si>
  <si>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</si>
  <si>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</si>
  <si>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</si>
  <si>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</si>
  <si>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</si>
  <si>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</si>
  <si>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</si>
  <si>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</si>
  <si>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</si>
  <si>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</si>
  <si>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</si>
  <si>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</si>
  <si>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</si>
  <si>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</si>
  <si>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</si>
  <si>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</si>
  <si>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</si>
  <si>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</si>
  <si>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</si>
  <si>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</si>
  <si>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</si>
  <si>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</si>
  <si>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</si>
  <si>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</si>
  <si>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</si>
  <si>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</si>
  <si>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</si>
  <si>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</si>
  <si>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</si>
  <si>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</si>
  <si>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</si>
  <si>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</si>
  <si>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</si>
  <si>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</si>
  <si>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</si>
  <si>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</si>
  <si>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</si>
  <si>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</si>
  <si>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</si>
  <si>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</si>
  <si>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</si>
  <si>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</si>
  <si>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</si>
  <si>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</si>
  <si>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</si>
  <si>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</si>
  <si>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</si>
  <si>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</si>
  <si>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</si>
  <si>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</si>
  <si>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</si>
  <si>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</si>
  <si>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</si>
  <si>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</si>
  <si>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</si>
  <si>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</si>
  <si>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</si>
  <si>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</si>
  <si>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</si>
  <si>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</si>
  <si>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</si>
  <si>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</si>
  <si>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</si>
  <si>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</si>
  <si>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</si>
  <si>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</si>
  <si>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</si>
  <si>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</si>
  <si>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</si>
  <si>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</si>
  <si>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</si>
  <si>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</si>
  <si>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</si>
  <si>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</si>
  <si>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</si>
  <si>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</si>
  <si>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</si>
  <si>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</si>
  <si>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</si>
  <si>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</si>
  <si>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</si>
  <si>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</si>
  <si>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</si>
  <si>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</si>
  <si>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</si>
  <si>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</si>
  <si>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</si>
  <si>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</si>
  <si>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</si>
  <si>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</si>
  <si>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</si>
  <si>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</si>
  <si>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</si>
  <si>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</si>
  <si>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</si>
  <si>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</si>
  <si>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</si>
  <si>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</si>
  <si>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</si>
  <si>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</si>
  <si>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</si>
  <si>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</si>
  <si>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</si>
  <si>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</si>
  <si>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</si>
  <si>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</si>
  <si>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</si>
  <si>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</si>
  <si>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</si>
  <si>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</si>
  <si>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</si>
  <si>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</si>
  <si>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</si>
  <si>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</si>
  <si>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</si>
  <si>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</si>
  <si>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</si>
  <si>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</si>
  <si>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</si>
  <si>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</si>
  <si>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</si>
  <si>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</si>
  <si>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</si>
  <si>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</si>
  <si>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</si>
  <si>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</si>
  <si>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</si>
  <si>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</si>
  <si>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</si>
  <si>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</si>
  <si>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</si>
  <si>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</si>
  <si>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</si>
  <si>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</si>
  <si>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</si>
  <si>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</si>
  <si>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</si>
  <si>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</si>
  <si>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</si>
  <si>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</si>
  <si>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</si>
  <si>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</si>
  <si>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</si>
  <si>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</si>
  <si>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</si>
  <si>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</si>
  <si>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</si>
  <si>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</si>
  <si>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</si>
  <si>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</si>
  <si>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</si>
  <si>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</si>
  <si>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</si>
  <si>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</si>
  <si>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</si>
  <si>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</si>
  <si>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</si>
  <si>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</si>
  <si>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</si>
  <si>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</si>
  <si>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</si>
  <si>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</si>
  <si>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</si>
  <si>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</si>
  <si>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</si>
  <si>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</si>
  <si>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</si>
  <si>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</si>
  <si>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</si>
  <si>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</si>
  <si>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</si>
  <si>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</si>
  <si>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</si>
  <si>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</si>
  <si>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</si>
  <si>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</si>
  <si>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</si>
  <si>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</si>
  <si>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</si>
  <si>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</si>
  <si>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</si>
  <si>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</si>
  <si>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</si>
  <si>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</si>
  <si>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</si>
  <si>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</si>
  <si>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</si>
  <si>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</si>
  <si>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</si>
  <si>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</si>
  <si>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</si>
  <si>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</si>
  <si>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</si>
  <si>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</si>
  <si>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</si>
  <si>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</si>
  <si>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</si>
  <si>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</si>
  <si>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</si>
  <si>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</si>
  <si>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</si>
  <si>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</si>
  <si>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</si>
  <si>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</si>
  <si>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</si>
  <si>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</si>
  <si>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</si>
  <si>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</si>
  <si>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</si>
  <si>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</si>
  <si>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</si>
  <si>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</si>
  <si>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</si>
  <si>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</si>
  <si>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</si>
  <si>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</si>
  <si>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</si>
  <si>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</si>
  <si>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</si>
  <si>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</si>
  <si>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</si>
  <si>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</si>
  <si>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</si>
  <si>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</si>
  <si>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</si>
  <si>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</si>
  <si>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</si>
  <si>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</si>
  <si>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</si>
  <si>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</si>
  <si>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</si>
  <si>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</si>
  <si>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</si>
  <si>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</si>
  <si>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</si>
  <si>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</si>
  <si>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</si>
  <si>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</si>
  <si>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</si>
  <si>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</si>
  <si>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</si>
  <si>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</si>
  <si>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</si>
  <si>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</si>
  <si>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</si>
  <si>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</si>
  <si>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</si>
  <si>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</si>
  <si>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</si>
  <si>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</si>
  <si>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</si>
  <si>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</si>
  <si>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</si>
  <si>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</si>
  <si>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</si>
  <si>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</si>
  <si>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</si>
  <si>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</si>
  <si>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</si>
  <si>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</si>
  <si>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</si>
  <si>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</si>
  <si>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</si>
  <si>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</si>
  <si>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</si>
  <si>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</si>
  <si>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</si>
  <si>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</si>
  <si>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</si>
  <si>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</si>
  <si>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</si>
  <si>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</si>
  <si>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</si>
  <si>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</si>
  <si>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</si>
  <si>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</si>
  <si>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</si>
  <si>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</si>
  <si>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</si>
  <si>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</si>
  <si>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</si>
  <si>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</si>
  <si>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</si>
  <si>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</si>
  <si>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</si>
  <si>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</si>
  <si>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</si>
  <si>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</si>
  <si>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</si>
  <si>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</si>
  <si>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</si>
  <si>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</si>
  <si>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</si>
  <si>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</si>
  <si>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</si>
  <si>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</si>
  <si>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</si>
  <si>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</si>
  <si>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</si>
  <si>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</si>
  <si>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</si>
  <si>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</si>
  <si>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</si>
  <si>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</si>
  <si>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</si>
  <si>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</si>
  <si>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</si>
  <si>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</si>
  <si>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</si>
  <si>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</si>
  <si>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</si>
  <si>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</si>
  <si>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</si>
  <si>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</si>
  <si>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</si>
  <si>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</si>
  <si>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</si>
  <si>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</si>
  <si>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</si>
  <si>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</si>
  <si>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</si>
  <si>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</si>
  <si>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</si>
  <si>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</si>
  <si>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</si>
  <si>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</si>
  <si>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</si>
  <si>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</si>
  <si>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</si>
  <si>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</si>
  <si>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</si>
  <si>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</si>
  <si>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</si>
  <si>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</si>
  <si>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</si>
  <si>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</si>
  <si>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</si>
  <si>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</si>
  <si>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</si>
  <si>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</si>
  <si>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</si>
  <si>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</si>
  <si>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</si>
  <si>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</si>
  <si>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</si>
  <si>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</si>
  <si>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</si>
  <si>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</si>
  <si>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</si>
  <si>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</si>
  <si>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</si>
  <si>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</si>
  <si>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</si>
  <si>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</si>
  <si>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</si>
  <si>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</si>
  <si>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</si>
  <si>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</si>
  <si>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</si>
  <si>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</si>
  <si>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</si>
  <si>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</si>
  <si>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</si>
  <si>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</si>
  <si>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</si>
  <si>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</si>
  <si>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</si>
  <si>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</si>
  <si>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</si>
  <si>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</si>
  <si>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</si>
  <si>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</si>
  <si>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</si>
  <si>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</si>
  <si>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</si>
  <si>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</si>
  <si>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</si>
  <si>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</si>
  <si>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</si>
  <si>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</si>
  <si>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</si>
  <si>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</si>
  <si>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</si>
  <si>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</si>
  <si>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</si>
  <si>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</si>
  <si>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</si>
  <si>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</si>
  <si>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</si>
  <si>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</si>
  <si>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</si>
  <si>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</si>
  <si>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</si>
  <si>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</si>
  <si>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</si>
  <si>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</si>
  <si>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</si>
  <si>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</si>
  <si>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</si>
  <si>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</si>
  <si>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</si>
  <si>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</si>
  <si>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</si>
  <si>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</si>
  <si>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</si>
  <si>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</si>
  <si>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</si>
  <si>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</si>
  <si>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</si>
  <si>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</si>
  <si>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</si>
  <si>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</si>
  <si>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</si>
  <si>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</si>
  <si>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</si>
  <si>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</si>
  <si>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</si>
  <si>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</si>
  <si>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</si>
  <si>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</si>
  <si>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</si>
  <si>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</si>
  <si>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</si>
  <si>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</si>
  <si>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</si>
  <si>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</si>
  <si>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</si>
  <si>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</si>
  <si>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</si>
  <si>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</si>
  <si>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</si>
  <si>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</si>
  <si>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</si>
  <si>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</si>
  <si>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</si>
  <si>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</si>
  <si>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</si>
  <si>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</si>
  <si>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</si>
  <si>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</si>
  <si>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</si>
  <si>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</si>
  <si>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</si>
  <si>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</si>
  <si>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</si>
  <si>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</si>
  <si>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</si>
  <si>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</si>
  <si>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</si>
  <si>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</si>
  <si>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</si>
  <si>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</si>
  <si>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</si>
  <si>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</si>
  <si>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</si>
  <si>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</si>
  <si>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</si>
  <si>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</si>
  <si>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</si>
  <si>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</si>
  <si>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</si>
  <si>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</si>
  <si>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</si>
  <si>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</si>
  <si>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</si>
  <si>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</si>
  <si>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</si>
  <si>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</si>
  <si>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</si>
  <si>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</si>
  <si>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</si>
  <si>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</si>
  <si>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</si>
  <si>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</si>
  <si>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</si>
  <si>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</si>
  <si>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</si>
  <si>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</si>
  <si>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</si>
  <si>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</si>
  <si>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</si>
  <si>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</si>
  <si>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</si>
  <si>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</si>
  <si>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</si>
  <si>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</si>
  <si>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</si>
  <si>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</si>
  <si>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</si>
  <si>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</si>
  <si>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</si>
  <si>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</si>
  <si>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</si>
  <si>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</si>
  <si>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</si>
  <si>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</si>
  <si>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</si>
  <si>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</si>
  <si>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</si>
  <si>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</si>
  <si>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</si>
  <si>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</si>
  <si>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</si>
  <si>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</si>
  <si>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</si>
  <si>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</si>
  <si>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特定健診・保健指導における医療費適正化効果検証事業</t>
    <phoneticPr fontId="5"/>
  </si>
  <si>
    <t>保険局</t>
    <phoneticPr fontId="5"/>
  </si>
  <si>
    <t>医療介護連携政策課データヘルス・医療費適正化対策推進室</t>
    <rPh sb="16" eb="19">
      <t>イリョウヒ</t>
    </rPh>
    <rPh sb="19" eb="22">
      <t>テキセイカ</t>
    </rPh>
    <rPh sb="22" eb="24">
      <t>タイサク</t>
    </rPh>
    <rPh sb="24" eb="26">
      <t>スイシン</t>
    </rPh>
    <rPh sb="26" eb="27">
      <t>シツ</t>
    </rPh>
    <phoneticPr fontId="5"/>
  </si>
  <si>
    <t>高木　有生</t>
    <rPh sb="0" eb="2">
      <t>タカギ</t>
    </rPh>
    <rPh sb="3" eb="5">
      <t>アリウ</t>
    </rPh>
    <phoneticPr fontId="5"/>
  </si>
  <si>
    <t>○</t>
  </si>
  <si>
    <t>-</t>
    <phoneticPr fontId="5"/>
  </si>
  <si>
    <t>特定健診・特定保健指導データ及びレセプトデータを活用して、特定健診・特定保健指導の医療費適正化効果等について学術的に検証する。</t>
    <phoneticPr fontId="5"/>
  </si>
  <si>
    <t>医療費適正化業務庁費</t>
    <phoneticPr fontId="5"/>
  </si>
  <si>
    <t>報告書等の作成</t>
    <phoneticPr fontId="5"/>
  </si>
  <si>
    <t>効果検証報告書、医療費の見える化データセット及び推計ツールの作成</t>
    <phoneticPr fontId="5"/>
  </si>
  <si>
    <t>件</t>
    <rPh sb="0" eb="1">
      <t>ケン</t>
    </rPh>
    <phoneticPr fontId="5"/>
  </si>
  <si>
    <t>-</t>
    <phoneticPr fontId="5"/>
  </si>
  <si>
    <t>-</t>
    <phoneticPr fontId="5"/>
  </si>
  <si>
    <t>-</t>
    <phoneticPr fontId="5"/>
  </si>
  <si>
    <t>特定健診・保健指導における医療費適正化効果検証事業 報告書</t>
    <phoneticPr fontId="5"/>
  </si>
  <si>
    <t>効果検証等のためのワーキンググループの開催</t>
    <phoneticPr fontId="5"/>
  </si>
  <si>
    <t>回</t>
    <rPh sb="0" eb="1">
      <t>カイ</t>
    </rPh>
    <phoneticPr fontId="5"/>
  </si>
  <si>
    <t>-</t>
    <phoneticPr fontId="5"/>
  </si>
  <si>
    <t>-</t>
    <phoneticPr fontId="5"/>
  </si>
  <si>
    <t>Ｘ／Ｙ＝報告書等の公表までにかかった経費
Ｘ：総事業費
Ｙ：報告書等公表数　　　　　　　　　　　　</t>
    <phoneticPr fontId="5"/>
  </si>
  <si>
    <t>円/一式</t>
    <phoneticPr fontId="5"/>
  </si>
  <si>
    <t>Ｘ／Ｙ</t>
    <phoneticPr fontId="5"/>
  </si>
  <si>
    <t>-</t>
    <phoneticPr fontId="5"/>
  </si>
  <si>
    <t>-</t>
    <phoneticPr fontId="5"/>
  </si>
  <si>
    <t>施策大目標９　全国民に必要な医療を保障できる安定的・効率的な医療保険制度を構築すること</t>
    <phoneticPr fontId="5"/>
  </si>
  <si>
    <t>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</si>
  <si>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</si>
  <si>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</si>
  <si>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</si>
  <si>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</si>
  <si>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特定健診・特定保健指導データ及びレセプトデータを活用して、特定健診・特定保健指導の医療費適正化効果等について学術的に検証することにより、施策目標の達成に寄与する。</t>
    <phoneticPr fontId="5"/>
  </si>
  <si>
    <t>-</t>
    <phoneticPr fontId="5"/>
  </si>
  <si>
    <t>-</t>
    <phoneticPr fontId="5"/>
  </si>
  <si>
    <t>-</t>
    <phoneticPr fontId="5"/>
  </si>
  <si>
    <t>特定健診等の効果検証は全国規模で実施する必要があることから、国が主体的に取り組むべき事業である。</t>
    <phoneticPr fontId="5"/>
  </si>
  <si>
    <t>全国規模で取り組む特定健診等の効果を検証することは重要であり、優先度の高い事業である。</t>
    <phoneticPr fontId="5"/>
  </si>
  <si>
    <t>効果検証事業に係る品目に限定している。</t>
    <phoneticPr fontId="5"/>
  </si>
  <si>
    <t>一般競争入札の結果、受託業者を決定している。</t>
    <phoneticPr fontId="5"/>
  </si>
  <si>
    <t>実態に合わせて検討会開催回数の見直しなどを行っている。</t>
    <phoneticPr fontId="5"/>
  </si>
  <si>
    <t>都道府県に対して、医療費の適正化の効果検証を行うためのデータセット及び推計ツールを提供している。</t>
    <phoneticPr fontId="5"/>
  </si>
  <si>
    <t>都道府県に対して、医療費の適正化の効果検証を行うためのデータセット及び推計ツールを提供し、各都道府県において、第三期医療費適正化計画の策定に活用されている。</t>
    <phoneticPr fontId="5"/>
  </si>
  <si>
    <t>過去の活動実績を踏まえ、引き続き適切に予算執行に努める。</t>
    <phoneticPr fontId="5"/>
  </si>
  <si>
    <t>点検対象外</t>
    <phoneticPr fontId="5"/>
  </si>
  <si>
    <t>新27-0013</t>
    <phoneticPr fontId="5"/>
  </si>
  <si>
    <t>0284</t>
    <phoneticPr fontId="5"/>
  </si>
  <si>
    <t>厚生労働省</t>
  </si>
  <si>
    <t>各都道府県が医療費の適正化効果検証を行う方法を提供することは、国民の生活習慣病予防の観点から重要であり、国民のニーズがある。</t>
    <phoneticPr fontId="5"/>
  </si>
  <si>
    <t>-</t>
    <phoneticPr fontId="5"/>
  </si>
  <si>
    <t>-</t>
    <phoneticPr fontId="5"/>
  </si>
  <si>
    <t>-</t>
    <phoneticPr fontId="5"/>
  </si>
  <si>
    <t>-</t>
    <phoneticPr fontId="5"/>
  </si>
  <si>
    <t>-</t>
    <phoneticPr fontId="5"/>
  </si>
  <si>
    <t>無</t>
  </si>
  <si>
    <t>一般競争入札（最低価落札方式）を実施し、適正な手続きに基づいて選定している。</t>
    <rPh sb="0" eb="2">
      <t>イッパン</t>
    </rPh>
    <rPh sb="2" eb="4">
      <t>キョウソウ</t>
    </rPh>
    <rPh sb="4" eb="6">
      <t>ニュウサツ</t>
    </rPh>
    <rPh sb="7" eb="9">
      <t>サイテイ</t>
    </rPh>
    <rPh sb="9" eb="10">
      <t>カ</t>
    </rPh>
    <rPh sb="10" eb="12">
      <t>ラクサツ</t>
    </rPh>
    <rPh sb="12" eb="14">
      <t>ホウシキ</t>
    </rPh>
    <rPh sb="16" eb="18">
      <t>ジッシ</t>
    </rPh>
    <rPh sb="20" eb="22">
      <t>テキセイ</t>
    </rPh>
    <rPh sb="23" eb="25">
      <t>テツヅ</t>
    </rPh>
    <rPh sb="27" eb="28">
      <t>モト</t>
    </rPh>
    <rPh sb="31" eb="33">
      <t>センテイ</t>
    </rPh>
    <phoneticPr fontId="5"/>
  </si>
  <si>
    <t>‐</t>
  </si>
  <si>
    <t>一般競争入札（最低価落札方式）を行うことにより、コスト削減に努めており、概ね妥当である。</t>
    <rPh sb="0" eb="2">
      <t>イッパン</t>
    </rPh>
    <rPh sb="2" eb="4">
      <t>キョウソウ</t>
    </rPh>
    <rPh sb="4" eb="6">
      <t>ニュウサツ</t>
    </rPh>
    <rPh sb="7" eb="9">
      <t>サイテイ</t>
    </rPh>
    <rPh sb="9" eb="10">
      <t>カ</t>
    </rPh>
    <rPh sb="10" eb="12">
      <t>ラクサツ</t>
    </rPh>
    <rPh sb="12" eb="14">
      <t>ホウシキ</t>
    </rPh>
    <rPh sb="16" eb="17">
      <t>オコナ</t>
    </rPh>
    <rPh sb="27" eb="29">
      <t>サクゲン</t>
    </rPh>
    <rPh sb="30" eb="31">
      <t>ツト</t>
    </rPh>
    <rPh sb="36" eb="37">
      <t>オオム</t>
    </rPh>
    <rPh sb="38" eb="40">
      <t>ダトウ</t>
    </rPh>
    <phoneticPr fontId="5"/>
  </si>
  <si>
    <t>△</t>
  </si>
  <si>
    <t xml:space="preserve">A.みずほ情報総研株式会社 </t>
    <phoneticPr fontId="5"/>
  </si>
  <si>
    <t xml:space="preserve">B.みずほ情報総研株式会社 </t>
    <phoneticPr fontId="5"/>
  </si>
  <si>
    <t xml:space="preserve">みずほ情報総研株式会社 </t>
    <phoneticPr fontId="5"/>
  </si>
  <si>
    <t xml:space="preserve">みずほ情報総研株式会社 </t>
    <phoneticPr fontId="5"/>
  </si>
  <si>
    <t>特定健診等の医療費適正化効果検証等</t>
    <rPh sb="0" eb="2">
      <t>トクテイ</t>
    </rPh>
    <rPh sb="2" eb="4">
      <t>ケンシン</t>
    </rPh>
    <rPh sb="4" eb="5">
      <t>トウ</t>
    </rPh>
    <rPh sb="6" eb="9">
      <t>イリョウヒ</t>
    </rPh>
    <rPh sb="9" eb="12">
      <t>テキセイカ</t>
    </rPh>
    <rPh sb="12" eb="14">
      <t>コウカ</t>
    </rPh>
    <rPh sb="14" eb="16">
      <t>ケンショウ</t>
    </rPh>
    <rPh sb="16" eb="17">
      <t>トウ</t>
    </rPh>
    <phoneticPr fontId="5"/>
  </si>
  <si>
    <t>事業費</t>
    <rPh sb="0" eb="3">
      <t>ジギョウヒ</t>
    </rPh>
    <phoneticPr fontId="5"/>
  </si>
  <si>
    <t>　平成29年度中に各都道府県において策定される医療費適正化計画にデータセット及び推計ツールは活用されている。
　特定保健指導の実施による医療費適正化効果については、約20万人を対象に５年間の経過分析を行い、特定保健指導の改善効果（腹囲２～３センチメートル減少、血圧等）が継続していることが確認され、また特定保健指導の実施者について、実施しなかった者と比較して、外来医療費で１年に６千円、３年で1.8万円の減少効果が確認されたことを公表している。</t>
    <rPh sb="1" eb="3">
      <t>ヘイセイ</t>
    </rPh>
    <rPh sb="5" eb="7">
      <t>ネンド</t>
    </rPh>
    <rPh sb="7" eb="8">
      <t>チュウ</t>
    </rPh>
    <phoneticPr fontId="5"/>
  </si>
  <si>
    <t>特定健診等の医療費適正化効果検証等</t>
    <phoneticPr fontId="5"/>
  </si>
  <si>
    <t>-</t>
    <phoneticPr fontId="5"/>
  </si>
  <si>
    <t xml:space="preserve">医療費適正化計画等に係るデータの集計及び分析等補助業務
</t>
    <phoneticPr fontId="5"/>
  </si>
  <si>
    <t xml:space="preserve">レセプト情報・特定健診情報等の分析に係る支援業務
</t>
    <phoneticPr fontId="5"/>
  </si>
  <si>
    <t>・特定健診等の医療費適正化効果を検証するため、レセプト情報・特定健診等情報データベース（以下「NDB」という。）に収録されたデータを活用して、様々な調査・分析用資料を作成し、公表する。また、作成された調査・分析用資料について学術的な検証を実施するため、有識者により構成されるワーキンググループを設置・運営する事業。
・都道府県の医療費適正化計画のPDCAサイクルを支援するため、NDBに収録されたデータを活用して、外来・入院医療費の構成要素を分析し、医療費の増加と関係する要素の分析作業を行い、分析結果を都道府県へ配布する事業。</t>
    <rPh sb="1" eb="3">
      <t>トクテイ</t>
    </rPh>
    <rPh sb="3" eb="5">
      <t>ケンシン</t>
    </rPh>
    <rPh sb="5" eb="6">
      <t>トウ</t>
    </rPh>
    <rPh sb="7" eb="9">
      <t>イリョウ</t>
    </rPh>
    <rPh sb="9" eb="10">
      <t>ヒ</t>
    </rPh>
    <rPh sb="10" eb="13">
      <t>テキセイカ</t>
    </rPh>
    <rPh sb="13" eb="15">
      <t>コウカ</t>
    </rPh>
    <rPh sb="16" eb="18">
      <t>ケンショウ</t>
    </rPh>
    <rPh sb="27" eb="29">
      <t>ジョウホウ</t>
    </rPh>
    <rPh sb="30" eb="32">
      <t>トクテイ</t>
    </rPh>
    <rPh sb="32" eb="34">
      <t>ケンシン</t>
    </rPh>
    <rPh sb="34" eb="35">
      <t>トウ</t>
    </rPh>
    <rPh sb="35" eb="37">
      <t>ジョウホウ</t>
    </rPh>
    <rPh sb="44" eb="46">
      <t>イカ</t>
    </rPh>
    <rPh sb="57" eb="59">
      <t>シュウロク</t>
    </rPh>
    <rPh sb="66" eb="68">
      <t>カツヨウ</t>
    </rPh>
    <rPh sb="71" eb="73">
      <t>サマザマ</t>
    </rPh>
    <rPh sb="74" eb="76">
      <t>チョウサ</t>
    </rPh>
    <rPh sb="77" eb="79">
      <t>ブンセキ</t>
    </rPh>
    <rPh sb="79" eb="80">
      <t>ヨウ</t>
    </rPh>
    <rPh sb="80" eb="82">
      <t>シリョウ</t>
    </rPh>
    <rPh sb="83" eb="85">
      <t>サクセイ</t>
    </rPh>
    <rPh sb="87" eb="89">
      <t>コウヒョウ</t>
    </rPh>
    <rPh sb="95" eb="97">
      <t>サクセイ</t>
    </rPh>
    <rPh sb="100" eb="102">
      <t>チョウサ</t>
    </rPh>
    <rPh sb="103" eb="105">
      <t>ブンセキ</t>
    </rPh>
    <rPh sb="105" eb="106">
      <t>ヨウ</t>
    </rPh>
    <rPh sb="106" eb="108">
      <t>シリョウ</t>
    </rPh>
    <rPh sb="112" eb="114">
      <t>ガクジュツ</t>
    </rPh>
    <rPh sb="114" eb="115">
      <t>テキ</t>
    </rPh>
    <rPh sb="116" eb="118">
      <t>ケンショウ</t>
    </rPh>
    <rPh sb="119" eb="121">
      <t>ジッシ</t>
    </rPh>
    <rPh sb="126" eb="128">
      <t>ユウシキ</t>
    </rPh>
    <rPh sb="128" eb="129">
      <t>シャ</t>
    </rPh>
    <rPh sb="132" eb="134">
      <t>コウセイ</t>
    </rPh>
    <rPh sb="147" eb="149">
      <t>セッチ</t>
    </rPh>
    <rPh sb="150" eb="152">
      <t>ウンエイ</t>
    </rPh>
    <rPh sb="154" eb="156">
      <t>ジギョウ</t>
    </rPh>
    <rPh sb="159" eb="163">
      <t>トドウフケン</t>
    </rPh>
    <rPh sb="164" eb="166">
      <t>イリョウ</t>
    </rPh>
    <rPh sb="166" eb="167">
      <t>ヒ</t>
    </rPh>
    <rPh sb="167" eb="170">
      <t>テキセイカ</t>
    </rPh>
    <rPh sb="170" eb="172">
      <t>ケイカク</t>
    </rPh>
    <rPh sb="182" eb="184">
      <t>シエン</t>
    </rPh>
    <rPh sb="193" eb="195">
      <t>シュウロク</t>
    </rPh>
    <rPh sb="202" eb="204">
      <t>カツヨウ</t>
    </rPh>
    <rPh sb="207" eb="209">
      <t>ガイライ</t>
    </rPh>
    <rPh sb="210" eb="212">
      <t>ニュウイン</t>
    </rPh>
    <rPh sb="212" eb="215">
      <t>イリョウヒ</t>
    </rPh>
    <rPh sb="216" eb="218">
      <t>コウセイ</t>
    </rPh>
    <rPh sb="218" eb="220">
      <t>ヨウソ</t>
    </rPh>
    <rPh sb="221" eb="223">
      <t>ブンセキ</t>
    </rPh>
    <rPh sb="225" eb="228">
      <t>イリョウヒ</t>
    </rPh>
    <rPh sb="229" eb="231">
      <t>ゾウカ</t>
    </rPh>
    <rPh sb="232" eb="234">
      <t>カンケイ</t>
    </rPh>
    <rPh sb="236" eb="238">
      <t>ヨウソ</t>
    </rPh>
    <rPh sb="239" eb="241">
      <t>ブンセキ</t>
    </rPh>
    <rPh sb="241" eb="243">
      <t>サギョウ</t>
    </rPh>
    <rPh sb="244" eb="245">
      <t>オコナ</t>
    </rPh>
    <rPh sb="247" eb="249">
      <t>ブンセキ</t>
    </rPh>
    <rPh sb="249" eb="251">
      <t>ケッカ</t>
    </rPh>
    <rPh sb="252" eb="254">
      <t>トドウ</t>
    </rPh>
    <rPh sb="254" eb="256">
      <t>フケン</t>
    </rPh>
    <rPh sb="257" eb="259">
      <t>ハイフ</t>
    </rPh>
    <rPh sb="261" eb="263">
      <t>ジギョウ</t>
    </rPh>
    <phoneticPr fontId="5"/>
  </si>
  <si>
    <t>55,851,000/2</t>
    <phoneticPr fontId="5"/>
  </si>
  <si>
    <t>33,426,000/2</t>
    <phoneticPr fontId="5"/>
  </si>
  <si>
    <t>57,851,221/2</t>
    <phoneticPr fontId="5"/>
  </si>
  <si>
    <t>25,801,200／3</t>
    <phoneticPr fontId="5"/>
  </si>
  <si>
    <t>-</t>
    <phoneticPr fontId="5"/>
  </si>
  <si>
    <t>29年度は、28年度の成果を引継ぎ、2,600万人分の特定健診の問診票の分析結果を報告書に取りまとめた（ワーキンググループを７月に１回開催）。
また、特定健診データとレセプトデータの突合率を向上させるためのハッシュ化の手法について検討し、27年度のデータを用いて検証した。検証作業は、ワーキンググループの意見を踏まえ、事業の受託者において行ったため、ワーキンググループの開催回数が７月の１回であったことから「一部できている」としたが、検証作業の結果は成果物として取りまとめており、必要な事業は実施されている。</t>
    <rPh sb="2" eb="4">
      <t>ネンド</t>
    </rPh>
    <rPh sb="8" eb="10">
      <t>ネンド</t>
    </rPh>
    <rPh sb="11" eb="13">
      <t>セイカ</t>
    </rPh>
    <rPh sb="14" eb="16">
      <t>ヒキツ</t>
    </rPh>
    <rPh sb="23" eb="25">
      <t>マンニン</t>
    </rPh>
    <rPh sb="25" eb="26">
      <t>ブン</t>
    </rPh>
    <rPh sb="27" eb="29">
      <t>トクテイ</t>
    </rPh>
    <rPh sb="29" eb="31">
      <t>ケンシン</t>
    </rPh>
    <rPh sb="32" eb="35">
      <t>モンシンヒョウ</t>
    </rPh>
    <rPh sb="36" eb="38">
      <t>ブンセキ</t>
    </rPh>
    <rPh sb="38" eb="40">
      <t>ケッカ</t>
    </rPh>
    <rPh sb="41" eb="44">
      <t>ホウコクショ</t>
    </rPh>
    <rPh sb="45" eb="46">
      <t>ト</t>
    </rPh>
    <rPh sb="63" eb="64">
      <t>ガツ</t>
    </rPh>
    <rPh sb="66" eb="67">
      <t>カイ</t>
    </rPh>
    <rPh sb="67" eb="69">
      <t>カイサイ</t>
    </rPh>
    <rPh sb="75" eb="77">
      <t>トクテイ</t>
    </rPh>
    <rPh sb="77" eb="79">
      <t>ケンシン</t>
    </rPh>
    <rPh sb="91" eb="93">
      <t>トツゴウ</t>
    </rPh>
    <rPh sb="93" eb="94">
      <t>リツ</t>
    </rPh>
    <rPh sb="95" eb="97">
      <t>コウジョウ</t>
    </rPh>
    <rPh sb="107" eb="108">
      <t>カ</t>
    </rPh>
    <rPh sb="109" eb="111">
      <t>シュホウ</t>
    </rPh>
    <rPh sb="115" eb="117">
      <t>ケントウ</t>
    </rPh>
    <rPh sb="121" eb="123">
      <t>ネンド</t>
    </rPh>
    <rPh sb="128" eb="129">
      <t>モチ</t>
    </rPh>
    <rPh sb="131" eb="133">
      <t>ケンショウ</t>
    </rPh>
    <rPh sb="136" eb="138">
      <t>ケンショウ</t>
    </rPh>
    <rPh sb="138" eb="140">
      <t>サギョウ</t>
    </rPh>
    <rPh sb="152" eb="154">
      <t>イケン</t>
    </rPh>
    <rPh sb="155" eb="156">
      <t>フ</t>
    </rPh>
    <rPh sb="159" eb="161">
      <t>ジギョウ</t>
    </rPh>
    <rPh sb="162" eb="165">
      <t>ジュタクシャ</t>
    </rPh>
    <rPh sb="169" eb="170">
      <t>オコナ</t>
    </rPh>
    <rPh sb="185" eb="187">
      <t>カイサイ</t>
    </rPh>
    <rPh sb="187" eb="189">
      <t>カイスウ</t>
    </rPh>
    <rPh sb="191" eb="192">
      <t>ガツ</t>
    </rPh>
    <rPh sb="194" eb="195">
      <t>カイ</t>
    </rPh>
    <rPh sb="204" eb="206">
      <t>イチブ</t>
    </rPh>
    <rPh sb="217" eb="219">
      <t>ケンショウ</t>
    </rPh>
    <rPh sb="219" eb="221">
      <t>サギョウ</t>
    </rPh>
    <rPh sb="222" eb="224">
      <t>ケッカ</t>
    </rPh>
    <rPh sb="225" eb="228">
      <t>セイカブツ</t>
    </rPh>
    <rPh sb="231" eb="232">
      <t>ト</t>
    </rPh>
    <rPh sb="240" eb="242">
      <t>ヒツヨウ</t>
    </rPh>
    <rPh sb="243" eb="245">
      <t>ジギョウ</t>
    </rPh>
    <rPh sb="246" eb="248">
      <t>ジッシ</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</si>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</sst>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69563</xdr:colOff>
      <xdr:row>740</xdr:row>
      <xdr:rowOff>114299</xdr:rowOff>
    </xdr:from>
    <xdr:to>
      <xdr:col>33</xdr:col>
      <xdr:colOff>79088</xdr:colOff>
      <xdr:row>742</xdr:row>
      <xdr:rowOff>226453</xdr:rowOff>
    </xdr:to>
    <xdr:sp macro="" textlink="">
      <xdr:nvSpPr>
        <xdr:cNvPr id="23" name="正方形/長方形 22"/>
        <xdr:cNvSpPr/>
      </xdr:nvSpPr>
      <xdr:spPr>
        <a:xfrm>
          <a:off x="4470113" y="41186099"/>
          <a:ext cx="2209800" cy="81700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３３百万円</a:t>
          </a:r>
        </a:p>
      </xdr:txBody>
    </xdr:sp>
    <xdr:clientData/>
  </xdr:twoCellAnchor>
  <xdr:twoCellAnchor>
    <xdr:from>
      <xdr:col>13</xdr:col>
      <xdr:colOff>12467</xdr:colOff>
      <xdr:row>745</xdr:row>
      <xdr:rowOff>349924</xdr:rowOff>
    </xdr:from>
    <xdr:to>
      <xdr:col>24</xdr:col>
      <xdr:colOff>156912</xdr:colOff>
      <xdr:row>748</xdr:row>
      <xdr:rowOff>114413</xdr:rowOff>
    </xdr:to>
    <xdr:sp macro="" textlink="">
      <xdr:nvSpPr>
        <xdr:cNvPr id="24" name="正方形/長方形 23"/>
        <xdr:cNvSpPr/>
      </xdr:nvSpPr>
      <xdr:spPr>
        <a:xfrm>
          <a:off x="2619309" y="40505319"/>
          <a:ext cx="2350235" cy="81725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　みずほ情報総研株式会社</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２０</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180473</xdr:colOff>
      <xdr:row>743</xdr:row>
      <xdr:rowOff>330869</xdr:rowOff>
    </xdr:from>
    <xdr:to>
      <xdr:col>18</xdr:col>
      <xdr:colOff>180473</xdr:colOff>
      <xdr:row>746</xdr:row>
      <xdr:rowOff>20053</xdr:rowOff>
    </xdr:to>
    <xdr:cxnSp macro="">
      <xdr:nvCxnSpPr>
        <xdr:cNvPr id="25" name="直線矢印コネクタ 24"/>
        <xdr:cNvCxnSpPr/>
      </xdr:nvCxnSpPr>
      <xdr:spPr>
        <a:xfrm>
          <a:off x="3789947" y="40406053"/>
          <a:ext cx="0" cy="74194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6</xdr:col>
      <xdr:colOff>150395</xdr:colOff>
      <xdr:row>744</xdr:row>
      <xdr:rowOff>200527</xdr:rowOff>
    </xdr:from>
    <xdr:to>
      <xdr:col>20</xdr:col>
      <xdr:colOff>80211</xdr:colOff>
      <xdr:row>745</xdr:row>
      <xdr:rowOff>277066</xdr:rowOff>
    </xdr:to>
    <xdr:sp macro="" textlink="">
      <xdr:nvSpPr>
        <xdr:cNvPr id="26" name="正方形/長方形 25"/>
        <xdr:cNvSpPr/>
      </xdr:nvSpPr>
      <xdr:spPr>
        <a:xfrm>
          <a:off x="1353553" y="40005001"/>
          <a:ext cx="2737184" cy="427460"/>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180474</xdr:colOff>
      <xdr:row>743</xdr:row>
      <xdr:rowOff>340895</xdr:rowOff>
    </xdr:from>
    <xdr:to>
      <xdr:col>36</xdr:col>
      <xdr:colOff>180474</xdr:colOff>
      <xdr:row>746</xdr:row>
      <xdr:rowOff>10027</xdr:rowOff>
    </xdr:to>
    <xdr:cxnSp macro="">
      <xdr:nvCxnSpPr>
        <xdr:cNvPr id="32" name="直線矢印コネクタ 31"/>
        <xdr:cNvCxnSpPr/>
      </xdr:nvCxnSpPr>
      <xdr:spPr>
        <a:xfrm>
          <a:off x="7399421" y="40416079"/>
          <a:ext cx="0" cy="72189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170448</xdr:colOff>
      <xdr:row>743</xdr:row>
      <xdr:rowOff>340895</xdr:rowOff>
    </xdr:from>
    <xdr:to>
      <xdr:col>36</xdr:col>
      <xdr:colOff>170448</xdr:colOff>
      <xdr:row>743</xdr:row>
      <xdr:rowOff>340896</xdr:rowOff>
    </xdr:to>
    <xdr:cxnSp macro="">
      <xdr:nvCxnSpPr>
        <xdr:cNvPr id="33" name="直線コネクタ 32"/>
        <xdr:cNvCxnSpPr/>
      </xdr:nvCxnSpPr>
      <xdr:spPr>
        <a:xfrm flipV="1">
          <a:off x="3779922" y="40416079"/>
          <a:ext cx="3609473"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92891</xdr:colOff>
      <xdr:row>744</xdr:row>
      <xdr:rowOff>214833</xdr:rowOff>
    </xdr:from>
    <xdr:to>
      <xdr:col>48</xdr:col>
      <xdr:colOff>116806</xdr:colOff>
      <xdr:row>745</xdr:row>
      <xdr:rowOff>232205</xdr:rowOff>
    </xdr:to>
    <xdr:sp macro="" textlink="">
      <xdr:nvSpPr>
        <xdr:cNvPr id="36" name="正方形/長方形 35"/>
        <xdr:cNvSpPr/>
      </xdr:nvSpPr>
      <xdr:spPr>
        <a:xfrm>
          <a:off x="7512365" y="40640938"/>
          <a:ext cx="2229704" cy="368293"/>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76371</xdr:colOff>
      <xdr:row>748</xdr:row>
      <xdr:rowOff>239378</xdr:rowOff>
    </xdr:from>
    <xdr:to>
      <xdr:col>21</xdr:col>
      <xdr:colOff>130343</xdr:colOff>
      <xdr:row>751</xdr:row>
      <xdr:rowOff>50132</xdr:rowOff>
    </xdr:to>
    <xdr:sp macro="" textlink="">
      <xdr:nvSpPr>
        <xdr:cNvPr id="37" name="大かっこ 36"/>
        <xdr:cNvSpPr/>
      </xdr:nvSpPr>
      <xdr:spPr>
        <a:xfrm>
          <a:off x="1680582" y="41447536"/>
          <a:ext cx="2660814" cy="86351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187994</xdr:colOff>
      <xdr:row>748</xdr:row>
      <xdr:rowOff>280737</xdr:rowOff>
    </xdr:from>
    <xdr:to>
      <xdr:col>20</xdr:col>
      <xdr:colOff>140369</xdr:colOff>
      <xdr:row>751</xdr:row>
      <xdr:rowOff>130342</xdr:rowOff>
    </xdr:to>
    <xdr:sp macro="" textlink="">
      <xdr:nvSpPr>
        <xdr:cNvPr id="38" name="正方形/長方形 37"/>
        <xdr:cNvSpPr/>
      </xdr:nvSpPr>
      <xdr:spPr>
        <a:xfrm>
          <a:off x="1792205" y="41488895"/>
          <a:ext cx="2358690" cy="902368"/>
        </a:xfrm>
        <a:prstGeom prst="rect">
          <a:avLst/>
        </a:prstGeom>
        <a:no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レセプト情報・特定健診情報等の分析に係る支援業務</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82763</xdr:colOff>
      <xdr:row>748</xdr:row>
      <xdr:rowOff>260684</xdr:rowOff>
    </xdr:from>
    <xdr:to>
      <xdr:col>47</xdr:col>
      <xdr:colOff>160421</xdr:colOff>
      <xdr:row>751</xdr:row>
      <xdr:rowOff>90237</xdr:rowOff>
    </xdr:to>
    <xdr:sp macro="" textlink="">
      <xdr:nvSpPr>
        <xdr:cNvPr id="39" name="大かっこ 38"/>
        <xdr:cNvSpPr/>
      </xdr:nvSpPr>
      <xdr:spPr>
        <a:xfrm>
          <a:off x="6900658" y="41468842"/>
          <a:ext cx="2684500" cy="88231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155659</xdr:colOff>
      <xdr:row>749</xdr:row>
      <xdr:rowOff>44543</xdr:rowOff>
    </xdr:from>
    <xdr:to>
      <xdr:col>47</xdr:col>
      <xdr:colOff>180472</xdr:colOff>
      <xdr:row>751</xdr:row>
      <xdr:rowOff>10027</xdr:rowOff>
    </xdr:to>
    <xdr:sp macro="" textlink="">
      <xdr:nvSpPr>
        <xdr:cNvPr id="40" name="正方形/長方形 39"/>
        <xdr:cNvSpPr/>
      </xdr:nvSpPr>
      <xdr:spPr>
        <a:xfrm>
          <a:off x="6973554" y="41603622"/>
          <a:ext cx="2631655" cy="667326"/>
        </a:xfrm>
        <a:prstGeom prst="rect">
          <a:avLst/>
        </a:prstGeom>
        <a:no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医療費適正化計画等に係るデータの集計及び分析等補助業務</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89405</xdr:colOff>
      <xdr:row>739</xdr:row>
      <xdr:rowOff>178595</xdr:rowOff>
    </xdr:from>
    <xdr:to>
      <xdr:col>48</xdr:col>
      <xdr:colOff>157162</xdr:colOff>
      <xdr:row>742</xdr:row>
      <xdr:rowOff>333377</xdr:rowOff>
    </xdr:to>
    <xdr:sp macro="" textlink="">
      <xdr:nvSpPr>
        <xdr:cNvPr id="41" name="大かっこ 40"/>
        <xdr:cNvSpPr/>
      </xdr:nvSpPr>
      <xdr:spPr>
        <a:xfrm>
          <a:off x="7090280" y="41071800"/>
          <a:ext cx="2668082" cy="103822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132723</xdr:colOff>
      <xdr:row>739</xdr:row>
      <xdr:rowOff>109787</xdr:rowOff>
    </xdr:from>
    <xdr:to>
      <xdr:col>48</xdr:col>
      <xdr:colOff>170448</xdr:colOff>
      <xdr:row>742</xdr:row>
      <xdr:rowOff>310816</xdr:rowOff>
    </xdr:to>
    <xdr:sp macro="" textlink="">
      <xdr:nvSpPr>
        <xdr:cNvPr id="42" name="正方形/長方形 41"/>
        <xdr:cNvSpPr/>
      </xdr:nvSpPr>
      <xdr:spPr>
        <a:xfrm>
          <a:off x="7151144" y="38781287"/>
          <a:ext cx="2644567" cy="1253792"/>
        </a:xfrm>
        <a:prstGeom prst="rect">
          <a:avLst/>
        </a:prstGeom>
        <a:no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特定健診・特定保健指導のデータを活用して、特定健診・特定保健指導の医療費適正化効果等について、学術的に効果検証する。</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170447</xdr:colOff>
      <xdr:row>742</xdr:row>
      <xdr:rowOff>226453</xdr:rowOff>
    </xdr:from>
    <xdr:to>
      <xdr:col>27</xdr:col>
      <xdr:colOff>174588</xdr:colOff>
      <xdr:row>744</xdr:row>
      <xdr:rowOff>0</xdr:rowOff>
    </xdr:to>
    <xdr:cxnSp macro="">
      <xdr:nvCxnSpPr>
        <xdr:cNvPr id="4" name="直線コネクタ 3"/>
        <xdr:cNvCxnSpPr>
          <a:stCxn id="23" idx="2"/>
        </xdr:cNvCxnSpPr>
      </xdr:nvCxnSpPr>
      <xdr:spPr>
        <a:xfrm flipH="1">
          <a:off x="5584658" y="39950716"/>
          <a:ext cx="4141" cy="47538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20052</xdr:colOff>
      <xdr:row>746</xdr:row>
      <xdr:rowOff>10027</xdr:rowOff>
    </xdr:from>
    <xdr:to>
      <xdr:col>42</xdr:col>
      <xdr:colOff>164498</xdr:colOff>
      <xdr:row>748</xdr:row>
      <xdr:rowOff>125437</xdr:rowOff>
    </xdr:to>
    <xdr:sp macro="" textlink="">
      <xdr:nvSpPr>
        <xdr:cNvPr id="43" name="正方形/長方形 42"/>
        <xdr:cNvSpPr/>
      </xdr:nvSpPr>
      <xdr:spPr>
        <a:xfrm>
          <a:off x="6236368" y="40516343"/>
          <a:ext cx="2350235" cy="81725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みずほ情報総研株式会社</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295</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9.75" customHeight="1" x14ac:dyDescent="0.15">
      <c r="A10" s="659" t="s">
        <v>30</v>
      </c>
      <c r="B10" s="660"/>
      <c r="C10" s="660"/>
      <c r="D10" s="660"/>
      <c r="E10" s="660"/>
      <c r="F10" s="660"/>
      <c r="G10" s="753" t="s">
        <v>618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58</v>
      </c>
      <c r="Q13" s="657"/>
      <c r="R13" s="657"/>
      <c r="S13" s="657"/>
      <c r="T13" s="657"/>
      <c r="U13" s="657"/>
      <c r="V13" s="658"/>
      <c r="W13" s="656">
        <v>65</v>
      </c>
      <c r="X13" s="657"/>
      <c r="Y13" s="657"/>
      <c r="Z13" s="657"/>
      <c r="AA13" s="657"/>
      <c r="AB13" s="657"/>
      <c r="AC13" s="658"/>
      <c r="AD13" s="656">
        <v>45</v>
      </c>
      <c r="AE13" s="657"/>
      <c r="AF13" s="657"/>
      <c r="AG13" s="657"/>
      <c r="AH13" s="657"/>
      <c r="AI13" s="657"/>
      <c r="AJ13" s="658"/>
      <c r="AK13" s="656">
        <v>56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597</v>
      </c>
      <c r="Q14" s="657"/>
      <c r="R14" s="657"/>
      <c r="S14" s="657"/>
      <c r="T14" s="657"/>
      <c r="U14" s="657"/>
      <c r="V14" s="658"/>
      <c r="W14" s="656" t="s">
        <v>598</v>
      </c>
      <c r="X14" s="657"/>
      <c r="Y14" s="657"/>
      <c r="Z14" s="657"/>
      <c r="AA14" s="657"/>
      <c r="AB14" s="657"/>
      <c r="AC14" s="658"/>
      <c r="AD14" s="656" t="s">
        <v>598</v>
      </c>
      <c r="AE14" s="657"/>
      <c r="AF14" s="657"/>
      <c r="AG14" s="657"/>
      <c r="AH14" s="657"/>
      <c r="AI14" s="657"/>
      <c r="AJ14" s="658"/>
      <c r="AK14" s="656" t="s">
        <v>598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598</v>
      </c>
      <c r="Q15" s="657"/>
      <c r="R15" s="657"/>
      <c r="S15" s="657"/>
      <c r="T15" s="657"/>
      <c r="U15" s="657"/>
      <c r="V15" s="658"/>
      <c r="W15" s="656" t="s">
        <v>599</v>
      </c>
      <c r="X15" s="657"/>
      <c r="Y15" s="657"/>
      <c r="Z15" s="657"/>
      <c r="AA15" s="657"/>
      <c r="AB15" s="657"/>
      <c r="AC15" s="658"/>
      <c r="AD15" s="656" t="s">
        <v>598</v>
      </c>
      <c r="AE15" s="657"/>
      <c r="AF15" s="657"/>
      <c r="AG15" s="657"/>
      <c r="AH15" s="657"/>
      <c r="AI15" s="657"/>
      <c r="AJ15" s="658"/>
      <c r="AK15" s="656" t="s">
        <v>598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598</v>
      </c>
      <c r="Q16" s="657"/>
      <c r="R16" s="657"/>
      <c r="S16" s="657"/>
      <c r="T16" s="657"/>
      <c r="U16" s="657"/>
      <c r="V16" s="658"/>
      <c r="W16" s="656" t="s">
        <v>598</v>
      </c>
      <c r="X16" s="657"/>
      <c r="Y16" s="657"/>
      <c r="Z16" s="657"/>
      <c r="AA16" s="657"/>
      <c r="AB16" s="657"/>
      <c r="AC16" s="658"/>
      <c r="AD16" s="656" t="s">
        <v>600</v>
      </c>
      <c r="AE16" s="657"/>
      <c r="AF16" s="657"/>
      <c r="AG16" s="657"/>
      <c r="AH16" s="657"/>
      <c r="AI16" s="657"/>
      <c r="AJ16" s="658"/>
      <c r="AK16" s="656" t="s">
        <v>598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598</v>
      </c>
      <c r="Q17" s="657"/>
      <c r="R17" s="657"/>
      <c r="S17" s="657"/>
      <c r="T17" s="657"/>
      <c r="U17" s="657"/>
      <c r="V17" s="658"/>
      <c r="W17" s="656" t="s">
        <v>598</v>
      </c>
      <c r="X17" s="657"/>
      <c r="Y17" s="657"/>
      <c r="Z17" s="657"/>
      <c r="AA17" s="657"/>
      <c r="AB17" s="657"/>
      <c r="AC17" s="658"/>
      <c r="AD17" s="656" t="s">
        <v>600</v>
      </c>
      <c r="AE17" s="657"/>
      <c r="AF17" s="657"/>
      <c r="AG17" s="657"/>
      <c r="AH17" s="657"/>
      <c r="AI17" s="657"/>
      <c r="AJ17" s="658"/>
      <c r="AK17" s="656" t="s">
        <v>598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58</v>
      </c>
      <c r="Q18" s="878"/>
      <c r="R18" s="878"/>
      <c r="S18" s="878"/>
      <c r="T18" s="878"/>
      <c r="U18" s="878"/>
      <c r="V18" s="879"/>
      <c r="W18" s="877">
        <f>SUM(W13:AC17)</f>
        <v>65</v>
      </c>
      <c r="X18" s="878"/>
      <c r="Y18" s="878"/>
      <c r="Z18" s="878"/>
      <c r="AA18" s="878"/>
      <c r="AB18" s="878"/>
      <c r="AC18" s="879"/>
      <c r="AD18" s="877">
        <f>SUM(AD13:AJ17)</f>
        <v>45</v>
      </c>
      <c r="AE18" s="878"/>
      <c r="AF18" s="878"/>
      <c r="AG18" s="878"/>
      <c r="AH18" s="878"/>
      <c r="AI18" s="878"/>
      <c r="AJ18" s="879"/>
      <c r="AK18" s="877">
        <f>SUM(AK13:AQ17)</f>
        <v>56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26</v>
      </c>
      <c r="Q19" s="657"/>
      <c r="R19" s="657"/>
      <c r="S19" s="657"/>
      <c r="T19" s="657"/>
      <c r="U19" s="657"/>
      <c r="V19" s="658"/>
      <c r="W19" s="656">
        <v>58</v>
      </c>
      <c r="X19" s="657"/>
      <c r="Y19" s="657"/>
      <c r="Z19" s="657"/>
      <c r="AA19" s="657"/>
      <c r="AB19" s="657"/>
      <c r="AC19" s="658"/>
      <c r="AD19" s="656">
        <v>33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0.44827586206896552</v>
      </c>
      <c r="Q20" s="311"/>
      <c r="R20" s="311"/>
      <c r="S20" s="311"/>
      <c r="T20" s="311"/>
      <c r="U20" s="311"/>
      <c r="V20" s="311"/>
      <c r="W20" s="311">
        <f t="shared" ref="W20" si="0">IF(W18=0, "-", SUM(W19)/W18)</f>
        <v>0.89230769230769236</v>
      </c>
      <c r="X20" s="311"/>
      <c r="Y20" s="311"/>
      <c r="Z20" s="311"/>
      <c r="AA20" s="311"/>
      <c r="AB20" s="311"/>
      <c r="AC20" s="311"/>
      <c r="AD20" s="311">
        <f t="shared" ref="AD20" si="1">IF(AD18=0, "-", SUM(AD19)/AD18)</f>
        <v>0.73333333333333328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0.44827586206896552</v>
      </c>
      <c r="Q21" s="311"/>
      <c r="R21" s="311"/>
      <c r="S21" s="311"/>
      <c r="T21" s="311"/>
      <c r="U21" s="311"/>
      <c r="V21" s="311"/>
      <c r="W21" s="311">
        <f t="shared" ref="W21" si="2">IF(W19=0, "-", SUM(W19)/SUM(W13,W14))</f>
        <v>0.89230769230769236</v>
      </c>
      <c r="X21" s="311"/>
      <c r="Y21" s="311"/>
      <c r="Z21" s="311"/>
      <c r="AA21" s="311"/>
      <c r="AB21" s="311"/>
      <c r="AC21" s="311"/>
      <c r="AD21" s="311">
        <f t="shared" ref="AD21" si="3">IF(AD19=0, "-", SUM(AD19)/SUM(AD13,AD14))</f>
        <v>0.73333333333333328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56</v>
      </c>
      <c r="Q23" s="918"/>
      <c r="R23" s="918"/>
      <c r="S23" s="918"/>
      <c r="T23" s="918"/>
      <c r="U23" s="918"/>
      <c r="V23" s="935"/>
      <c r="W23" s="917" t="s">
        <v>555</v>
      </c>
      <c r="X23" s="918"/>
      <c r="Y23" s="918"/>
      <c r="Z23" s="918"/>
      <c r="AA23" s="918"/>
      <c r="AB23" s="918"/>
      <c r="AC23" s="935"/>
      <c r="AD23" s="972" t="s">
        <v>623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56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v>30</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3</v>
      </c>
      <c r="AF32" s="212"/>
      <c r="AG32" s="212"/>
      <c r="AH32" s="212"/>
      <c r="AI32" s="211">
        <v>2</v>
      </c>
      <c r="AJ32" s="212"/>
      <c r="AK32" s="212"/>
      <c r="AL32" s="212"/>
      <c r="AM32" s="211">
        <v>2</v>
      </c>
      <c r="AN32" s="212"/>
      <c r="AO32" s="212"/>
      <c r="AP32" s="212"/>
      <c r="AQ32" s="333" t="s">
        <v>561</v>
      </c>
      <c r="AR32" s="200"/>
      <c r="AS32" s="200"/>
      <c r="AT32" s="334"/>
      <c r="AU32" s="212" t="s">
        <v>598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3</v>
      </c>
      <c r="AF33" s="212"/>
      <c r="AG33" s="212"/>
      <c r="AH33" s="212"/>
      <c r="AI33" s="211">
        <v>2</v>
      </c>
      <c r="AJ33" s="212"/>
      <c r="AK33" s="212"/>
      <c r="AL33" s="212"/>
      <c r="AM33" s="211">
        <v>2</v>
      </c>
      <c r="AN33" s="212"/>
      <c r="AO33" s="212"/>
      <c r="AP33" s="212"/>
      <c r="AQ33" s="333" t="s">
        <v>562</v>
      </c>
      <c r="AR33" s="200"/>
      <c r="AS33" s="200"/>
      <c r="AT33" s="334"/>
      <c r="AU33" s="212">
        <v>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563</v>
      </c>
      <c r="AR34" s="200"/>
      <c r="AS34" s="200"/>
      <c r="AT34" s="334"/>
      <c r="AU34" s="212" t="s">
        <v>601</v>
      </c>
      <c r="AV34" s="212"/>
      <c r="AW34" s="212"/>
      <c r="AX34" s="214"/>
    </row>
    <row r="35" spans="1:50" ht="23.25" customHeight="1" x14ac:dyDescent="0.15">
      <c r="A35" s="219" t="s">
        <v>527</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12</v>
      </c>
      <c r="AF101" s="212"/>
      <c r="AG101" s="212"/>
      <c r="AH101" s="213"/>
      <c r="AI101" s="211">
        <v>3</v>
      </c>
      <c r="AJ101" s="212"/>
      <c r="AK101" s="212"/>
      <c r="AL101" s="213"/>
      <c r="AM101" s="211">
        <v>1</v>
      </c>
      <c r="AN101" s="212"/>
      <c r="AO101" s="212"/>
      <c r="AP101" s="213"/>
      <c r="AQ101" s="211" t="s">
        <v>601</v>
      </c>
      <c r="AR101" s="212"/>
      <c r="AS101" s="212"/>
      <c r="AT101" s="213"/>
      <c r="AU101" s="211" t="s">
        <v>568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24</v>
      </c>
      <c r="AF102" s="414"/>
      <c r="AG102" s="414"/>
      <c r="AH102" s="414"/>
      <c r="AI102" s="414">
        <v>10</v>
      </c>
      <c r="AJ102" s="414"/>
      <c r="AK102" s="414"/>
      <c r="AL102" s="414"/>
      <c r="AM102" s="414">
        <v>13</v>
      </c>
      <c r="AN102" s="414"/>
      <c r="AO102" s="414"/>
      <c r="AP102" s="414"/>
      <c r="AQ102" s="266">
        <v>13</v>
      </c>
      <c r="AR102" s="267"/>
      <c r="AS102" s="267"/>
      <c r="AT102" s="312"/>
      <c r="AU102" s="266" t="s">
        <v>568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8600400</v>
      </c>
      <c r="AF116" s="414"/>
      <c r="AG116" s="414"/>
      <c r="AH116" s="414"/>
      <c r="AI116" s="414">
        <v>28925610</v>
      </c>
      <c r="AJ116" s="414"/>
      <c r="AK116" s="414"/>
      <c r="AL116" s="414"/>
      <c r="AM116" s="414">
        <v>16713000</v>
      </c>
      <c r="AN116" s="414"/>
      <c r="AO116" s="414"/>
      <c r="AP116" s="414"/>
      <c r="AQ116" s="211">
        <v>27925500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622</v>
      </c>
      <c r="AF117" s="547"/>
      <c r="AG117" s="547"/>
      <c r="AH117" s="547"/>
      <c r="AI117" s="547" t="s">
        <v>621</v>
      </c>
      <c r="AJ117" s="547"/>
      <c r="AK117" s="547"/>
      <c r="AL117" s="547"/>
      <c r="AM117" s="547" t="s">
        <v>620</v>
      </c>
      <c r="AN117" s="547"/>
      <c r="AO117" s="547"/>
      <c r="AP117" s="547"/>
      <c r="AQ117" s="547" t="s">
        <v>619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356</v>
      </c>
      <c r="AT133" s="127"/>
      <c r="AU133" s="193" t="s">
        <v>572</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572</v>
      </c>
      <c r="AF134" s="200"/>
      <c r="AG134" s="200"/>
      <c r="AH134" s="200"/>
      <c r="AI134" s="199" t="s">
        <v>578</v>
      </c>
      <c r="AJ134" s="200"/>
      <c r="AK134" s="200"/>
      <c r="AL134" s="200"/>
      <c r="AM134" s="199" t="s">
        <v>579</v>
      </c>
      <c r="AN134" s="200"/>
      <c r="AO134" s="200"/>
      <c r="AP134" s="200"/>
      <c r="AQ134" s="199" t="s">
        <v>572</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572</v>
      </c>
      <c r="AF135" s="200"/>
      <c r="AG135" s="200"/>
      <c r="AH135" s="200"/>
      <c r="AI135" s="199" t="s">
        <v>567</v>
      </c>
      <c r="AJ135" s="200"/>
      <c r="AK135" s="200"/>
      <c r="AL135" s="200"/>
      <c r="AM135" s="199" t="s">
        <v>567</v>
      </c>
      <c r="AN135" s="200"/>
      <c r="AO135" s="200"/>
      <c r="AP135" s="200"/>
      <c r="AQ135" s="199" t="s">
        <v>567</v>
      </c>
      <c r="AR135" s="200"/>
      <c r="AS135" s="200"/>
      <c r="AT135" s="200"/>
      <c r="AU135" s="199" t="s">
        <v>567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567</v>
      </c>
      <c r="K430" s="899"/>
      <c r="L430" s="899"/>
      <c r="M430" s="899"/>
      <c r="N430" s="899"/>
      <c r="O430" s="899"/>
      <c r="P430" s="899"/>
      <c r="Q430" s="899"/>
      <c r="R430" s="899"/>
      <c r="S430" s="899"/>
      <c r="T430" s="900"/>
      <c r="U430" s="587" t="s">
        <v>625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589" t="s">
        <v>567</v>
      </c>
      <c r="AR432" s="193"/>
      <c r="AS432" s="126" t="s">
        <v>356</v>
      </c>
      <c r="AT432" s="127"/>
      <c r="AU432" s="193" t="s">
        <v>581</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567</v>
      </c>
      <c r="AF433" s="200"/>
      <c r="AG433" s="200"/>
      <c r="AH433" s="200"/>
      <c r="AI433" s="333" t="s">
        <v>567</v>
      </c>
      <c r="AJ433" s="200"/>
      <c r="AK433" s="200"/>
      <c r="AL433" s="200"/>
      <c r="AM433" s="333" t="s">
        <v>582</v>
      </c>
      <c r="AN433" s="200"/>
      <c r="AO433" s="200"/>
      <c r="AP433" s="334"/>
      <c r="AQ433" s="333" t="s">
        <v>582</v>
      </c>
      <c r="AR433" s="200"/>
      <c r="AS433" s="200"/>
      <c r="AT433" s="334"/>
      <c r="AU433" s="200" t="s">
        <v>567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567</v>
      </c>
      <c r="AC434" s="198"/>
      <c r="AD434" s="198"/>
      <c r="AE434" s="333" t="s">
        <v>568</v>
      </c>
      <c r="AF434" s="200"/>
      <c r="AG434" s="200"/>
      <c r="AH434" s="334"/>
      <c r="AI434" s="333" t="s">
        <v>582</v>
      </c>
      <c r="AJ434" s="200"/>
      <c r="AK434" s="200"/>
      <c r="AL434" s="200"/>
      <c r="AM434" s="333" t="s">
        <v>581</v>
      </c>
      <c r="AN434" s="200"/>
      <c r="AO434" s="200"/>
      <c r="AP434" s="334"/>
      <c r="AQ434" s="333" t="s">
        <v>581</v>
      </c>
      <c r="AR434" s="200"/>
      <c r="AS434" s="200"/>
      <c r="AT434" s="334"/>
      <c r="AU434" s="200" t="s">
        <v>581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581</v>
      </c>
      <c r="AF435" s="200"/>
      <c r="AG435" s="200"/>
      <c r="AH435" s="334"/>
      <c r="AI435" s="333" t="s">
        <v>581</v>
      </c>
      <c r="AJ435" s="200"/>
      <c r="AK435" s="200"/>
      <c r="AL435" s="200"/>
      <c r="AM435" s="333" t="s">
        <v>567</v>
      </c>
      <c r="AN435" s="200"/>
      <c r="AO435" s="200"/>
      <c r="AP435" s="334"/>
      <c r="AQ435" s="333" t="s">
        <v>582</v>
      </c>
      <c r="AR435" s="200"/>
      <c r="AS435" s="200"/>
      <c r="AT435" s="334"/>
      <c r="AU435" s="200" t="s">
        <v>581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356</v>
      </c>
      <c r="AH457" s="127"/>
      <c r="AI457" s="149"/>
      <c r="AJ457" s="149"/>
      <c r="AK457" s="149"/>
      <c r="AL457" s="147"/>
      <c r="AM457" s="149"/>
      <c r="AN457" s="149"/>
      <c r="AO457" s="149"/>
      <c r="AP457" s="147"/>
      <c r="AQ457" s="589" t="s">
        <v>581</v>
      </c>
      <c r="AR457" s="193"/>
      <c r="AS457" s="126" t="s">
        <v>356</v>
      </c>
      <c r="AT457" s="127"/>
      <c r="AU457" s="193" t="s">
        <v>581</v>
      </c>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3" t="s">
        <v>581</v>
      </c>
      <c r="AF458" s="200"/>
      <c r="AG458" s="200"/>
      <c r="AH458" s="200"/>
      <c r="AI458" s="333" t="s">
        <v>581</v>
      </c>
      <c r="AJ458" s="200"/>
      <c r="AK458" s="200"/>
      <c r="AL458" s="200"/>
      <c r="AM458" s="333" t="s">
        <v>581</v>
      </c>
      <c r="AN458" s="200"/>
      <c r="AO458" s="200"/>
      <c r="AP458" s="334"/>
      <c r="AQ458" s="333" t="s">
        <v>583</v>
      </c>
      <c r="AR458" s="200"/>
      <c r="AS458" s="200"/>
      <c r="AT458" s="334"/>
      <c r="AU458" s="200" t="s">
        <v>582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567</v>
      </c>
      <c r="AC459" s="198"/>
      <c r="AD459" s="198"/>
      <c r="AE459" s="333" t="s">
        <v>581</v>
      </c>
      <c r="AF459" s="200"/>
      <c r="AG459" s="200"/>
      <c r="AH459" s="334"/>
      <c r="AI459" s="333" t="s">
        <v>581</v>
      </c>
      <c r="AJ459" s="200"/>
      <c r="AK459" s="200"/>
      <c r="AL459" s="200"/>
      <c r="AM459" s="333" t="s">
        <v>581</v>
      </c>
      <c r="AN459" s="200"/>
      <c r="AO459" s="200"/>
      <c r="AP459" s="334"/>
      <c r="AQ459" s="333" t="s">
        <v>581</v>
      </c>
      <c r="AR459" s="200"/>
      <c r="AS459" s="200"/>
      <c r="AT459" s="334"/>
      <c r="AU459" s="200" t="s">
        <v>581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568</v>
      </c>
      <c r="AF460" s="200"/>
      <c r="AG460" s="200"/>
      <c r="AH460" s="334"/>
      <c r="AI460" s="333" t="s">
        <v>581</v>
      </c>
      <c r="AJ460" s="200"/>
      <c r="AK460" s="200"/>
      <c r="AL460" s="200"/>
      <c r="AM460" s="333" t="s">
        <v>581</v>
      </c>
      <c r="AN460" s="200"/>
      <c r="AO460" s="200"/>
      <c r="AP460" s="334"/>
      <c r="AQ460" s="333" t="s">
        <v>581</v>
      </c>
      <c r="AR460" s="200"/>
      <c r="AS460" s="200"/>
      <c r="AT460" s="334"/>
      <c r="AU460" s="200" t="s">
        <v>581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1.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596</v>
      </c>
      <c r="AH702" s="382"/>
      <c r="AI702" s="382"/>
      <c r="AJ702" s="382"/>
      <c r="AK702" s="382"/>
      <c r="AL702" s="382"/>
      <c r="AM702" s="382"/>
      <c r="AN702" s="382"/>
      <c r="AO702" s="382"/>
      <c r="AP702" s="382"/>
      <c r="AQ702" s="382"/>
      <c r="AR702" s="382"/>
      <c r="AS702" s="382"/>
      <c r="AT702" s="382"/>
      <c r="AU702" s="382"/>
      <c r="AV702" s="382"/>
      <c r="AW702" s="382"/>
      <c r="AX702" s="383"/>
    </row>
    <row r="703" spans="1:50" ht="40.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6.2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603</v>
      </c>
      <c r="AH705" s="98"/>
      <c r="AI705" s="98"/>
      <c r="AJ705" s="98"/>
      <c r="AK705" s="98"/>
      <c r="AL705" s="98"/>
      <c r="AM705" s="98"/>
      <c r="AN705" s="98"/>
      <c r="AO705" s="98"/>
      <c r="AP705" s="98"/>
      <c r="AQ705" s="98"/>
      <c r="AR705" s="98"/>
      <c r="AS705" s="98"/>
      <c r="AT705" s="98"/>
      <c r="AU705" s="98"/>
      <c r="AV705" s="98"/>
      <c r="AW705" s="98"/>
      <c r="AX705" s="119"/>
    </row>
    <row r="706" spans="1:50" ht="26.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604</v>
      </c>
      <c r="AE708" s="604"/>
      <c r="AF708" s="604"/>
      <c r="AG708" s="741" t="s">
        <v>573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604</v>
      </c>
      <c r="AE710" s="322"/>
      <c r="AF710" s="322"/>
      <c r="AG710" s="94" t="s">
        <v>572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09" t="s">
        <v>587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604</v>
      </c>
      <c r="AE713" s="322"/>
      <c r="AF713" s="662"/>
      <c r="AG713" s="94" t="s">
        <v>568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36"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604</v>
      </c>
      <c r="AE716" s="626"/>
      <c r="AF716" s="626"/>
      <c r="AG716" s="94" t="s">
        <v>572</v>
      </c>
      <c r="AH716" s="95"/>
      <c r="AI716" s="95"/>
      <c r="AJ716" s="95"/>
      <c r="AK716" s="95"/>
      <c r="AL716" s="95"/>
      <c r="AM716" s="95"/>
      <c r="AN716" s="95"/>
      <c r="AO716" s="95"/>
      <c r="AP716" s="95"/>
      <c r="AQ716" s="95"/>
      <c r="AR716" s="95"/>
      <c r="AS716" s="95"/>
      <c r="AT716" s="95"/>
      <c r="AU716" s="95"/>
      <c r="AV716" s="95"/>
      <c r="AW716" s="95"/>
      <c r="AX716" s="96"/>
    </row>
    <row r="717" spans="1:50" ht="140.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606</v>
      </c>
      <c r="AE717" s="322"/>
      <c r="AF717" s="322"/>
      <c r="AG717" s="94" t="s">
        <v>624</v>
      </c>
      <c r="AH717" s="95"/>
      <c r="AI717" s="95"/>
      <c r="AJ717" s="95"/>
      <c r="AK717" s="95"/>
      <c r="AL717" s="95"/>
      <c r="AM717" s="95"/>
      <c r="AN717" s="95"/>
      <c r="AO717" s="95"/>
      <c r="AP717" s="95"/>
      <c r="AQ717" s="95"/>
      <c r="AR717" s="95"/>
      <c r="AS717" s="95"/>
      <c r="AT717" s="95"/>
      <c r="AU717" s="95"/>
      <c r="AV717" s="95"/>
      <c r="AW717" s="95"/>
      <c r="AX717" s="96"/>
    </row>
    <row r="718" spans="1:50" ht="65.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36"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95.25" customHeight="1" thickBot="1" x14ac:dyDescent="0.2">
      <c r="A729" s="633" t="s">
        <v>592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5.25" customHeight="1" thickBot="1" x14ac:dyDescent="0.2">
      <c r="A731" s="798"/>
      <c r="B731" s="799"/>
      <c r="C731" s="799"/>
      <c r="D731" s="799"/>
      <c r="E731" s="800"/>
      <c r="F731" s="728" t="s">
        <v>572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98.25" customHeight="1" thickBot="1" x14ac:dyDescent="0.2">
      <c r="A733" s="672"/>
      <c r="B733" s="673"/>
      <c r="C733" s="673"/>
      <c r="D733" s="673"/>
      <c r="E733" s="674"/>
      <c r="F733" s="636" t="s">
        <v>572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hidden="1"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hidden="1"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583</v>
      </c>
      <c r="F737" s="986"/>
      <c r="G737" s="986"/>
      <c r="H737" s="986"/>
      <c r="I737" s="986"/>
      <c r="J737" s="986"/>
      <c r="K737" s="986"/>
      <c r="L737" s="986"/>
      <c r="M737" s="986"/>
      <c r="N737" s="358" t="s">
        <v>358</v>
      </c>
      <c r="O737" s="358"/>
      <c r="P737" s="358"/>
      <c r="Q737" s="358"/>
      <c r="R737" s="986" t="s">
        <v>572</v>
      </c>
      <c r="S737" s="986"/>
      <c r="T737" s="986"/>
      <c r="U737" s="986"/>
      <c r="V737" s="986"/>
      <c r="W737" s="986"/>
      <c r="X737" s="986"/>
      <c r="Y737" s="986"/>
      <c r="Z737" s="986"/>
      <c r="AA737" s="358" t="s">
        <v>359</v>
      </c>
      <c r="AB737" s="358"/>
      <c r="AC737" s="358"/>
      <c r="AD737" s="358"/>
      <c r="AE737" s="986" t="s">
        <v>572</v>
      </c>
      <c r="AF737" s="986"/>
      <c r="AG737" s="986"/>
      <c r="AH737" s="986"/>
      <c r="AI737" s="986"/>
      <c r="AJ737" s="986"/>
      <c r="AK737" s="986"/>
      <c r="AL737" s="986"/>
      <c r="AM737" s="986"/>
      <c r="AN737" s="358" t="s">
        <v>360</v>
      </c>
      <c r="AO737" s="358"/>
      <c r="AP737" s="358"/>
      <c r="AQ737" s="358"/>
      <c r="AR737" s="987" t="s">
        <v>572</v>
      </c>
      <c r="AS737" s="988"/>
      <c r="AT737" s="988"/>
      <c r="AU737" s="988"/>
      <c r="AV737" s="988"/>
      <c r="AW737" s="988"/>
      <c r="AX737" s="989"/>
      <c r="AY737" s="89"/>
      <c r="AZ737" s="89"/>
    </row>
    <row r="738" spans="1:52" ht="24.75" customHeight="1" x14ac:dyDescent="0.15">
      <c r="A738" s="990" t="s">
        <v>361</v>
      </c>
      <c r="B738" s="203"/>
      <c r="C738" s="203"/>
      <c r="D738" s="204"/>
      <c r="E738" s="986" t="s">
        <v>572</v>
      </c>
      <c r="F738" s="986"/>
      <c r="G738" s="986"/>
      <c r="H738" s="986"/>
      <c r="I738" s="986"/>
      <c r="J738" s="986"/>
      <c r="K738" s="986"/>
      <c r="L738" s="986"/>
      <c r="M738" s="986"/>
      <c r="N738" s="358" t="s">
        <v>362</v>
      </c>
      <c r="O738" s="358"/>
      <c r="P738" s="358"/>
      <c r="Q738" s="358"/>
      <c r="R738" s="986" t="s">
        <v>593</v>
      </c>
      <c r="S738" s="986"/>
      <c r="T738" s="986"/>
      <c r="U738" s="986"/>
      <c r="V738" s="986"/>
      <c r="W738" s="986"/>
      <c r="X738" s="986"/>
      <c r="Y738" s="986"/>
      <c r="Z738" s="986"/>
      <c r="AA738" s="358" t="s">
        <v>482</v>
      </c>
      <c r="AB738" s="358"/>
      <c r="AC738" s="358"/>
      <c r="AD738" s="358"/>
      <c r="AE738" s="986" t="s">
        <v>594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595</v>
      </c>
      <c r="F739" s="998"/>
      <c r="G739" s="998"/>
      <c r="H739" s="91" t="str">
        <f>IF(E739="", "", "(")</f>
        <v>(</v>
      </c>
      <c r="I739" s="981"/>
      <c r="J739" s="981"/>
      <c r="K739" s="91" t="str">
        <f>IF(OR(I739="　", I739=""), "", "-")</f>
        <v/>
      </c>
      <c r="L739" s="982">
        <v>288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5.5" customHeight="1" x14ac:dyDescent="0.15">
      <c r="A781" s="630"/>
      <c r="B781" s="631"/>
      <c r="C781" s="631"/>
      <c r="D781" s="631"/>
      <c r="E781" s="631"/>
      <c r="F781" s="632"/>
      <c r="G781" s="669" t="s">
        <v>612</v>
      </c>
      <c r="H781" s="670"/>
      <c r="I781" s="670"/>
      <c r="J781" s="670"/>
      <c r="K781" s="671"/>
      <c r="L781" s="663" t="s">
        <v>611</v>
      </c>
      <c r="M781" s="664"/>
      <c r="N781" s="664"/>
      <c r="O781" s="664"/>
      <c r="P781" s="664"/>
      <c r="Q781" s="664"/>
      <c r="R781" s="664"/>
      <c r="S781" s="664"/>
      <c r="T781" s="664"/>
      <c r="U781" s="664"/>
      <c r="V781" s="664"/>
      <c r="W781" s="664"/>
      <c r="X781" s="665"/>
      <c r="Y781" s="384">
        <v>20</v>
      </c>
      <c r="Z781" s="385"/>
      <c r="AA781" s="385"/>
      <c r="AB781" s="804"/>
      <c r="AC781" s="669" t="s">
        <v>612</v>
      </c>
      <c r="AD781" s="670"/>
      <c r="AE781" s="670"/>
      <c r="AF781" s="670"/>
      <c r="AG781" s="671"/>
      <c r="AH781" s="663" t="s">
        <v>614</v>
      </c>
      <c r="AI781" s="664"/>
      <c r="AJ781" s="664"/>
      <c r="AK781" s="664"/>
      <c r="AL781" s="664"/>
      <c r="AM781" s="664"/>
      <c r="AN781" s="664"/>
      <c r="AO781" s="664"/>
      <c r="AP781" s="664"/>
      <c r="AQ781" s="664"/>
      <c r="AR781" s="664"/>
      <c r="AS781" s="664"/>
      <c r="AT781" s="665"/>
      <c r="AU781" s="384">
        <v>13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13</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72">
        <v>1</v>
      </c>
      <c r="B837" s="372">
        <v>1</v>
      </c>
      <c r="C837" s="354" t="s">
        <v>609</v>
      </c>
      <c r="D837" s="340"/>
      <c r="E837" s="340"/>
      <c r="F837" s="340"/>
      <c r="G837" s="340"/>
      <c r="H837" s="340"/>
      <c r="I837" s="340"/>
      <c r="J837" s="341">
        <v>9010001027685</v>
      </c>
      <c r="K837" s="342"/>
      <c r="L837" s="342"/>
      <c r="M837" s="342"/>
      <c r="N837" s="342"/>
      <c r="O837" s="342"/>
      <c r="P837" s="355" t="s">
        <v>617</v>
      </c>
      <c r="Q837" s="343"/>
      <c r="R837" s="343"/>
      <c r="S837" s="343"/>
      <c r="T837" s="343"/>
      <c r="U837" s="343"/>
      <c r="V837" s="343"/>
      <c r="W837" s="343"/>
      <c r="X837" s="343"/>
      <c r="Y837" s="344">
        <v>20</v>
      </c>
      <c r="Z837" s="345"/>
      <c r="AA837" s="345"/>
      <c r="AB837" s="346"/>
      <c r="AC837" s="356" t="s">
        <v>519</v>
      </c>
      <c r="AD837" s="364"/>
      <c r="AE837" s="364"/>
      <c r="AF837" s="364"/>
      <c r="AG837" s="364"/>
      <c r="AH837" s="365">
        <v>3</v>
      </c>
      <c r="AI837" s="366"/>
      <c r="AJ837" s="366"/>
      <c r="AK837" s="366"/>
      <c r="AL837" s="350">
        <v>66</v>
      </c>
      <c r="AM837" s="351"/>
      <c r="AN837" s="351"/>
      <c r="AO837" s="352"/>
      <c r="AP837" s="353" t="s">
        <v>615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0.25" customHeight="1" x14ac:dyDescent="0.15">
      <c r="A870" s="372">
        <v>1</v>
      </c>
      <c r="B870" s="372">
        <v>1</v>
      </c>
      <c r="C870" s="354" t="s">
        <v>610</v>
      </c>
      <c r="D870" s="340"/>
      <c r="E870" s="340"/>
      <c r="F870" s="340"/>
      <c r="G870" s="340"/>
      <c r="H870" s="340"/>
      <c r="I870" s="340"/>
      <c r="J870" s="341">
        <v>9010001027685</v>
      </c>
      <c r="K870" s="342"/>
      <c r="L870" s="342"/>
      <c r="M870" s="342"/>
      <c r="N870" s="342"/>
      <c r="O870" s="342"/>
      <c r="P870" s="355" t="s">
        <v>616</v>
      </c>
      <c r="Q870" s="343"/>
      <c r="R870" s="343"/>
      <c r="S870" s="343"/>
      <c r="T870" s="343"/>
      <c r="U870" s="343"/>
      <c r="V870" s="343"/>
      <c r="W870" s="343"/>
      <c r="X870" s="343"/>
      <c r="Y870" s="344">
        <v>13</v>
      </c>
      <c r="Z870" s="345"/>
      <c r="AA870" s="345"/>
      <c r="AB870" s="346"/>
      <c r="AC870" s="356" t="s">
        <v>519</v>
      </c>
      <c r="AD870" s="364"/>
      <c r="AE870" s="364"/>
      <c r="AF870" s="364"/>
      <c r="AG870" s="364"/>
      <c r="AH870" s="365">
        <v>3</v>
      </c>
      <c r="AI870" s="366"/>
      <c r="AJ870" s="366"/>
      <c r="AK870" s="366"/>
      <c r="AL870" s="350">
        <v>86</v>
      </c>
      <c r="AM870" s="351"/>
      <c r="AN870" s="351"/>
      <c r="AO870" s="352"/>
      <c r="AP870" s="353" t="s">
        <v>615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626</v>
      </c>
      <c r="F1102" s="371"/>
      <c r="G1102" s="371"/>
      <c r="H1102" s="371"/>
      <c r="I1102" s="371"/>
      <c r="J1102" s="341" t="s">
        <v>626</v>
      </c>
      <c r="K1102" s="342"/>
      <c r="L1102" s="342"/>
      <c r="M1102" s="342"/>
      <c r="N1102" s="342"/>
      <c r="O1102" s="342"/>
      <c r="P1102" s="355" t="s">
        <v>627</v>
      </c>
      <c r="Q1102" s="343"/>
      <c r="R1102" s="343"/>
      <c r="S1102" s="343"/>
      <c r="T1102" s="343"/>
      <c r="U1102" s="343"/>
      <c r="V1102" s="343"/>
      <c r="W1102" s="343"/>
      <c r="X1102" s="343"/>
      <c r="Y1102" s="344" t="s">
        <v>627</v>
      </c>
      <c r="Z1102" s="345"/>
      <c r="AA1102" s="345"/>
      <c r="AB1102" s="346"/>
      <c r="AC1102" s="347"/>
      <c r="AD1102" s="347"/>
      <c r="AE1102" s="347"/>
      <c r="AF1102" s="347"/>
      <c r="AG1102" s="347"/>
      <c r="AH1102" s="348" t="s">
        <v>628</v>
      </c>
      <c r="AI1102" s="349"/>
      <c r="AJ1102" s="349"/>
      <c r="AK1102" s="349"/>
      <c r="AL1102" s="350" t="s">
        <v>628</v>
      </c>
      <c r="AM1102" s="351"/>
      <c r="AN1102" s="351"/>
      <c r="AO1102" s="352"/>
      <c r="AP1102" s="353" t="s">
        <v>628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5"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2018-05-22T10:16:53Z</cp:lastPrinted>
  <dcterms:created xsi:type="dcterms:W3CDTF">2012-03-13T00:50:25Z</dcterms:created>
  <dcterms:modified xsi:type="dcterms:W3CDTF">2018-07-04T12:14:11Z</dcterms:modified>
</cp:coreProperties>
</file>