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30" yWindow="-195" windowWidth="1248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<sst xmlns="http://schemas.openxmlformats.org/spreadsheetml/2006/main" count="2927" uniqueCount="664">
  <si>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</si>
  <si>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</si>
  <si>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</si>
  <si>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</si>
  <si>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</si>
  <si>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</si>
  <si>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</si>
  <si>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</si>
  <si>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</si>
  <si>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</si>
  <si>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</si>
  <si>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</si>
  <si>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</si>
  <si>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</si>
  <si>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</si>
  <si>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</si>
  <si>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</si>
  <si>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</si>
  <si>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</si>
  <si>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</si>
  <si>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</si>
  <si>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</si>
  <si>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</si>
  <si>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</si>
  <si>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</si>
  <si>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</si>
  <si>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</si>
  <si>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</si>
  <si>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</si>
  <si>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</si>
  <si>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</si>
  <si>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</si>
  <si>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</si>
  <si>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</si>
  <si>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</si>
  <si>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</si>
  <si>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</si>
  <si>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</si>
  <si>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</si>
  <si>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</si>
  <si>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</si>
  <si>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</si>
  <si>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</si>
  <si>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</si>
  <si>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</si>
  <si>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</si>
  <si>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</si>
  <si>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</si>
  <si>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</si>
  <si>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</si>
  <si>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</si>
  <si>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</si>
  <si>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</si>
  <si>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</si>
  <si>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</si>
  <si>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</si>
  <si>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</si>
  <si>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</si>
  <si>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</si>
  <si>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</si>
  <si>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</si>
  <si>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</si>
  <si>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</si>
  <si>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</si>
  <si>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</si>
  <si>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</si>
  <si>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</si>
  <si>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</si>
  <si>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</si>
  <si>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</si>
  <si>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</si>
  <si>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</si>
  <si>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</si>
  <si>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</si>
  <si>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</si>
  <si>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</si>
  <si>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</si>
  <si>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</si>
  <si>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</si>
  <si>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</si>
  <si>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</si>
  <si>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</si>
  <si>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</si>
  <si>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</si>
  <si>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</si>
  <si>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</si>
  <si>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</si>
  <si>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</si>
  <si>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</si>
  <si>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</si>
  <si>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</si>
  <si>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</si>
  <si>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</si>
  <si>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</si>
  <si>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</si>
  <si>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</si>
  <si>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</si>
  <si>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</si>
  <si>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</si>
  <si>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</si>
  <si>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</si>
  <si>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</si>
  <si>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</si>
  <si>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</si>
  <si>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</si>
  <si>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</si>
  <si>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</si>
  <si>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</si>
  <si>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</si>
  <si>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</si>
  <si>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</si>
  <si>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</si>
  <si>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</si>
  <si>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</si>
  <si>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</si>
  <si>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</si>
  <si>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</si>
  <si>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</si>
  <si>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</si>
  <si>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</si>
  <si>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</si>
  <si>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</si>
  <si>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</si>
  <si>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</si>
  <si>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</si>
  <si>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</si>
  <si>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</si>
  <si>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</si>
  <si>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</si>
  <si>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</si>
  <si>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</si>
  <si>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</si>
  <si>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</si>
  <si>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</si>
  <si>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</si>
  <si>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</si>
  <si>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</si>
  <si>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</si>
  <si>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</si>
  <si>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</si>
  <si>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</si>
  <si>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</si>
  <si>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</si>
  <si>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</si>
  <si>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</si>
  <si>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</si>
  <si>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</si>
  <si>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</si>
  <si>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</si>
  <si>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</si>
  <si>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</si>
  <si>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</si>
  <si>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</si>
  <si>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</si>
  <si>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</si>
  <si>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</si>
  <si>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</si>
  <si>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</si>
  <si>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</si>
  <si>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</si>
  <si>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</si>
  <si>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</si>
  <si>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</si>
  <si>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</si>
  <si>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</si>
  <si>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</si>
  <si>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</si>
  <si>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</si>
  <si>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</si>
  <si>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</si>
  <si>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</si>
  <si>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</si>
  <si>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</si>
  <si>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</si>
  <si>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</si>
  <si>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</si>
  <si>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</si>
  <si>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</si>
  <si>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</si>
  <si>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</si>
  <si>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</si>
  <si>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</si>
  <si>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</si>
  <si>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</si>
  <si>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</si>
  <si>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</si>
  <si>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</si>
  <si>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</si>
  <si>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</si>
  <si>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</si>
  <si>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</si>
  <si>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</si>
  <si>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</si>
  <si>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</si>
  <si>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</si>
  <si>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</si>
  <si>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</si>
  <si>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</si>
  <si>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</si>
  <si>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</si>
  <si>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</si>
  <si>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</si>
  <si>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</si>
  <si>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</si>
  <si>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</si>
  <si>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</si>
  <si>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</si>
  <si>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</si>
  <si>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</si>
  <si>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</si>
  <si>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</si>
  <si>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</si>
  <si>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</si>
  <si>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</si>
  <si>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</si>
  <si>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</si>
  <si>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</si>
  <si>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</si>
  <si>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</si>
  <si>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</si>
  <si>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</si>
  <si>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</si>
  <si>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</si>
  <si>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</si>
  <si>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</si>
  <si>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</si>
  <si>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</si>
  <si>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</si>
  <si>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</si>
  <si>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</si>
  <si>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</si>
  <si>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</si>
  <si>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</si>
  <si>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</si>
  <si>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</si>
  <si>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</si>
  <si>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</si>
  <si>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</si>
  <si>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</si>
  <si>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</si>
  <si>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</si>
  <si>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</si>
  <si>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</si>
  <si>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</si>
  <si>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</si>
  <si>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</si>
  <si>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</si>
  <si>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</si>
  <si>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</si>
  <si>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</si>
  <si>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</si>
  <si>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</si>
  <si>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</si>
  <si>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</si>
  <si>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</si>
  <si>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</si>
  <si>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</si>
  <si>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</si>
  <si>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</si>
  <si>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</si>
  <si>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</si>
  <si>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</si>
  <si>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</si>
  <si>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</si>
  <si>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</si>
  <si>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</si>
  <si>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</si>
  <si>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</si>
  <si>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</si>
  <si>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</si>
  <si>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</si>
  <si>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</si>
  <si>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</si>
  <si>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</si>
  <si>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</si>
  <si>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</si>
  <si>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</si>
  <si>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</si>
  <si>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</si>
  <si>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</si>
  <si>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</si>
  <si>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</si>
  <si>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</si>
  <si>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</si>
  <si>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</si>
  <si>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</si>
  <si>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</si>
  <si>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</si>
  <si>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</si>
  <si>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</si>
  <si>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</si>
  <si>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</si>
  <si>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</si>
  <si>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</si>
  <si>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</si>
  <si>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</si>
  <si>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</si>
  <si>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</si>
  <si>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</si>
  <si>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</si>
  <si>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</si>
  <si>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</si>
  <si>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</si>
  <si>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</si>
  <si>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</si>
  <si>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</si>
  <si>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</si>
  <si>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</si>
  <si>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</si>
  <si>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</si>
  <si>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</si>
  <si>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</si>
  <si>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</si>
  <si>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</si>
  <si>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</si>
  <si>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</si>
  <si>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</si>
  <si>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</si>
  <si>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</si>
  <si>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</si>
  <si>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</si>
  <si>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</si>
  <si>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</si>
  <si>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</si>
  <si>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</si>
  <si>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</si>
  <si>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</si>
  <si>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</si>
  <si>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</si>
  <si>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</si>
  <si>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</si>
  <si>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</si>
  <si>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</si>
  <si>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</si>
  <si>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</si>
  <si>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</si>
  <si>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</si>
  <si>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</si>
  <si>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</si>
  <si>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</si>
  <si>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</si>
  <si>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</si>
  <si>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</si>
  <si>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</si>
  <si>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</si>
  <si>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</si>
  <si>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</si>
  <si>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</si>
  <si>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</si>
  <si>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</si>
  <si>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</si>
  <si>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</si>
  <si>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</si>
  <si>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</si>
  <si>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</si>
  <si>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</si>
  <si>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</si>
  <si>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</si>
  <si>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</si>
  <si>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</si>
  <si>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</si>
  <si>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</si>
  <si>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</si>
  <si>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</si>
  <si>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</si>
  <si>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</si>
  <si>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</si>
  <si>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</si>
  <si>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</si>
  <si>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</si>
  <si>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</si>
  <si>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</si>
  <si>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</si>
  <si>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</si>
  <si>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</si>
  <si>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</si>
  <si>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</si>
  <si>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</si>
  <si>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</si>
  <si>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</si>
  <si>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</si>
  <si>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</si>
  <si>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</si>
  <si>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</si>
  <si>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</si>
  <si>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</si>
  <si>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</si>
  <si>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</si>
  <si>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</si>
  <si>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</si>
  <si>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</si>
  <si>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</si>
  <si>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</si>
  <si>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</si>
  <si>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</si>
  <si>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</si>
  <si>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</si>
  <si>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</si>
  <si>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</si>
  <si>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</si>
  <si>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</si>
  <si>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</si>
  <si>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</si>
  <si>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</si>
  <si>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</si>
  <si>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</si>
  <si>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</si>
  <si>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</si>
  <si>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</si>
  <si>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</si>
  <si>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</si>
  <si>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</si>
  <si>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</si>
  <si>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</si>
  <si>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</si>
  <si>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</si>
  <si>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</si>
  <si>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</si>
  <si>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</si>
  <si>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</si>
  <si>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</si>
  <si>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</si>
  <si>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</si>
  <si>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</si>
  <si>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</si>
  <si>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</si>
  <si>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</si>
  <si>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</si>
  <si>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</si>
  <si>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</si>
  <si>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</si>
  <si>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</si>
  <si>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</si>
  <si>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</si>
  <si>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</si>
  <si>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</si>
  <si>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</si>
  <si>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</si>
  <si>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</si>
  <si>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</si>
  <si>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</si>
  <si>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</si>
  <si>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</si>
  <si>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</si>
  <si>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</si>
  <si>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</si>
  <si>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</si>
  <si>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</si>
  <si>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</si>
  <si>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</si>
  <si>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</si>
  <si>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</si>
  <si>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</si>
  <si>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</si>
  <si>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</si>
  <si>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</si>
  <si>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</si>
  <si>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</si>
  <si>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</si>
  <si>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</si>
  <si>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</si>
  <si>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</si>
  <si>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</si>
  <si>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</si>
  <si>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</si>
  <si>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</si>
  <si>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</si>
  <si>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</si>
  <si>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</si>
  <si>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</si>
  <si>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</si>
  <si>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</si>
  <si>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</si>
  <si>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</si>
  <si>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</si>
  <si>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</si>
  <si>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</si>
  <si>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</si>
  <si>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</si>
  <si>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</si>
  <si>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</si>
  <si>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</si>
  <si>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</si>
  <si>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</si>
  <si>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</si>
  <si>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</si>
  <si>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</si>
  <si>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</si>
  <si>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</si>
  <si>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</si>
  <si>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</si>
  <si>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</si>
  <si>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</si>
  <si>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</si>
  <si>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</si>
  <si>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</si>
  <si>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</si>
  <si>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</si>
  <si>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</si>
  <si>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</si>
  <si>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</si>
  <si>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</si>
  <si>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</si>
  <si>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</si>
  <si>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</si>
  <si>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</si>
  <si>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</si>
  <si>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</si>
  <si>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</si>
  <si>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</si>
  <si>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</si>
  <si>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</si>
  <si>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</si>
  <si>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</si>
  <si>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</si>
  <si>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</si>
  <si>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</si>
  <si>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</si>
  <si>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</si>
  <si>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</si>
  <si>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</si>
  <si>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</si>
  <si>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</si>
  <si>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</si>
  <si>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</si>
  <si>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</si>
  <si>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</si>
  <si>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</si>
  <si>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</si>
  <si>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</si>
  <si>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</si>
  <si>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</si>
  <si>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</si>
  <si>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</si>
  <si>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</si>
  <si>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</si>
  <si>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</si>
  <si>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</si>
  <si>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</si>
  <si>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</si>
  <si>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</si>
  <si>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</si>
  <si>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</si>
  <si>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</si>
  <si>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</si>
  <si>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</si>
  <si>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</si>
  <si>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</si>
  <si>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診療報酬体系見直し後の評価等に係る調査に必要な経費（診療報酬の見直しに係る意見募集に必要な経費、見直し後の診療報酬体系についての評価に係る調査及び先進医療に関する調査研究）</t>
    <phoneticPr fontId="5"/>
  </si>
  <si>
    <t>保険局</t>
    <phoneticPr fontId="5"/>
  </si>
  <si>
    <t>迫井　正深</t>
    <phoneticPr fontId="5"/>
  </si>
  <si>
    <t>医療課</t>
    <phoneticPr fontId="5"/>
  </si>
  <si>
    <t>○</t>
  </si>
  <si>
    <t>社会保険医療協議会法第8条第二項</t>
    <phoneticPr fontId="5"/>
  </si>
  <si>
    <t>-</t>
    <phoneticPr fontId="5"/>
  </si>
  <si>
    <t>前回の診療報酬改定において改定を行った事項についての結果検証の実施、関係団体から提出される医療技術や先進医療について、新規医療技術の評価及び既存医療技術の再評価の実施、改定の骨子に対するパブリックコメントの実施により、診療報酬改定を行う上での資料を得て、診療報酬改定の議論に資することを目的としている。</t>
    <phoneticPr fontId="5"/>
  </si>
  <si>
    <t>１　5～6項目の調査項目について調査票により調査を実施し、提出された調査票の集計、分析を行い、その分析結果について内容の検証、評価を行う、
２　関係学会等から提出された医療技術の評価・再評価希望書について評価を行う（診療報酬改定年度のみ）、
３　厚生労働省ホームページを利用してパブリックコメントを実施し、広く国民の意見を募集する（診療報酬改定年度のみ）、
という事業を実施する。</t>
    <phoneticPr fontId="5"/>
  </si>
  <si>
    <t>社会保険基礎調査委託費</t>
    <phoneticPr fontId="5"/>
  </si>
  <si>
    <t>医療給付適正化業務庁費</t>
    <phoneticPr fontId="5"/>
  </si>
  <si>
    <t>国民から寄せられた意見数</t>
    <phoneticPr fontId="5"/>
  </si>
  <si>
    <t>件</t>
    <phoneticPr fontId="5"/>
  </si>
  <si>
    <t>-</t>
  </si>
  <si>
    <t>意見募集回数</t>
    <phoneticPr fontId="5"/>
  </si>
  <si>
    <t>回</t>
  </si>
  <si>
    <t>-</t>
    <phoneticPr fontId="5"/>
  </si>
  <si>
    <t>単位当たりコスト ＝ Ｘ ／ Ｙ
X：募集に要する経費
Y：国民から寄せられた意見数　　　　　　　　　　　　　　　　　　　　</t>
    <phoneticPr fontId="5"/>
  </si>
  <si>
    <t>円</t>
    <phoneticPr fontId="5"/>
  </si>
  <si>
    <t>X / Y</t>
    <phoneticPr fontId="5"/>
  </si>
  <si>
    <t>-</t>
    <phoneticPr fontId="5"/>
  </si>
  <si>
    <t>-</t>
    <phoneticPr fontId="5"/>
  </si>
  <si>
    <t>1百万円/1,995</t>
    <phoneticPr fontId="5"/>
  </si>
  <si>
    <t>1百万円/1,240</t>
    <phoneticPr fontId="5"/>
  </si>
  <si>
    <t>-</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</si>
  <si>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</si>
  <si>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</si>
  <si>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</si>
  <si>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</si>
  <si>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t>
    <phoneticPr fontId="5"/>
  </si>
  <si>
    <t>・５～６項目の調査項目について調査票により調査を実施し、提出された調査票の集計、分析を行い、その分析結果について内容の検証、評価を行う。
・関係学会等から提出された医療技術の評価・再評価希望書について評価を行う。
・厚生労働省ホームページを利用してパブリックコメントを実施し、広く国民の意見を募集する。
　前回の診療報酬改定において改定を行った事項についての結果検証の実施、関係団体から提出される医療技術や先進医療について、新規医療技術の評価及び既存医療技術の再評価の実施、改定の骨子に対するパブリックコメントの実施により、診療報酬改定を行う上での資料を得て、診療報酬改定の議論に資する。</t>
    <phoneticPr fontId="5"/>
  </si>
  <si>
    <t>診療報酬改定の効果について検証することは、医療費を支払う国民が求めるところであり、広く国民のニーズがあり、国費を投入しなければ事業目的が達成できない。</t>
    <phoneticPr fontId="5"/>
  </si>
  <si>
    <t>診療報酬改定の効果について検証することは、医療費の適正化を行うという観点からみて必要であり、国が実施すべき事業である。</t>
    <phoneticPr fontId="5"/>
  </si>
  <si>
    <t>診療報酬改定の効果について検証することは、医療費を支払う国民が求めるところであり、医療費の適正化という政策目的達成に向けて、優先度の高い事業である。</t>
    <phoneticPr fontId="5"/>
  </si>
  <si>
    <t>‐</t>
  </si>
  <si>
    <t>無</t>
  </si>
  <si>
    <t>△</t>
  </si>
  <si>
    <t>-</t>
    <phoneticPr fontId="5"/>
  </si>
  <si>
    <t>全ての費目について、調査を実施し、その結果を得るための経費であり、必要なものに限定されている。</t>
    <phoneticPr fontId="5"/>
  </si>
  <si>
    <t>-</t>
    <phoneticPr fontId="5"/>
  </si>
  <si>
    <t>診療報酬項目の算定医療機関数や算定件数等については、出来るだけＮＤＢ等の行政データを活用し、効率化を図っている。</t>
    <phoneticPr fontId="5"/>
  </si>
  <si>
    <t>282-3</t>
    <phoneticPr fontId="5"/>
  </si>
  <si>
    <t>251-2</t>
    <phoneticPr fontId="5"/>
  </si>
  <si>
    <t>218</t>
    <phoneticPr fontId="5"/>
  </si>
  <si>
    <t>251</t>
    <phoneticPr fontId="5"/>
  </si>
  <si>
    <t>263</t>
    <phoneticPr fontId="5"/>
  </si>
  <si>
    <t>273</t>
    <phoneticPr fontId="5"/>
  </si>
  <si>
    <t>267</t>
    <phoneticPr fontId="5"/>
  </si>
  <si>
    <t>A.三菱ＵＦＪリサーチ＆コンサルティング株式会社</t>
    <phoneticPr fontId="5"/>
  </si>
  <si>
    <t>人件費</t>
    <phoneticPr fontId="5"/>
  </si>
  <si>
    <t>調査・進捗管理費</t>
    <phoneticPr fontId="5"/>
  </si>
  <si>
    <t>物件費</t>
    <phoneticPr fontId="5"/>
  </si>
  <si>
    <t>調査票印刷費、通信運搬費、資料費、データ入力費等</t>
    <phoneticPr fontId="5"/>
  </si>
  <si>
    <t>その他</t>
    <phoneticPr fontId="5"/>
  </si>
  <si>
    <t>一般管理費、消費税</t>
    <phoneticPr fontId="5"/>
  </si>
  <si>
    <t>三菱ＵＦＪリサーチ＆コンサルティング株式会社</t>
    <phoneticPr fontId="5"/>
  </si>
  <si>
    <t>事業の企画に沿った実際の調査の実施、回収した調査結果の集計</t>
    <phoneticPr fontId="5"/>
  </si>
  <si>
    <t>-</t>
    <phoneticPr fontId="5"/>
  </si>
  <si>
    <t>-</t>
    <phoneticPr fontId="5"/>
  </si>
  <si>
    <t>-</t>
    <phoneticPr fontId="5"/>
  </si>
  <si>
    <t>-</t>
    <phoneticPr fontId="5"/>
  </si>
  <si>
    <t>-</t>
    <phoneticPr fontId="5"/>
  </si>
  <si>
    <t>-</t>
    <phoneticPr fontId="5"/>
  </si>
  <si>
    <t>診療報酬改定において必要とされる十分なデータを得られているものであり、見込みに見合ったものである。</t>
    <phoneticPr fontId="5"/>
  </si>
  <si>
    <t>本事業については、診療報酬改定を実施するに当たっての基礎資料となるものであり、実効性の高い手段となっている。</t>
    <phoneticPr fontId="5"/>
  </si>
  <si>
    <t>本事業については、活動実績は見込みに見合ったものである。</t>
    <phoneticPr fontId="5"/>
  </si>
  <si>
    <t>得られたデータをもって、診療報酬改定を実施しているものであり、十分に活用されている。</t>
    <phoneticPr fontId="5"/>
  </si>
  <si>
    <t>-</t>
    <phoneticPr fontId="5"/>
  </si>
  <si>
    <t>-</t>
    <phoneticPr fontId="5"/>
  </si>
  <si>
    <t>-</t>
    <phoneticPr fontId="5"/>
  </si>
  <si>
    <t>-</t>
    <phoneticPr fontId="5"/>
  </si>
  <si>
    <t>-</t>
    <phoneticPr fontId="5"/>
  </si>
  <si>
    <t>有</t>
    <rPh sb="0" eb="1">
      <t>ア</t>
    </rPh>
    <phoneticPr fontId="5"/>
  </si>
  <si>
    <t>診療報酬体系見直し後の評価等に係る調査に必要な経費（「急性期の包括評価に係る調査に要する経費」及び「ＤＰＣ制度の見直しに係る調査経費」）</t>
    <phoneticPr fontId="5"/>
  </si>
  <si>
    <t>診療報酬体系見直し後の評価等に係る調査に必要な経費（入院医療等の評価に関する調査研究）</t>
    <phoneticPr fontId="5"/>
  </si>
  <si>
    <t>本事業と類似調査は診療報酬体系見直し後の評価等に係る調査ではあるが、調査内容、調査客体及び調査手法等が異なり、適切に役割分担ができている。</t>
    <rPh sb="4" eb="6">
      <t>ルイジ</t>
    </rPh>
    <rPh sb="6" eb="8">
      <t>チョウサ</t>
    </rPh>
    <rPh sb="9" eb="11">
      <t>シンリョウ</t>
    </rPh>
    <rPh sb="11" eb="13">
      <t>ホウシュウ</t>
    </rPh>
    <rPh sb="13" eb="15">
      <t>タイケイ</t>
    </rPh>
    <rPh sb="15" eb="17">
      <t>ミナオ</t>
    </rPh>
    <rPh sb="18" eb="19">
      <t>ゴ</t>
    </rPh>
    <rPh sb="20" eb="22">
      <t>ヒョウカ</t>
    </rPh>
    <rPh sb="22" eb="23">
      <t>トウ</t>
    </rPh>
    <rPh sb="24" eb="25">
      <t>カカ</t>
    </rPh>
    <rPh sb="26" eb="28">
      <t>チョウサ</t>
    </rPh>
    <phoneticPr fontId="5"/>
  </si>
  <si>
    <t>B.三菱ＵＦＪリサーチ＆コンサルティング株式会社</t>
    <rPh sb="2" eb="4">
      <t>ミツビシ</t>
    </rPh>
    <rPh sb="20" eb="22">
      <t>カブシキ</t>
    </rPh>
    <rPh sb="22" eb="24">
      <t>カイシャ</t>
    </rPh>
    <phoneticPr fontId="5"/>
  </si>
  <si>
    <t>人件費</t>
    <rPh sb="0" eb="3">
      <t>ジンケンヒ</t>
    </rPh>
    <phoneticPr fontId="5"/>
  </si>
  <si>
    <t>物件費</t>
    <rPh sb="0" eb="3">
      <t>ブッケンヒ</t>
    </rPh>
    <phoneticPr fontId="5"/>
  </si>
  <si>
    <t>要件定義、分析等</t>
    <rPh sb="0" eb="2">
      <t>ヨウケン</t>
    </rPh>
    <rPh sb="2" eb="4">
      <t>テイギ</t>
    </rPh>
    <rPh sb="5" eb="7">
      <t>ブンセキ</t>
    </rPh>
    <rPh sb="7" eb="8">
      <t>トウ</t>
    </rPh>
    <phoneticPr fontId="5"/>
  </si>
  <si>
    <t>飼料費、会議開催費</t>
    <rPh sb="0" eb="3">
      <t>シリョウヒ</t>
    </rPh>
    <rPh sb="4" eb="6">
      <t>カイギ</t>
    </rPh>
    <rPh sb="6" eb="9">
      <t>カイサイヒ</t>
    </rPh>
    <phoneticPr fontId="5"/>
  </si>
  <si>
    <t>その他</t>
    <rPh sb="2" eb="3">
      <t>タ</t>
    </rPh>
    <phoneticPr fontId="5"/>
  </si>
  <si>
    <t>一般管理費、消費税等</t>
    <rPh sb="0" eb="2">
      <t>イッパン</t>
    </rPh>
    <rPh sb="2" eb="5">
      <t>カンリヒ</t>
    </rPh>
    <rPh sb="6" eb="9">
      <t>ショウヒゼイ</t>
    </rPh>
    <rPh sb="9" eb="10">
      <t>トウ</t>
    </rPh>
    <phoneticPr fontId="5"/>
  </si>
  <si>
    <t>C.三菱ＵＦＪリサーチ＆コンサルティング株式会社</t>
    <phoneticPr fontId="5"/>
  </si>
  <si>
    <t>雑役務費</t>
    <rPh sb="0" eb="1">
      <t>ザツ</t>
    </rPh>
    <rPh sb="1" eb="4">
      <t>エキムヒ</t>
    </rPh>
    <phoneticPr fontId="5"/>
  </si>
  <si>
    <t>データ入力・集計</t>
    <rPh sb="3" eb="5">
      <t>ニュウリョク</t>
    </rPh>
    <rPh sb="6" eb="8">
      <t>シュウケイ</t>
    </rPh>
    <phoneticPr fontId="5"/>
  </si>
  <si>
    <t>医療技術の評価・再評価に関する支援事業</t>
    <rPh sb="0" eb="2">
      <t>イリョウ</t>
    </rPh>
    <rPh sb="2" eb="4">
      <t>ギジュツ</t>
    </rPh>
    <rPh sb="5" eb="7">
      <t>ヒョウカ</t>
    </rPh>
    <rPh sb="8" eb="11">
      <t>サイヒョウカ</t>
    </rPh>
    <rPh sb="12" eb="13">
      <t>カン</t>
    </rPh>
    <rPh sb="15" eb="17">
      <t>シエン</t>
    </rPh>
    <rPh sb="17" eb="19">
      <t>ジギョウ</t>
    </rPh>
    <phoneticPr fontId="5"/>
  </si>
  <si>
    <t>-</t>
    <phoneticPr fontId="5"/>
  </si>
  <si>
    <t>診療報酬改定に係るパブリックコメントのデータ入力・集計</t>
    <rPh sb="0" eb="2">
      <t>シンリョウ</t>
    </rPh>
    <rPh sb="2" eb="4">
      <t>ホウシュウ</t>
    </rPh>
    <rPh sb="4" eb="6">
      <t>カイテイ</t>
    </rPh>
    <rPh sb="7" eb="8">
      <t>カカ</t>
    </rPh>
    <rPh sb="22" eb="24">
      <t>ニュウリョク</t>
    </rPh>
    <rPh sb="25" eb="27">
      <t>シュウケイ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</si>
  <si>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</si>
  <si>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</si>
  <si>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</si>
  <si>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</si>
  <si>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</si>
  <si>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</si>
  <si>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</si>
  <si>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</si>
  <si>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</si>
  <si>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</si>
  <si>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</si>
  <si>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</si>
  <si>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業務の仕様上、総合落札評価方式を採用しているものもあるが、説明会を開催するなどして業務実施に適切な業者を選定しているため、支出先の選定は妥当であるが結果として一者応札となった。そのため、次回入札に向けて調達スケジュールの見直しや調達情報の周知等について検討する。</t>
    <rPh sb="7" eb="9">
      <t>ソウゴウ</t>
    </rPh>
    <rPh sb="9" eb="11">
      <t>ラクサツ</t>
    </rPh>
    <rPh sb="11" eb="13">
      <t>ヒョウカ</t>
    </rPh>
    <rPh sb="13" eb="15">
      <t>ホウシキ</t>
    </rPh>
    <rPh sb="74" eb="76">
      <t>ケッカ</t>
    </rPh>
    <rPh sb="93" eb="95">
      <t>ジカイ</t>
    </rPh>
    <rPh sb="95" eb="97">
      <t>ニュウサツ</t>
    </rPh>
    <rPh sb="98" eb="99">
      <t>ム</t>
    </rPh>
    <rPh sb="101" eb="103">
      <t>チョウタツ</t>
    </rPh>
    <rPh sb="110" eb="112">
      <t>ミナオ</t>
    </rPh>
    <rPh sb="114" eb="116">
      <t>チョウタツ</t>
    </rPh>
    <rPh sb="116" eb="118">
      <t>ジョウホウ</t>
    </rPh>
    <rPh sb="119" eb="121">
      <t>シュウチ</t>
    </rPh>
    <rPh sb="121" eb="122">
      <t>トウ</t>
    </rPh>
    <rPh sb="126" eb="128">
      <t>ケントウ</t>
    </rPh>
    <phoneticPr fontId="5"/>
  </si>
  <si>
    <t>引き続き適正な予算の執行と不用の縮減に努める。
次回入札に向けて調達スケジュールの見直しや調達情報の周知等について検討する。</t>
    <phoneticPr fontId="5"/>
  </si>
  <si>
    <t>データの分析を実施し、結果を当初の予定通り、診療報酬改定実施のための基礎データとして利用している。
また、一般競争入札をおこなったが、結果として一者応札となった。執行額については、一般競争入札による結果である。</t>
    <rPh sb="53" eb="55">
      <t>イッパン</t>
    </rPh>
    <rPh sb="55" eb="57">
      <t>キョウソウ</t>
    </rPh>
    <rPh sb="57" eb="59">
      <t>ニュウサツ</t>
    </rPh>
    <rPh sb="67" eb="69">
      <t>ケッカ</t>
    </rPh>
    <rPh sb="72" eb="74">
      <t>イッシャ</t>
    </rPh>
    <rPh sb="74" eb="76">
      <t>オウサツ</t>
    </rPh>
    <phoneticPr fontId="5"/>
  </si>
  <si>
    <t>調査項目数</t>
    <rPh sb="0" eb="2">
      <t>チョウサ</t>
    </rPh>
    <rPh sb="2" eb="5">
      <t>コウモクスウ</t>
    </rPh>
    <phoneticPr fontId="5"/>
  </si>
  <si>
    <t>件</t>
    <rPh sb="0" eb="1">
      <t>ケン</t>
    </rPh>
    <phoneticPr fontId="5"/>
  </si>
  <si>
    <t>-</t>
    <phoneticPr fontId="5"/>
  </si>
  <si>
    <t>-</t>
    <phoneticPr fontId="5"/>
  </si>
  <si>
    <t>-</t>
    <phoneticPr fontId="5"/>
  </si>
  <si>
    <t>-</t>
    <phoneticPr fontId="5"/>
  </si>
  <si>
    <t>調査項目数</t>
    <phoneticPr fontId="5"/>
  </si>
  <si>
    <t>単位当たりコスト ＝ Ｘ ／ Ｙ
X：調査に要する経費
Y：調査項目数　　　　　　　　　　　　　　　　　　　　</t>
    <rPh sb="19" eb="21">
      <t>チョウサ</t>
    </rPh>
    <rPh sb="30" eb="32">
      <t>チョウサ</t>
    </rPh>
    <rPh sb="32" eb="34">
      <t>コウモク</t>
    </rPh>
    <phoneticPr fontId="5"/>
  </si>
  <si>
    <t>80百万円/7</t>
    <rPh sb="2" eb="4">
      <t>ヒャクマン</t>
    </rPh>
    <rPh sb="4" eb="5">
      <t>エン</t>
    </rPh>
    <phoneticPr fontId="5"/>
  </si>
  <si>
    <t>百万円</t>
    <rPh sb="0" eb="2">
      <t>ヒャクマン</t>
    </rPh>
    <rPh sb="2" eb="3">
      <t>エン</t>
    </rPh>
    <phoneticPr fontId="5"/>
  </si>
  <si>
    <t>70百万円/5</t>
    <rPh sb="2" eb="3">
      <t>ヒャク</t>
    </rPh>
    <rPh sb="3" eb="5">
      <t>マンエン</t>
    </rPh>
    <phoneticPr fontId="5"/>
  </si>
  <si>
    <t>77百万円/4</t>
    <rPh sb="2" eb="3">
      <t>ヒャク</t>
    </rPh>
    <rPh sb="3" eb="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</si>
</sst>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157838</xdr:colOff>
      <xdr:row>740</xdr:row>
      <xdr:rowOff>212912</xdr:rowOff>
    </xdr:from>
    <xdr:to>
      <xdr:col>33</xdr:col>
      <xdr:colOff>51312</xdr:colOff>
      <xdr:row>742</xdr:row>
      <xdr:rowOff>281034</xdr:rowOff>
    </xdr:to>
    <xdr:sp macro="" textlink="">
      <xdr:nvSpPr>
        <xdr:cNvPr id="2" name="テキスト ボックス 1"/>
        <xdr:cNvSpPr txBox="1"/>
      </xdr:nvSpPr>
      <xdr:spPr>
        <a:xfrm>
          <a:off x="4558388" y="43380212"/>
          <a:ext cx="2093749" cy="772972"/>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87</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21</xdr:col>
      <xdr:colOff>50426</xdr:colOff>
      <xdr:row>748</xdr:row>
      <xdr:rowOff>26422</xdr:rowOff>
    </xdr:from>
    <xdr:to>
      <xdr:col>34</xdr:col>
      <xdr:colOff>142475</xdr:colOff>
      <xdr:row>748</xdr:row>
      <xdr:rowOff>315502</xdr:rowOff>
    </xdr:to>
    <xdr:sp macro="" textlink="">
      <xdr:nvSpPr>
        <xdr:cNvPr id="3" name="テキスト ボックス 2"/>
        <xdr:cNvSpPr txBox="1"/>
      </xdr:nvSpPr>
      <xdr:spPr>
        <a:xfrm>
          <a:off x="4250951" y="46013122"/>
          <a:ext cx="2692374" cy="28908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17</xdr:col>
      <xdr:colOff>165797</xdr:colOff>
      <xdr:row>748</xdr:row>
      <xdr:rowOff>337624</xdr:rowOff>
    </xdr:from>
    <xdr:to>
      <xdr:col>38</xdr:col>
      <xdr:colOff>12243</xdr:colOff>
      <xdr:row>750</xdr:row>
      <xdr:rowOff>338906</xdr:rowOff>
    </xdr:to>
    <xdr:sp macro="" textlink="">
      <xdr:nvSpPr>
        <xdr:cNvPr id="4" name="テキスト ボックス 3"/>
        <xdr:cNvSpPr txBox="1"/>
      </xdr:nvSpPr>
      <xdr:spPr>
        <a:xfrm>
          <a:off x="3566222" y="46324324"/>
          <a:ext cx="4046971" cy="706132"/>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三菱ＵＦＪリサーチ＆コンサルティング株式会社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70</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22</xdr:col>
      <xdr:colOff>168394</xdr:colOff>
      <xdr:row>743</xdr:row>
      <xdr:rowOff>30036</xdr:rowOff>
    </xdr:from>
    <xdr:to>
      <xdr:col>33</xdr:col>
      <xdr:colOff>48033</xdr:colOff>
      <xdr:row>744</xdr:row>
      <xdr:rowOff>310438</xdr:rowOff>
    </xdr:to>
    <xdr:grpSp>
      <xdr:nvGrpSpPr>
        <xdr:cNvPr id="5" name="グループ化 40"/>
        <xdr:cNvGrpSpPr>
          <a:grpSpLocks/>
        </xdr:cNvGrpSpPr>
      </xdr:nvGrpSpPr>
      <xdr:grpSpPr bwMode="auto">
        <a:xfrm>
          <a:off x="4568944" y="47455011"/>
          <a:ext cx="2079914" cy="632827"/>
          <a:chOff x="3949699" y="32359600"/>
          <a:chExt cx="2616201" cy="622300"/>
        </a:xfrm>
      </xdr:grpSpPr>
      <xdr:sp macro="" textlink="">
        <xdr:nvSpPr>
          <xdr:cNvPr id="6" name="テキスト ボックス 5"/>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7" name="大かっこ 6"/>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18</xdr:col>
      <xdr:colOff>123264</xdr:colOff>
      <xdr:row>751</xdr:row>
      <xdr:rowOff>29420</xdr:rowOff>
    </xdr:from>
    <xdr:to>
      <xdr:col>37</xdr:col>
      <xdr:colOff>190499</xdr:colOff>
      <xdr:row>758</xdr:row>
      <xdr:rowOff>428627</xdr:rowOff>
    </xdr:to>
    <xdr:sp macro="" textlink="">
      <xdr:nvSpPr>
        <xdr:cNvPr id="8" name="テキスト ボックス 7"/>
        <xdr:cNvSpPr txBox="1"/>
      </xdr:nvSpPr>
      <xdr:spPr bwMode="auto">
        <a:xfrm>
          <a:off x="3766577" y="50630983"/>
          <a:ext cx="3912953" cy="3518644"/>
        </a:xfrm>
        <a:prstGeom prst="rect">
          <a:avLst/>
        </a:prstGeom>
        <a:noFill/>
        <a:ln w="9525" cmpd="sng">
          <a:noFill/>
        </a:ln>
        <a:effectLst/>
      </xdr:spPr>
      <xdr:txBody>
        <a:bodyPr vertOverflow="clip" wrap="square" rtlCol="0" anchor="ctr"/>
        <a:lstStyle/>
        <a:p>
          <a:r>
            <a:rPr lang="ja-JP" altLang="en-US" sz="1100" b="0">
              <a:effectLst/>
              <a:latin typeface="+mn-lt"/>
              <a:ea typeface="+mn-ea"/>
              <a:cs typeface="+mn-cs"/>
            </a:rPr>
            <a:t>平成２８年度診療報酬改定結果検証に係る特別調査（平成２９年度調査）</a:t>
          </a:r>
          <a:endParaRPr lang="en-US" altLang="ja-JP" sz="1100" b="0">
            <a:effectLst/>
            <a:latin typeface="+mn-lt"/>
            <a:ea typeface="+mn-ea"/>
            <a:cs typeface="+mn-cs"/>
          </a:endParaRPr>
        </a:p>
        <a:p>
          <a:r>
            <a:rPr lang="ja-JP" altLang="ja-JP" sz="1100">
              <a:effectLst/>
              <a:latin typeface="+mn-lt"/>
              <a:ea typeface="+mn-ea"/>
              <a:cs typeface="+mn-cs"/>
            </a:rPr>
            <a:t>①　</a:t>
          </a:r>
          <a:r>
            <a:rPr lang="ja-JP" altLang="en-US" sz="1100" u="none">
              <a:effectLst/>
              <a:latin typeface="+mn-lt"/>
              <a:ea typeface="+mn-ea"/>
              <a:cs typeface="+mn-cs"/>
            </a:rPr>
            <a:t>回復期リハビリテーション病棟におけるアウトカム評価の導入の影響、維持期リハビリテーションの介護保険への移行状況等を含むリハビリテーションの実施状況調査</a:t>
          </a:r>
          <a:endParaRPr lang="en-US" altLang="ja-JP" sz="1100" u="none">
            <a:effectLst/>
            <a:latin typeface="+mn-lt"/>
            <a:ea typeface="+mn-ea"/>
            <a:cs typeface="+mn-cs"/>
          </a:endParaRPr>
        </a:p>
        <a:p>
          <a:r>
            <a:rPr lang="ja-JP" altLang="ja-JP" sz="1100">
              <a:effectLst/>
              <a:latin typeface="+mn-lt"/>
              <a:ea typeface="+mn-ea"/>
              <a:cs typeface="+mn-cs"/>
            </a:rPr>
            <a:t>②　</a:t>
          </a:r>
          <a:r>
            <a:rPr lang="ja-JP" altLang="en-US" sz="1100" u="none">
              <a:effectLst/>
              <a:latin typeface="+mn-lt"/>
              <a:ea typeface="+mn-ea"/>
              <a:cs typeface="+mn-cs"/>
            </a:rPr>
            <a:t>医薬品の適正使用のための残薬、重複・多剤投薬の実態調査並びにかかりつけ薬剤師・薬局の評価を含む調剤報酬改定の影響及び実施状況調査</a:t>
          </a:r>
          <a:endParaRPr lang="en-US" altLang="ja-JP" sz="1100" u="none">
            <a:effectLst/>
            <a:latin typeface="+mn-lt"/>
            <a:ea typeface="+mn-ea"/>
            <a:cs typeface="+mn-cs"/>
          </a:endParaRPr>
        </a:p>
        <a:p>
          <a:r>
            <a:rPr kumimoji="1" lang="ja-JP" altLang="ja-JP" sz="1100">
              <a:effectLst/>
              <a:latin typeface="+mn-lt"/>
              <a:ea typeface="+mn-ea"/>
              <a:cs typeface="+mn-cs"/>
            </a:rPr>
            <a:t>③　</a:t>
          </a:r>
          <a:r>
            <a:rPr lang="ja-JP" altLang="en-US" sz="1100" u="none">
              <a:effectLst/>
              <a:latin typeface="+mn-lt"/>
              <a:ea typeface="+mn-ea"/>
              <a:cs typeface="+mn-cs"/>
            </a:rPr>
            <a:t>ニコチン依存症管理料による禁煙治療の効果等に関する調査</a:t>
          </a:r>
          <a:endParaRPr lang="en-US" altLang="ja-JP" sz="1100" u="none">
            <a:effectLst/>
            <a:latin typeface="+mn-lt"/>
            <a:ea typeface="+mn-ea"/>
            <a:cs typeface="+mn-cs"/>
          </a:endParaRPr>
        </a:p>
        <a:p>
          <a:r>
            <a:rPr kumimoji="1" lang="ja-JP" altLang="ja-JP" sz="1100">
              <a:effectLst/>
              <a:latin typeface="+mn-lt"/>
              <a:ea typeface="+mn-ea"/>
              <a:cs typeface="+mn-cs"/>
            </a:rPr>
            <a:t>④　</a:t>
          </a:r>
          <a:r>
            <a:rPr lang="ja-JP" altLang="en-US" sz="1100" u="none">
              <a:effectLst/>
              <a:latin typeface="+mn-lt"/>
              <a:ea typeface="+mn-ea"/>
              <a:cs typeface="+mn-cs"/>
            </a:rPr>
            <a:t>公費負担医療に係るものを含む明細書の無料発行の実施状況調査</a:t>
          </a:r>
          <a:endParaRPr lang="en-US" altLang="ja-JP" sz="1100" u="none">
            <a:effectLst/>
            <a:latin typeface="+mn-lt"/>
            <a:ea typeface="+mn-ea"/>
            <a:cs typeface="+mn-cs"/>
          </a:endParaRPr>
        </a:p>
        <a:p>
          <a:r>
            <a:rPr kumimoji="1" lang="ja-JP" altLang="en-US" sz="1100" u="none">
              <a:effectLst/>
              <a:latin typeface="+mn-lt"/>
              <a:ea typeface="+mn-ea"/>
              <a:cs typeface="+mn-cs"/>
            </a:rPr>
            <a:t>⑤　</a:t>
          </a:r>
          <a:r>
            <a:rPr lang="ja-JP" altLang="ja-JP" sz="1100" u="none">
              <a:effectLst/>
              <a:latin typeface="+mn-lt"/>
              <a:ea typeface="+mn-ea"/>
              <a:cs typeface="+mn-cs"/>
            </a:rPr>
            <a:t>後発医薬品の使用促進策の影響及び実施状況調査</a:t>
          </a:r>
          <a:endParaRPr kumimoji="1" lang="en-US" altLang="ja-JP" sz="1100" u="none">
            <a:effectLst/>
            <a:latin typeface="+mn-lt"/>
            <a:ea typeface="+mn-ea"/>
            <a:cs typeface="+mn-cs"/>
          </a:endParaRPr>
        </a:p>
        <a:p>
          <a:r>
            <a:rPr kumimoji="1" lang="ja-JP" altLang="ja-JP" sz="1100">
              <a:effectLst/>
              <a:latin typeface="+mn-lt"/>
              <a:ea typeface="+mn-ea"/>
              <a:cs typeface="+mn-cs"/>
            </a:rPr>
            <a:t>・調査対応窓口</a:t>
          </a:r>
          <a:endParaRPr lang="ja-JP" altLang="ja-JP">
            <a:effectLst/>
          </a:endParaRPr>
        </a:p>
        <a:p>
          <a:r>
            <a:rPr kumimoji="1" lang="ja-JP" altLang="ja-JP" sz="1100">
              <a:effectLst/>
              <a:latin typeface="+mn-lt"/>
              <a:ea typeface="+mn-ea"/>
              <a:cs typeface="+mn-cs"/>
            </a:rPr>
            <a:t>・調査結果分析、報告書作成</a:t>
          </a:r>
          <a:endParaRPr lang="ja-JP" altLang="ja-JP">
            <a:effectLst/>
          </a:endParaRPr>
        </a:p>
      </xdr:txBody>
    </xdr:sp>
    <xdr:clientData/>
  </xdr:twoCellAnchor>
  <xdr:twoCellAnchor>
    <xdr:from>
      <xdr:col>18</xdr:col>
      <xdr:colOff>3871</xdr:colOff>
      <xdr:row>751</xdr:row>
      <xdr:rowOff>121807</xdr:rowOff>
    </xdr:from>
    <xdr:to>
      <xdr:col>37</xdr:col>
      <xdr:colOff>161301</xdr:colOff>
      <xdr:row>758</xdr:row>
      <xdr:rowOff>583406</xdr:rowOff>
    </xdr:to>
    <xdr:sp macro="" textlink="">
      <xdr:nvSpPr>
        <xdr:cNvPr id="9" name="大かっこ 8"/>
        <xdr:cNvSpPr/>
      </xdr:nvSpPr>
      <xdr:spPr bwMode="auto">
        <a:xfrm>
          <a:off x="3647184" y="50723370"/>
          <a:ext cx="4003148" cy="3581036"/>
        </a:xfrm>
        <a:prstGeom prst="bracketPair">
          <a:avLst>
            <a:gd name="adj" fmla="val 835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27</xdr:col>
      <xdr:colOff>199281</xdr:colOff>
      <xdr:row>745</xdr:row>
      <xdr:rowOff>23211</xdr:rowOff>
    </xdr:from>
    <xdr:to>
      <xdr:col>28</xdr:col>
      <xdr:colOff>476</xdr:colOff>
      <xdr:row>747</xdr:row>
      <xdr:rowOff>296437</xdr:rowOff>
    </xdr:to>
    <xdr:cxnSp macro="">
      <xdr:nvCxnSpPr>
        <xdr:cNvPr id="10" name="直線矢印コネクタ 9"/>
        <xdr:cNvCxnSpPr/>
      </xdr:nvCxnSpPr>
      <xdr:spPr>
        <a:xfrm flipH="1">
          <a:off x="5599956" y="44952636"/>
          <a:ext cx="1220" cy="9780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746</xdr:row>
      <xdr:rowOff>166687</xdr:rowOff>
    </xdr:from>
    <xdr:to>
      <xdr:col>49</xdr:col>
      <xdr:colOff>35719</xdr:colOff>
      <xdr:row>746</xdr:row>
      <xdr:rowOff>190500</xdr:rowOff>
    </xdr:to>
    <xdr:cxnSp macro="">
      <xdr:nvCxnSpPr>
        <xdr:cNvPr id="12" name="直線コネクタ 11"/>
        <xdr:cNvCxnSpPr/>
      </xdr:nvCxnSpPr>
      <xdr:spPr>
        <a:xfrm flipV="1">
          <a:off x="5667375" y="44958000"/>
          <a:ext cx="4286250" cy="2381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23813</xdr:colOff>
      <xdr:row>746</xdr:row>
      <xdr:rowOff>190500</xdr:rowOff>
    </xdr:from>
    <xdr:to>
      <xdr:col>49</xdr:col>
      <xdr:colOff>35719</xdr:colOff>
      <xdr:row>759</xdr:row>
      <xdr:rowOff>35718</xdr:rowOff>
    </xdr:to>
    <xdr:cxnSp macro="">
      <xdr:nvCxnSpPr>
        <xdr:cNvPr id="15" name="直線コネクタ 14"/>
        <xdr:cNvCxnSpPr/>
      </xdr:nvCxnSpPr>
      <xdr:spPr>
        <a:xfrm>
          <a:off x="9941719" y="44981813"/>
          <a:ext cx="11906" cy="541734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166688</xdr:colOff>
      <xdr:row>759</xdr:row>
      <xdr:rowOff>47625</xdr:rowOff>
    </xdr:from>
    <xdr:to>
      <xdr:col>49</xdr:col>
      <xdr:colOff>47626</xdr:colOff>
      <xdr:row>759</xdr:row>
      <xdr:rowOff>47625</xdr:rowOff>
    </xdr:to>
    <xdr:cxnSp macro="">
      <xdr:nvCxnSpPr>
        <xdr:cNvPr id="17" name="直線コネクタ 16"/>
        <xdr:cNvCxnSpPr/>
      </xdr:nvCxnSpPr>
      <xdr:spPr>
        <a:xfrm flipH="1">
          <a:off x="3405188" y="50411063"/>
          <a:ext cx="656034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761</xdr:row>
      <xdr:rowOff>59531</xdr:rowOff>
    </xdr:from>
    <xdr:to>
      <xdr:col>27</xdr:col>
      <xdr:colOff>36947</xdr:colOff>
      <xdr:row>762</xdr:row>
      <xdr:rowOff>322750</xdr:rowOff>
    </xdr:to>
    <xdr:sp macro="" textlink="">
      <xdr:nvSpPr>
        <xdr:cNvPr id="18" name="テキスト ボックス 17"/>
        <xdr:cNvSpPr txBox="1"/>
      </xdr:nvSpPr>
      <xdr:spPr>
        <a:xfrm>
          <a:off x="1404938" y="51018281"/>
          <a:ext cx="4096978" cy="715657"/>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三菱ＵＦＪリサーチ＆コンサルティング株式会社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29</xdr:col>
      <xdr:colOff>180975</xdr:colOff>
      <xdr:row>761</xdr:row>
      <xdr:rowOff>50006</xdr:rowOff>
    </xdr:from>
    <xdr:to>
      <xdr:col>49</xdr:col>
      <xdr:colOff>229828</xdr:colOff>
      <xdr:row>762</xdr:row>
      <xdr:rowOff>313225</xdr:rowOff>
    </xdr:to>
    <xdr:sp macro="" textlink="">
      <xdr:nvSpPr>
        <xdr:cNvPr id="19" name="テキスト ボックス 18"/>
        <xdr:cNvSpPr txBox="1"/>
      </xdr:nvSpPr>
      <xdr:spPr>
        <a:xfrm>
          <a:off x="5981700" y="50980181"/>
          <a:ext cx="4049353" cy="710894"/>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三菱ＵＦＪリサーチ＆コンサルティング株式会社</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10</xdr:col>
      <xdr:colOff>59531</xdr:colOff>
      <xdr:row>759</xdr:row>
      <xdr:rowOff>226220</xdr:rowOff>
    </xdr:from>
    <xdr:to>
      <xdr:col>23</xdr:col>
      <xdr:colOff>151581</xdr:colOff>
      <xdr:row>760</xdr:row>
      <xdr:rowOff>146207</xdr:rowOff>
    </xdr:to>
    <xdr:sp macro="" textlink="">
      <xdr:nvSpPr>
        <xdr:cNvPr id="20" name="テキスト ボックス 19"/>
        <xdr:cNvSpPr txBox="1"/>
      </xdr:nvSpPr>
      <xdr:spPr>
        <a:xfrm>
          <a:off x="2083594" y="50589658"/>
          <a:ext cx="2723331" cy="28908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33</xdr:col>
      <xdr:colOff>47626</xdr:colOff>
      <xdr:row>759</xdr:row>
      <xdr:rowOff>214313</xdr:rowOff>
    </xdr:from>
    <xdr:to>
      <xdr:col>46</xdr:col>
      <xdr:colOff>139675</xdr:colOff>
      <xdr:row>760</xdr:row>
      <xdr:rowOff>134300</xdr:rowOff>
    </xdr:to>
    <xdr:sp macro="" textlink="">
      <xdr:nvSpPr>
        <xdr:cNvPr id="21" name="テキスト ボックス 20"/>
        <xdr:cNvSpPr txBox="1"/>
      </xdr:nvSpPr>
      <xdr:spPr>
        <a:xfrm>
          <a:off x="6727032" y="50577751"/>
          <a:ext cx="2723331" cy="28908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17</xdr:col>
      <xdr:colOff>0</xdr:colOff>
      <xdr:row>759</xdr:row>
      <xdr:rowOff>57150</xdr:rowOff>
    </xdr:from>
    <xdr:to>
      <xdr:col>17</xdr:col>
      <xdr:colOff>5544</xdr:colOff>
      <xdr:row>759</xdr:row>
      <xdr:rowOff>226220</xdr:rowOff>
    </xdr:to>
    <xdr:cxnSp macro="">
      <xdr:nvCxnSpPr>
        <xdr:cNvPr id="24" name="直線コネクタ 23"/>
        <xdr:cNvCxnSpPr>
          <a:endCxn id="20" idx="0"/>
        </xdr:cNvCxnSpPr>
      </xdr:nvCxnSpPr>
      <xdr:spPr>
        <a:xfrm>
          <a:off x="3400425" y="50387250"/>
          <a:ext cx="5544" cy="1690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190500</xdr:colOff>
      <xdr:row>759</xdr:row>
      <xdr:rowOff>47625</xdr:rowOff>
    </xdr:from>
    <xdr:to>
      <xdr:col>39</xdr:col>
      <xdr:colOff>193663</xdr:colOff>
      <xdr:row>759</xdr:row>
      <xdr:rowOff>214313</xdr:rowOff>
    </xdr:to>
    <xdr:cxnSp macro="">
      <xdr:nvCxnSpPr>
        <xdr:cNvPr id="40" name="直線コネクタ 39"/>
        <xdr:cNvCxnSpPr>
          <a:endCxn id="21" idx="0"/>
        </xdr:cNvCxnSpPr>
      </xdr:nvCxnSpPr>
      <xdr:spPr>
        <a:xfrm>
          <a:off x="7991475" y="50377725"/>
          <a:ext cx="3163" cy="1666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760</xdr:row>
      <xdr:rowOff>146207</xdr:rowOff>
    </xdr:from>
    <xdr:to>
      <xdr:col>17</xdr:col>
      <xdr:colOff>13711</xdr:colOff>
      <xdr:row>761</xdr:row>
      <xdr:rowOff>59531</xdr:rowOff>
    </xdr:to>
    <xdr:cxnSp macro="">
      <xdr:nvCxnSpPr>
        <xdr:cNvPr id="49" name="直線矢印コネクタ 48"/>
        <xdr:cNvCxnSpPr>
          <a:stCxn id="20" idx="2"/>
          <a:endCxn id="18" idx="0"/>
        </xdr:cNvCxnSpPr>
      </xdr:nvCxnSpPr>
      <xdr:spPr>
        <a:xfrm>
          <a:off x="3405969" y="50847782"/>
          <a:ext cx="8167" cy="1419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194854</xdr:colOff>
      <xdr:row>760</xdr:row>
      <xdr:rowOff>134300</xdr:rowOff>
    </xdr:from>
    <xdr:to>
      <xdr:col>40</xdr:col>
      <xdr:colOff>2995</xdr:colOff>
      <xdr:row>761</xdr:row>
      <xdr:rowOff>50006</xdr:rowOff>
    </xdr:to>
    <xdr:cxnSp macro="">
      <xdr:nvCxnSpPr>
        <xdr:cNvPr id="51" name="直線矢印コネクタ 50"/>
        <xdr:cNvCxnSpPr>
          <a:stCxn id="21" idx="2"/>
          <a:endCxn id="19" idx="0"/>
        </xdr:cNvCxnSpPr>
      </xdr:nvCxnSpPr>
      <xdr:spPr>
        <a:xfrm>
          <a:off x="8088698" y="50866831"/>
          <a:ext cx="10547" cy="1419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23813</xdr:colOff>
      <xdr:row>763</xdr:row>
      <xdr:rowOff>202406</xdr:rowOff>
    </xdr:from>
    <xdr:to>
      <xdr:col>25</xdr:col>
      <xdr:colOff>71438</xdr:colOff>
      <xdr:row>764</xdr:row>
      <xdr:rowOff>146204</xdr:rowOff>
    </xdr:to>
    <xdr:sp macro="" textlink="">
      <xdr:nvSpPr>
        <xdr:cNvPr id="52" name="テキスト ボックス 51"/>
        <xdr:cNvSpPr txBox="1"/>
      </xdr:nvSpPr>
      <xdr:spPr>
        <a:xfrm>
          <a:off x="2047876" y="51994594"/>
          <a:ext cx="3083718" cy="25336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医療技術の評価・再評価に関する支援事業</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29</xdr:col>
      <xdr:colOff>47625</xdr:colOff>
      <xdr:row>763</xdr:row>
      <xdr:rowOff>202404</xdr:rowOff>
    </xdr:from>
    <xdr:to>
      <xdr:col>49</xdr:col>
      <xdr:colOff>369093</xdr:colOff>
      <xdr:row>765</xdr:row>
      <xdr:rowOff>71436</xdr:rowOff>
    </xdr:to>
    <xdr:sp macro="" textlink="">
      <xdr:nvSpPr>
        <xdr:cNvPr id="53" name="テキスト ボックス 52"/>
        <xdr:cNvSpPr txBox="1"/>
      </xdr:nvSpPr>
      <xdr:spPr>
        <a:xfrm>
          <a:off x="5917406" y="51994592"/>
          <a:ext cx="4369593" cy="488157"/>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診療報酬改定にかかるパブリックコメントのデータ入力・集計</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95" sqref="L795:X79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280</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45" customHeight="1" x14ac:dyDescent="0.15">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545</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医療分野の研究開発関連</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87</v>
      </c>
      <c r="Q13" s="98"/>
      <c r="R13" s="98"/>
      <c r="S13" s="98"/>
      <c r="T13" s="98"/>
      <c r="U13" s="98"/>
      <c r="V13" s="99"/>
      <c r="W13" s="97">
        <v>87</v>
      </c>
      <c r="X13" s="98"/>
      <c r="Y13" s="98"/>
      <c r="Z13" s="98"/>
      <c r="AA13" s="98"/>
      <c r="AB13" s="98"/>
      <c r="AC13" s="99"/>
      <c r="AD13" s="97">
        <v>87</v>
      </c>
      <c r="AE13" s="98"/>
      <c r="AF13" s="98"/>
      <c r="AG13" s="98"/>
      <c r="AH13" s="98"/>
      <c r="AI13" s="98"/>
      <c r="AJ13" s="99"/>
      <c r="AK13" s="97">
        <v>95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641</v>
      </c>
      <c r="Q14" s="98"/>
      <c r="R14" s="98"/>
      <c r="S14" s="98"/>
      <c r="T14" s="98"/>
      <c r="U14" s="98"/>
      <c r="V14" s="99"/>
      <c r="W14" s="97" t="s">
        <v>642</v>
      </c>
      <c r="X14" s="98"/>
      <c r="Y14" s="98"/>
      <c r="Z14" s="98"/>
      <c r="AA14" s="98"/>
      <c r="AB14" s="98"/>
      <c r="AC14" s="99"/>
      <c r="AD14" s="97" t="s">
        <v>642</v>
      </c>
      <c r="AE14" s="98"/>
      <c r="AF14" s="98"/>
      <c r="AG14" s="98"/>
      <c r="AH14" s="98"/>
      <c r="AI14" s="98"/>
      <c r="AJ14" s="99"/>
      <c r="AK14" s="97" t="s">
        <v>646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642</v>
      </c>
      <c r="Q15" s="98"/>
      <c r="R15" s="98"/>
      <c r="S15" s="98"/>
      <c r="T15" s="98"/>
      <c r="U15" s="98"/>
      <c r="V15" s="99"/>
      <c r="W15" s="97" t="s">
        <v>644</v>
      </c>
      <c r="X15" s="98"/>
      <c r="Y15" s="98"/>
      <c r="Z15" s="98"/>
      <c r="AA15" s="98"/>
      <c r="AB15" s="98"/>
      <c r="AC15" s="99"/>
      <c r="AD15" s="97" t="s">
        <v>645</v>
      </c>
      <c r="AE15" s="98"/>
      <c r="AF15" s="98"/>
      <c r="AG15" s="98"/>
      <c r="AH15" s="98"/>
      <c r="AI15" s="98"/>
      <c r="AJ15" s="99"/>
      <c r="AK15" s="97" t="s">
        <v>642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642</v>
      </c>
      <c r="Q16" s="98"/>
      <c r="R16" s="98"/>
      <c r="S16" s="98"/>
      <c r="T16" s="98"/>
      <c r="U16" s="98"/>
      <c r="V16" s="99"/>
      <c r="W16" s="97" t="s">
        <v>643</v>
      </c>
      <c r="X16" s="98"/>
      <c r="Y16" s="98"/>
      <c r="Z16" s="98"/>
      <c r="AA16" s="98"/>
      <c r="AB16" s="98"/>
      <c r="AC16" s="99"/>
      <c r="AD16" s="97" t="s">
        <v>642</v>
      </c>
      <c r="AE16" s="98"/>
      <c r="AF16" s="98"/>
      <c r="AG16" s="98"/>
      <c r="AH16" s="98"/>
      <c r="AI16" s="98"/>
      <c r="AJ16" s="99"/>
      <c r="AK16" s="97" t="s">
        <v>646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643</v>
      </c>
      <c r="Q17" s="98"/>
      <c r="R17" s="98"/>
      <c r="S17" s="98"/>
      <c r="T17" s="98"/>
      <c r="U17" s="98"/>
      <c r="V17" s="99"/>
      <c r="W17" s="97" t="s">
        <v>642</v>
      </c>
      <c r="X17" s="98"/>
      <c r="Y17" s="98"/>
      <c r="Z17" s="98"/>
      <c r="AA17" s="98"/>
      <c r="AB17" s="98"/>
      <c r="AC17" s="99"/>
      <c r="AD17" s="97" t="s">
        <v>646</v>
      </c>
      <c r="AE17" s="98"/>
      <c r="AF17" s="98"/>
      <c r="AG17" s="98"/>
      <c r="AH17" s="98"/>
      <c r="AI17" s="98"/>
      <c r="AJ17" s="99"/>
      <c r="AK17" s="97" t="s">
        <v>644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87</v>
      </c>
      <c r="Q18" s="104"/>
      <c r="R18" s="104"/>
      <c r="S18" s="104"/>
      <c r="T18" s="104"/>
      <c r="U18" s="104"/>
      <c r="V18" s="105"/>
      <c r="W18" s="103">
        <f>SUM(W13:AC17)</f>
        <v>87</v>
      </c>
      <c r="X18" s="104"/>
      <c r="Y18" s="104"/>
      <c r="Z18" s="104"/>
      <c r="AA18" s="104"/>
      <c r="AB18" s="104"/>
      <c r="AC18" s="105"/>
      <c r="AD18" s="103">
        <f>SUM(AD13:AJ17)</f>
        <v>87</v>
      </c>
      <c r="AE18" s="104"/>
      <c r="AF18" s="104"/>
      <c r="AG18" s="104"/>
      <c r="AH18" s="104"/>
      <c r="AI18" s="104"/>
      <c r="AJ18" s="105"/>
      <c r="AK18" s="103">
        <f>SUM(AK13:AQ17)</f>
        <v>95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87</v>
      </c>
      <c r="Q19" s="98"/>
      <c r="R19" s="98"/>
      <c r="S19" s="98"/>
      <c r="T19" s="98"/>
      <c r="U19" s="98"/>
      <c r="V19" s="99"/>
      <c r="W19" s="97">
        <v>70</v>
      </c>
      <c r="X19" s="98"/>
      <c r="Y19" s="98"/>
      <c r="Z19" s="98"/>
      <c r="AA19" s="98"/>
      <c r="AB19" s="98"/>
      <c r="AC19" s="99"/>
      <c r="AD19" s="97">
        <v>87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0.8045977011494253</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1</v>
      </c>
      <c r="Q21" s="539"/>
      <c r="R21" s="539"/>
      <c r="S21" s="539"/>
      <c r="T21" s="539"/>
      <c r="U21" s="539"/>
      <c r="V21" s="539"/>
      <c r="W21" s="539">
        <f t="shared" ref="W21" si="2">IF(W19=0, "-", SUM(W19)/SUM(W13,W14))</f>
        <v>0.8045977011494253</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94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95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615</v>
      </c>
      <c r="AR31" s="133"/>
      <c r="AS31" s="134" t="s">
        <v>356</v>
      </c>
      <c r="AT31" s="169"/>
      <c r="AU31" s="269">
        <v>30</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560</v>
      </c>
      <c r="AC32" s="551"/>
      <c r="AD32" s="551"/>
      <c r="AE32" s="362">
        <v>1995</v>
      </c>
      <c r="AF32" s="363"/>
      <c r="AG32" s="363"/>
      <c r="AH32" s="363"/>
      <c r="AI32" s="362" t="s">
        <v>561</v>
      </c>
      <c r="AJ32" s="363"/>
      <c r="AK32" s="363"/>
      <c r="AL32" s="363"/>
      <c r="AM32" s="362">
        <v>1240</v>
      </c>
      <c r="AN32" s="363"/>
      <c r="AO32" s="363"/>
      <c r="AP32" s="363"/>
      <c r="AQ32" s="100" t="s">
        <v>616</v>
      </c>
      <c r="AR32" s="101"/>
      <c r="AS32" s="101"/>
      <c r="AT32" s="102"/>
      <c r="AU32" s="363" t="s">
        <v>617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v>3000</v>
      </c>
      <c r="AF33" s="363"/>
      <c r="AG33" s="363"/>
      <c r="AH33" s="363"/>
      <c r="AI33" s="362" t="s">
        <v>561</v>
      </c>
      <c r="AJ33" s="363"/>
      <c r="AK33" s="363"/>
      <c r="AL33" s="363"/>
      <c r="AM33" s="362">
        <v>3000</v>
      </c>
      <c r="AN33" s="363"/>
      <c r="AO33" s="363"/>
      <c r="AP33" s="363"/>
      <c r="AQ33" s="100" t="s">
        <v>617</v>
      </c>
      <c r="AR33" s="101"/>
      <c r="AS33" s="101"/>
      <c r="AT33" s="102"/>
      <c r="AU33" s="363" t="s">
        <v>648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66.5</v>
      </c>
      <c r="AF34" s="363"/>
      <c r="AG34" s="363"/>
      <c r="AH34" s="363"/>
      <c r="AI34" s="362" t="s">
        <v>561</v>
      </c>
      <c r="AJ34" s="363"/>
      <c r="AK34" s="363"/>
      <c r="AL34" s="363"/>
      <c r="AM34" s="362">
        <v>41.3</v>
      </c>
      <c r="AN34" s="363"/>
      <c r="AO34" s="363"/>
      <c r="AP34" s="363"/>
      <c r="AQ34" s="100" t="s">
        <v>618</v>
      </c>
      <c r="AR34" s="101"/>
      <c r="AS34" s="101"/>
      <c r="AT34" s="102"/>
      <c r="AU34" s="363" t="s">
        <v>647</v>
      </c>
      <c r="AV34" s="363"/>
      <c r="AW34" s="363"/>
      <c r="AX34" s="365"/>
    </row>
    <row r="35" spans="1:50" ht="23.25" customHeight="1" x14ac:dyDescent="0.15">
      <c r="A35" s="900" t="s">
        <v>525</v>
      </c>
      <c r="B35" s="901"/>
      <c r="C35" s="901"/>
      <c r="D35" s="901"/>
      <c r="E35" s="901"/>
      <c r="F35" s="902"/>
      <c r="G35" s="906" t="s">
        <v>619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654</v>
      </c>
      <c r="AR38" s="133"/>
      <c r="AS38" s="134" t="s">
        <v>356</v>
      </c>
      <c r="AT38" s="169"/>
      <c r="AU38" s="269">
        <v>30</v>
      </c>
      <c r="AV38" s="269"/>
      <c r="AW38" s="377" t="s">
        <v>300</v>
      </c>
      <c r="AX38" s="378"/>
    </row>
    <row r="39" spans="1:50" ht="23.25" customHeight="1" x14ac:dyDescent="0.15">
      <c r="A39" s="515"/>
      <c r="B39" s="513"/>
      <c r="C39" s="513"/>
      <c r="D39" s="513"/>
      <c r="E39" s="513"/>
      <c r="F39" s="514"/>
      <c r="G39" s="540" t="s">
        <v>652</v>
      </c>
      <c r="H39" s="541"/>
      <c r="I39" s="541"/>
      <c r="J39" s="541"/>
      <c r="K39" s="541"/>
      <c r="L39" s="541"/>
      <c r="M39" s="541"/>
      <c r="N39" s="541"/>
      <c r="O39" s="542"/>
      <c r="P39" s="158" t="s">
        <v>652</v>
      </c>
      <c r="Q39" s="158"/>
      <c r="R39" s="158"/>
      <c r="S39" s="158"/>
      <c r="T39" s="158"/>
      <c r="U39" s="158"/>
      <c r="V39" s="158"/>
      <c r="W39" s="158"/>
      <c r="X39" s="229"/>
      <c r="Y39" s="336" t="s">
        <v>12</v>
      </c>
      <c r="Z39" s="549"/>
      <c r="AA39" s="550"/>
      <c r="AB39" s="551" t="s">
        <v>653</v>
      </c>
      <c r="AC39" s="551"/>
      <c r="AD39" s="551"/>
      <c r="AE39" s="362">
        <v>7</v>
      </c>
      <c r="AF39" s="363"/>
      <c r="AG39" s="363"/>
      <c r="AH39" s="363"/>
      <c r="AI39" s="362">
        <v>5</v>
      </c>
      <c r="AJ39" s="363"/>
      <c r="AK39" s="363"/>
      <c r="AL39" s="363"/>
      <c r="AM39" s="362">
        <v>5</v>
      </c>
      <c r="AN39" s="363"/>
      <c r="AO39" s="363"/>
      <c r="AP39" s="363"/>
      <c r="AQ39" s="100" t="s">
        <v>655</v>
      </c>
      <c r="AR39" s="101"/>
      <c r="AS39" s="101"/>
      <c r="AT39" s="102"/>
      <c r="AU39" s="363" t="s">
        <v>654</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653</v>
      </c>
      <c r="AC40" s="522"/>
      <c r="AD40" s="522"/>
      <c r="AE40" s="362">
        <v>7</v>
      </c>
      <c r="AF40" s="363"/>
      <c r="AG40" s="363"/>
      <c r="AH40" s="363"/>
      <c r="AI40" s="362">
        <v>5</v>
      </c>
      <c r="AJ40" s="363"/>
      <c r="AK40" s="363"/>
      <c r="AL40" s="363"/>
      <c r="AM40" s="362">
        <v>5</v>
      </c>
      <c r="AN40" s="363"/>
      <c r="AO40" s="363"/>
      <c r="AP40" s="363"/>
      <c r="AQ40" s="100" t="s">
        <v>654</v>
      </c>
      <c r="AR40" s="101"/>
      <c r="AS40" s="101"/>
      <c r="AT40" s="102"/>
      <c r="AU40" s="363" t="s">
        <v>656</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100</v>
      </c>
      <c r="AF41" s="363"/>
      <c r="AG41" s="363"/>
      <c r="AH41" s="363"/>
      <c r="AI41" s="362">
        <v>100</v>
      </c>
      <c r="AJ41" s="363"/>
      <c r="AK41" s="363"/>
      <c r="AL41" s="363"/>
      <c r="AM41" s="362">
        <v>100</v>
      </c>
      <c r="AN41" s="363"/>
      <c r="AO41" s="363"/>
      <c r="AP41" s="363"/>
      <c r="AQ41" s="100" t="s">
        <v>656</v>
      </c>
      <c r="AR41" s="101"/>
      <c r="AS41" s="101"/>
      <c r="AT41" s="102"/>
      <c r="AU41" s="363" t="s">
        <v>657</v>
      </c>
      <c r="AV41" s="363"/>
      <c r="AW41" s="363"/>
      <c r="AX41" s="365"/>
    </row>
    <row r="42" spans="1:50"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528</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538</v>
      </c>
      <c r="AV100" s="932"/>
      <c r="AW100" s="932"/>
      <c r="AX100" s="934"/>
    </row>
    <row r="101" spans="1:60" ht="23.25" customHeight="1" x14ac:dyDescent="0.15">
      <c r="A101" s="491"/>
      <c r="B101" s="492"/>
      <c r="C101" s="492"/>
      <c r="D101" s="492"/>
      <c r="E101" s="492"/>
      <c r="F101" s="493"/>
      <c r="G101" s="158" t="s">
        <v>562</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404" t="s">
        <v>563</v>
      </c>
      <c r="AC101" s="405"/>
      <c r="AD101" s="406"/>
      <c r="AE101" s="362">
        <v>1</v>
      </c>
      <c r="AF101" s="363"/>
      <c r="AG101" s="363"/>
      <c r="AH101" s="364"/>
      <c r="AI101" s="362" t="s">
        <v>561</v>
      </c>
      <c r="AJ101" s="363"/>
      <c r="AK101" s="363"/>
      <c r="AL101" s="364"/>
      <c r="AM101" s="362">
        <v>1</v>
      </c>
      <c r="AN101" s="363"/>
      <c r="AO101" s="363"/>
      <c r="AP101" s="364"/>
      <c r="AQ101" s="362" t="s">
        <v>615</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404" t="s">
        <v>563</v>
      </c>
      <c r="AC102" s="405"/>
      <c r="AD102" s="406"/>
      <c r="AE102" s="356">
        <v>1</v>
      </c>
      <c r="AF102" s="356"/>
      <c r="AG102" s="356"/>
      <c r="AH102" s="356"/>
      <c r="AI102" s="356" t="s">
        <v>561</v>
      </c>
      <c r="AJ102" s="356"/>
      <c r="AK102" s="356"/>
      <c r="AL102" s="356"/>
      <c r="AM102" s="356">
        <v>1</v>
      </c>
      <c r="AN102" s="356"/>
      <c r="AO102" s="356"/>
      <c r="AP102" s="356"/>
      <c r="AQ102" s="817"/>
      <c r="AR102" s="818"/>
      <c r="AS102" s="818"/>
      <c r="AT102" s="819"/>
      <c r="AU102" s="817"/>
      <c r="AV102" s="818"/>
      <c r="AW102" s="818"/>
      <c r="AX102" s="819"/>
    </row>
    <row r="103" spans="1:60" ht="31.5"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customHeight="1" x14ac:dyDescent="0.15">
      <c r="A104" s="491"/>
      <c r="B104" s="492"/>
      <c r="C104" s="492"/>
      <c r="D104" s="492"/>
      <c r="E104" s="492"/>
      <c r="F104" s="493"/>
      <c r="G104" s="158" t="s">
        <v>658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653</v>
      </c>
      <c r="AC104" s="472"/>
      <c r="AD104" s="473"/>
      <c r="AE104" s="362">
        <v>7</v>
      </c>
      <c r="AF104" s="363"/>
      <c r="AG104" s="363"/>
      <c r="AH104" s="363"/>
      <c r="AI104" s="362">
        <v>5</v>
      </c>
      <c r="AJ104" s="363"/>
      <c r="AK104" s="363"/>
      <c r="AL104" s="363"/>
      <c r="AM104" s="362">
        <v>5</v>
      </c>
      <c r="AN104" s="363"/>
      <c r="AO104" s="363"/>
      <c r="AP104" s="363"/>
      <c r="AQ104" s="362">
        <v>4</v>
      </c>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22" t="s">
        <v>653</v>
      </c>
      <c r="AC105" s="522"/>
      <c r="AD105" s="522"/>
      <c r="AE105" s="362">
        <v>7</v>
      </c>
      <c r="AF105" s="363"/>
      <c r="AG105" s="363"/>
      <c r="AH105" s="363"/>
      <c r="AI105" s="362">
        <v>5</v>
      </c>
      <c r="AJ105" s="363"/>
      <c r="AK105" s="363"/>
      <c r="AL105" s="363"/>
      <c r="AM105" s="362">
        <v>5</v>
      </c>
      <c r="AN105" s="363"/>
      <c r="AO105" s="363"/>
      <c r="AP105" s="363"/>
      <c r="AQ105" s="362">
        <v>4</v>
      </c>
      <c r="AR105" s="363"/>
      <c r="AS105" s="363"/>
      <c r="AT105" s="364"/>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501</v>
      </c>
      <c r="AF116" s="356"/>
      <c r="AG116" s="356"/>
      <c r="AH116" s="356"/>
      <c r="AI116" s="356" t="s">
        <v>568</v>
      </c>
      <c r="AJ116" s="356"/>
      <c r="AK116" s="356"/>
      <c r="AL116" s="356"/>
      <c r="AM116" s="356">
        <v>806</v>
      </c>
      <c r="AN116" s="356"/>
      <c r="AO116" s="356"/>
      <c r="AP116" s="356"/>
      <c r="AQ116" s="362" t="s">
        <v>572</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570</v>
      </c>
      <c r="AF117" s="304"/>
      <c r="AG117" s="304"/>
      <c r="AH117" s="304"/>
      <c r="AI117" s="304" t="s">
        <v>569</v>
      </c>
      <c r="AJ117" s="304"/>
      <c r="AK117" s="304"/>
      <c r="AL117" s="304"/>
      <c r="AM117" s="304" t="s">
        <v>571</v>
      </c>
      <c r="AN117" s="304"/>
      <c r="AO117" s="304"/>
      <c r="AP117" s="304"/>
      <c r="AQ117" s="304" t="s">
        <v>572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349" t="s">
        <v>659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661</v>
      </c>
      <c r="AC119" s="299"/>
      <c r="AD119" s="300"/>
      <c r="AE119" s="356">
        <v>11</v>
      </c>
      <c r="AF119" s="356"/>
      <c r="AG119" s="356"/>
      <c r="AH119" s="356"/>
      <c r="AI119" s="356">
        <v>14</v>
      </c>
      <c r="AJ119" s="356"/>
      <c r="AK119" s="356"/>
      <c r="AL119" s="356"/>
      <c r="AM119" s="356">
        <v>14</v>
      </c>
      <c r="AN119" s="356"/>
      <c r="AO119" s="356"/>
      <c r="AP119" s="356"/>
      <c r="AQ119" s="356">
        <v>19</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567</v>
      </c>
      <c r="AC120" s="340"/>
      <c r="AD120" s="341"/>
      <c r="AE120" s="304" t="s">
        <v>660</v>
      </c>
      <c r="AF120" s="304"/>
      <c r="AG120" s="304"/>
      <c r="AH120" s="304"/>
      <c r="AI120" s="304" t="s">
        <v>662</v>
      </c>
      <c r="AJ120" s="304"/>
      <c r="AK120" s="304"/>
      <c r="AL120" s="304"/>
      <c r="AM120" s="304" t="s">
        <v>662</v>
      </c>
      <c r="AN120" s="304"/>
      <c r="AO120" s="304"/>
      <c r="AP120" s="304"/>
      <c r="AQ120" s="304" t="s">
        <v>663</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619</v>
      </c>
      <c r="AR133" s="269"/>
      <c r="AS133" s="134" t="s">
        <v>356</v>
      </c>
      <c r="AT133" s="169"/>
      <c r="AU133" s="133" t="s">
        <v>615</v>
      </c>
      <c r="AV133" s="133"/>
      <c r="AW133" s="134" t="s">
        <v>300</v>
      </c>
      <c r="AX133" s="135"/>
    </row>
    <row r="134" spans="1:50" ht="39.75" customHeight="1" x14ac:dyDescent="0.15">
      <c r="A134" s="997"/>
      <c r="B134" s="250"/>
      <c r="C134" s="249"/>
      <c r="D134" s="250"/>
      <c r="E134" s="249"/>
      <c r="F134" s="312"/>
      <c r="G134" s="228" t="s">
        <v>564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t="s">
        <v>564</v>
      </c>
      <c r="AF134" s="101"/>
      <c r="AG134" s="101"/>
      <c r="AH134" s="101"/>
      <c r="AI134" s="264" t="s">
        <v>575</v>
      </c>
      <c r="AJ134" s="101"/>
      <c r="AK134" s="101"/>
      <c r="AL134" s="101"/>
      <c r="AM134" s="264" t="s">
        <v>576</v>
      </c>
      <c r="AN134" s="101"/>
      <c r="AO134" s="101"/>
      <c r="AP134" s="101"/>
      <c r="AQ134" s="264" t="s">
        <v>577</v>
      </c>
      <c r="AR134" s="101"/>
      <c r="AS134" s="101"/>
      <c r="AT134" s="101"/>
      <c r="AU134" s="264" t="s">
        <v>576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t="s">
        <v>564</v>
      </c>
      <c r="AF135" s="101"/>
      <c r="AG135" s="101"/>
      <c r="AH135" s="101"/>
      <c r="AI135" s="264" t="s">
        <v>572</v>
      </c>
      <c r="AJ135" s="101"/>
      <c r="AK135" s="101"/>
      <c r="AL135" s="101"/>
      <c r="AM135" s="264" t="s">
        <v>576</v>
      </c>
      <c r="AN135" s="101"/>
      <c r="AO135" s="101"/>
      <c r="AP135" s="101"/>
      <c r="AQ135" s="264" t="s">
        <v>564</v>
      </c>
      <c r="AR135" s="101"/>
      <c r="AS135" s="101"/>
      <c r="AT135" s="101"/>
      <c r="AU135" s="264" t="s">
        <v>576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9.5" customHeight="1" x14ac:dyDescent="0.15">
      <c r="A188" s="997"/>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9.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customHeight="1" x14ac:dyDescent="0.15">
      <c r="A538" s="997"/>
      <c r="B538" s="250"/>
      <c r="C538" s="249"/>
      <c r="D538" s="250"/>
      <c r="E538" s="236" t="s">
        <v>354</v>
      </c>
      <c r="F538" s="237"/>
      <c r="G538" s="238" t="s">
        <v>384</v>
      </c>
      <c r="H538" s="155"/>
      <c r="I538" s="155"/>
      <c r="J538" s="239" t="s">
        <v>561</v>
      </c>
      <c r="K538" s="240"/>
      <c r="L538" s="240"/>
      <c r="M538" s="240"/>
      <c r="N538" s="240"/>
      <c r="O538" s="240"/>
      <c r="P538" s="240"/>
      <c r="Q538" s="240"/>
      <c r="R538" s="240"/>
      <c r="S538" s="240"/>
      <c r="T538" s="241"/>
      <c r="U538" s="242" t="s">
        <v>605</v>
      </c>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t="s">
        <v>619</v>
      </c>
      <c r="AF540" s="133"/>
      <c r="AG540" s="134" t="s">
        <v>356</v>
      </c>
      <c r="AH540" s="169"/>
      <c r="AI540" s="179"/>
      <c r="AJ540" s="179"/>
      <c r="AK540" s="179"/>
      <c r="AL540" s="174"/>
      <c r="AM540" s="179"/>
      <c r="AN540" s="179"/>
      <c r="AO540" s="179"/>
      <c r="AP540" s="174"/>
      <c r="AQ540" s="215" t="s">
        <v>619</v>
      </c>
      <c r="AR540" s="133"/>
      <c r="AS540" s="134" t="s">
        <v>356</v>
      </c>
      <c r="AT540" s="169"/>
      <c r="AU540" s="133" t="s">
        <v>619</v>
      </c>
      <c r="AV540" s="133"/>
      <c r="AW540" s="134" t="s">
        <v>300</v>
      </c>
      <c r="AX540" s="135"/>
    </row>
    <row r="541" spans="1:50" ht="23.25" customHeight="1" x14ac:dyDescent="0.15">
      <c r="A541" s="997"/>
      <c r="B541" s="250"/>
      <c r="C541" s="249"/>
      <c r="D541" s="250"/>
      <c r="E541" s="163"/>
      <c r="F541" s="164"/>
      <c r="G541" s="228" t="s">
        <v>606</v>
      </c>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t="s">
        <v>608</v>
      </c>
      <c r="AC541" s="130"/>
      <c r="AD541" s="130"/>
      <c r="AE541" s="100" t="s">
        <v>609</v>
      </c>
      <c r="AF541" s="101"/>
      <c r="AG541" s="101"/>
      <c r="AH541" s="101"/>
      <c r="AI541" s="100" t="s">
        <v>609</v>
      </c>
      <c r="AJ541" s="101"/>
      <c r="AK541" s="101"/>
      <c r="AL541" s="101"/>
      <c r="AM541" s="100" t="s">
        <v>608</v>
      </c>
      <c r="AN541" s="101"/>
      <c r="AO541" s="101"/>
      <c r="AP541" s="102"/>
      <c r="AQ541" s="100" t="s">
        <v>608</v>
      </c>
      <c r="AR541" s="101"/>
      <c r="AS541" s="101"/>
      <c r="AT541" s="102"/>
      <c r="AU541" s="101" t="s">
        <v>608</v>
      </c>
      <c r="AV541" s="101"/>
      <c r="AW541" s="101"/>
      <c r="AX541" s="220"/>
    </row>
    <row r="542" spans="1:50" ht="23.25"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t="s">
        <v>608</v>
      </c>
      <c r="AC542" s="219"/>
      <c r="AD542" s="219"/>
      <c r="AE542" s="100" t="s">
        <v>609</v>
      </c>
      <c r="AF542" s="101"/>
      <c r="AG542" s="101"/>
      <c r="AH542" s="102"/>
      <c r="AI542" s="100" t="s">
        <v>608</v>
      </c>
      <c r="AJ542" s="101"/>
      <c r="AK542" s="101"/>
      <c r="AL542" s="101"/>
      <c r="AM542" s="100" t="s">
        <v>608</v>
      </c>
      <c r="AN542" s="101"/>
      <c r="AO542" s="101"/>
      <c r="AP542" s="102"/>
      <c r="AQ542" s="100" t="s">
        <v>608</v>
      </c>
      <c r="AR542" s="101"/>
      <c r="AS542" s="101"/>
      <c r="AT542" s="102"/>
      <c r="AU542" s="101" t="s">
        <v>608</v>
      </c>
      <c r="AV542" s="101"/>
      <c r="AW542" s="101"/>
      <c r="AX542" s="220"/>
    </row>
    <row r="543" spans="1:50" ht="23.25"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t="s">
        <v>608</v>
      </c>
      <c r="AF543" s="101"/>
      <c r="AG543" s="101"/>
      <c r="AH543" s="102"/>
      <c r="AI543" s="100" t="s">
        <v>608</v>
      </c>
      <c r="AJ543" s="101"/>
      <c r="AK543" s="101"/>
      <c r="AL543" s="101"/>
      <c r="AM543" s="100" t="s">
        <v>609</v>
      </c>
      <c r="AN543" s="101"/>
      <c r="AO543" s="101"/>
      <c r="AP543" s="102"/>
      <c r="AQ543" s="100" t="s">
        <v>608</v>
      </c>
      <c r="AR543" s="101"/>
      <c r="AS543" s="101"/>
      <c r="AT543" s="102"/>
      <c r="AU543" s="101" t="s">
        <v>608</v>
      </c>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t="s">
        <v>619</v>
      </c>
      <c r="AF565" s="133"/>
      <c r="AG565" s="134" t="s">
        <v>356</v>
      </c>
      <c r="AH565" s="169"/>
      <c r="AI565" s="179"/>
      <c r="AJ565" s="179"/>
      <c r="AK565" s="179"/>
      <c r="AL565" s="174"/>
      <c r="AM565" s="179"/>
      <c r="AN565" s="179"/>
      <c r="AO565" s="179"/>
      <c r="AP565" s="174"/>
      <c r="AQ565" s="215" t="s">
        <v>615</v>
      </c>
      <c r="AR565" s="133"/>
      <c r="AS565" s="134" t="s">
        <v>356</v>
      </c>
      <c r="AT565" s="169"/>
      <c r="AU565" s="133" t="s">
        <v>615</v>
      </c>
      <c r="AV565" s="133"/>
      <c r="AW565" s="134" t="s">
        <v>300</v>
      </c>
      <c r="AX565" s="135"/>
    </row>
    <row r="566" spans="1:50" ht="23.25" customHeight="1" x14ac:dyDescent="0.15">
      <c r="A566" s="997"/>
      <c r="B566" s="250"/>
      <c r="C566" s="249"/>
      <c r="D566" s="250"/>
      <c r="E566" s="163"/>
      <c r="F566" s="164"/>
      <c r="G566" s="228" t="s">
        <v>607</v>
      </c>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t="s">
        <v>608</v>
      </c>
      <c r="AC566" s="130"/>
      <c r="AD566" s="130"/>
      <c r="AE566" s="100" t="s">
        <v>606</v>
      </c>
      <c r="AF566" s="101"/>
      <c r="AG566" s="101"/>
      <c r="AH566" s="101"/>
      <c r="AI566" s="100" t="s">
        <v>606</v>
      </c>
      <c r="AJ566" s="101"/>
      <c r="AK566" s="101"/>
      <c r="AL566" s="101"/>
      <c r="AM566" s="100" t="s">
        <v>610</v>
      </c>
      <c r="AN566" s="101"/>
      <c r="AO566" s="101"/>
      <c r="AP566" s="102"/>
      <c r="AQ566" s="100" t="s">
        <v>608</v>
      </c>
      <c r="AR566" s="101"/>
      <c r="AS566" s="101"/>
      <c r="AT566" s="102"/>
      <c r="AU566" s="101" t="s">
        <v>608</v>
      </c>
      <c r="AV566" s="101"/>
      <c r="AW566" s="101"/>
      <c r="AX566" s="220"/>
    </row>
    <row r="567" spans="1:50" ht="23.25"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t="s">
        <v>605</v>
      </c>
      <c r="AC567" s="219"/>
      <c r="AD567" s="219"/>
      <c r="AE567" s="100" t="s">
        <v>608</v>
      </c>
      <c r="AF567" s="101"/>
      <c r="AG567" s="101"/>
      <c r="AH567" s="102"/>
      <c r="AI567" s="100" t="s">
        <v>608</v>
      </c>
      <c r="AJ567" s="101"/>
      <c r="AK567" s="101"/>
      <c r="AL567" s="101"/>
      <c r="AM567" s="100" t="s">
        <v>609</v>
      </c>
      <c r="AN567" s="101"/>
      <c r="AO567" s="101"/>
      <c r="AP567" s="102"/>
      <c r="AQ567" s="100" t="s">
        <v>609</v>
      </c>
      <c r="AR567" s="101"/>
      <c r="AS567" s="101"/>
      <c r="AT567" s="102"/>
      <c r="AU567" s="101" t="s">
        <v>605</v>
      </c>
      <c r="AV567" s="101"/>
      <c r="AW567" s="101"/>
      <c r="AX567" s="220"/>
    </row>
    <row r="568" spans="1:50" ht="23.25"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t="s">
        <v>605</v>
      </c>
      <c r="AF568" s="101"/>
      <c r="AG568" s="101"/>
      <c r="AH568" s="102"/>
      <c r="AI568" s="100" t="s">
        <v>606</v>
      </c>
      <c r="AJ568" s="101"/>
      <c r="AK568" s="101"/>
      <c r="AL568" s="101"/>
      <c r="AM568" s="100" t="s">
        <v>606</v>
      </c>
      <c r="AN568" s="101"/>
      <c r="AO568" s="101"/>
      <c r="AP568" s="102"/>
      <c r="AQ568" s="100" t="s">
        <v>609</v>
      </c>
      <c r="AR568" s="101"/>
      <c r="AS568" s="101"/>
      <c r="AT568" s="102"/>
      <c r="AU568" s="101" t="s">
        <v>606</v>
      </c>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customHeight="1" x14ac:dyDescent="0.15">
      <c r="A590" s="997"/>
      <c r="B590" s="250"/>
      <c r="C590" s="249"/>
      <c r="D590" s="250"/>
      <c r="E590" s="157" t="s">
        <v>606</v>
      </c>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579</v>
      </c>
      <c r="AH702" s="889"/>
      <c r="AI702" s="889"/>
      <c r="AJ702" s="889"/>
      <c r="AK702" s="889"/>
      <c r="AL702" s="889"/>
      <c r="AM702" s="889"/>
      <c r="AN702" s="889"/>
      <c r="AO702" s="889"/>
      <c r="AP702" s="889"/>
      <c r="AQ702" s="889"/>
      <c r="AR702" s="889"/>
      <c r="AS702" s="889"/>
      <c r="AT702" s="889"/>
      <c r="AU702" s="889"/>
      <c r="AV702" s="889"/>
      <c r="AW702" s="889"/>
      <c r="AX702" s="890"/>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584</v>
      </c>
      <c r="AE705" s="733"/>
      <c r="AF705" s="733"/>
      <c r="AG705" s="157" t="s">
        <v>649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582</v>
      </c>
      <c r="AE708" s="668"/>
      <c r="AF708" s="668"/>
      <c r="AG708" s="526" t="s">
        <v>585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582</v>
      </c>
      <c r="AE709" s="152"/>
      <c r="AF709" s="152"/>
      <c r="AG709" s="664" t="s">
        <v>576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582</v>
      </c>
      <c r="AE710" s="152"/>
      <c r="AF710" s="152"/>
      <c r="AG710" s="664" t="s">
        <v>576</v>
      </c>
      <c r="AH710" s="665"/>
      <c r="AI710" s="665"/>
      <c r="AJ710" s="665"/>
      <c r="AK710" s="665"/>
      <c r="AL710" s="665"/>
      <c r="AM710" s="665"/>
      <c r="AN710" s="665"/>
      <c r="AO710" s="665"/>
      <c r="AP710" s="665"/>
      <c r="AQ710" s="665"/>
      <c r="AR710" s="665"/>
      <c r="AS710" s="665"/>
      <c r="AT710" s="665"/>
      <c r="AU710" s="665"/>
      <c r="AV710" s="665"/>
      <c r="AW710" s="665"/>
      <c r="AX710" s="666"/>
    </row>
    <row r="711" spans="1:50" ht="33.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586</v>
      </c>
      <c r="AH711" s="665"/>
      <c r="AI711" s="665"/>
      <c r="AJ711" s="665"/>
      <c r="AK711" s="665"/>
      <c r="AL711" s="665"/>
      <c r="AM711" s="665"/>
      <c r="AN711" s="665"/>
      <c r="AO711" s="665"/>
      <c r="AP711" s="665"/>
      <c r="AQ711" s="665"/>
      <c r="AR711" s="665"/>
      <c r="AS711" s="665"/>
      <c r="AT711" s="665"/>
      <c r="AU711" s="665"/>
      <c r="AV711" s="665"/>
      <c r="AW711" s="665"/>
      <c r="AX711" s="666"/>
    </row>
    <row r="712" spans="1:50" ht="54"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582</v>
      </c>
      <c r="AE713" s="152"/>
      <c r="AF713" s="153"/>
      <c r="AG713" s="664" t="s">
        <v>587</v>
      </c>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588</v>
      </c>
      <c r="AH714" s="690"/>
      <c r="AI714" s="690"/>
      <c r="AJ714" s="690"/>
      <c r="AK714" s="690"/>
      <c r="AL714" s="690"/>
      <c r="AM714" s="690"/>
      <c r="AN714" s="690"/>
      <c r="AO714" s="690"/>
      <c r="AP714" s="690"/>
      <c r="AQ714" s="690"/>
      <c r="AR714" s="690"/>
      <c r="AS714" s="690"/>
      <c r="AT714" s="690"/>
      <c r="AU714" s="690"/>
      <c r="AV714" s="690"/>
      <c r="AW714" s="690"/>
      <c r="AX714" s="691"/>
    </row>
    <row r="715" spans="1:50" ht="39"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611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552</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613</v>
      </c>
      <c r="AH717" s="665"/>
      <c r="AI717" s="665"/>
      <c r="AJ717" s="665"/>
      <c r="AK717" s="665"/>
      <c r="AL717" s="665"/>
      <c r="AM717" s="665"/>
      <c r="AN717" s="665"/>
      <c r="AO717" s="665"/>
      <c r="AP717" s="665"/>
      <c r="AQ717" s="665"/>
      <c r="AR717" s="665"/>
      <c r="AS717" s="665"/>
      <c r="AT717" s="665"/>
      <c r="AU717" s="665"/>
      <c r="AV717" s="665"/>
      <c r="AW717" s="665"/>
      <c r="AX717" s="666"/>
    </row>
    <row r="718" spans="1:50" ht="34.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614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552</v>
      </c>
      <c r="AE719" s="668"/>
      <c r="AF719" s="668"/>
      <c r="AG719" s="157" t="s">
        <v>623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42" customHeight="1" x14ac:dyDescent="0.15">
      <c r="A721" s="650"/>
      <c r="B721" s="651"/>
      <c r="C721" s="920" t="s">
        <v>547</v>
      </c>
      <c r="D721" s="921"/>
      <c r="E721" s="921"/>
      <c r="F721" s="922"/>
      <c r="G721" s="940" t="s">
        <v>483</v>
      </c>
      <c r="H721" s="941"/>
      <c r="I721" s="83" t="str">
        <f>IF(OR(G721="　", G721=""), "", "-")</f>
        <v/>
      </c>
      <c r="J721" s="919">
        <v>281</v>
      </c>
      <c r="K721" s="919"/>
      <c r="L721" s="83" t="str">
        <f>IF(M721="","","-")</f>
        <v/>
      </c>
      <c r="M721" s="84"/>
      <c r="N721" s="916" t="s">
        <v>621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t="s">
        <v>547</v>
      </c>
      <c r="D722" s="921"/>
      <c r="E722" s="921"/>
      <c r="F722" s="922"/>
      <c r="G722" s="940"/>
      <c r="H722" s="941"/>
      <c r="I722" s="83" t="str">
        <f t="shared" ref="I722:I725" si="4">IF(OR(G722="　", G722=""), "", "-")</f>
        <v/>
      </c>
      <c r="J722" s="919">
        <v>282</v>
      </c>
      <c r="K722" s="919"/>
      <c r="L722" s="83" t="str">
        <f t="shared" ref="L722:L725" si="5">IF(M722="","","-")</f>
        <v/>
      </c>
      <c r="M722" s="84"/>
      <c r="N722" s="916" t="s">
        <v>622</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651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481</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272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596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597</v>
      </c>
      <c r="H781" s="450"/>
      <c r="I781" s="450"/>
      <c r="J781" s="450"/>
      <c r="K781" s="451"/>
      <c r="L781" s="452" t="s">
        <v>598</v>
      </c>
      <c r="M781" s="453"/>
      <c r="N781" s="453"/>
      <c r="O781" s="453"/>
      <c r="P781" s="453"/>
      <c r="Q781" s="453"/>
      <c r="R781" s="453"/>
      <c r="S781" s="453"/>
      <c r="T781" s="453"/>
      <c r="U781" s="453"/>
      <c r="V781" s="453"/>
      <c r="W781" s="453"/>
      <c r="X781" s="454"/>
      <c r="Y781" s="455">
        <v>35.1</v>
      </c>
      <c r="Z781" s="456"/>
      <c r="AA781" s="456"/>
      <c r="AB781" s="557"/>
      <c r="AC781" s="449" t="s">
        <v>625</v>
      </c>
      <c r="AD781" s="450"/>
      <c r="AE781" s="450"/>
      <c r="AF781" s="450"/>
      <c r="AG781" s="451"/>
      <c r="AH781" s="452" t="s">
        <v>627</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6"/>
      <c r="B782" s="763"/>
      <c r="C782" s="763"/>
      <c r="D782" s="763"/>
      <c r="E782" s="763"/>
      <c r="F782" s="764"/>
      <c r="G782" s="346" t="s">
        <v>599</v>
      </c>
      <c r="H782" s="347"/>
      <c r="I782" s="347"/>
      <c r="J782" s="347"/>
      <c r="K782" s="348"/>
      <c r="L782" s="399" t="s">
        <v>600</v>
      </c>
      <c r="M782" s="400"/>
      <c r="N782" s="400"/>
      <c r="O782" s="400"/>
      <c r="P782" s="400"/>
      <c r="Q782" s="400"/>
      <c r="R782" s="400"/>
      <c r="S782" s="400"/>
      <c r="T782" s="400"/>
      <c r="U782" s="400"/>
      <c r="V782" s="400"/>
      <c r="W782" s="400"/>
      <c r="X782" s="401"/>
      <c r="Y782" s="396">
        <v>23.9</v>
      </c>
      <c r="Z782" s="397"/>
      <c r="AA782" s="397"/>
      <c r="AB782" s="403"/>
      <c r="AC782" s="346" t="s">
        <v>626</v>
      </c>
      <c r="AD782" s="347"/>
      <c r="AE782" s="347"/>
      <c r="AF782" s="347"/>
      <c r="AG782" s="348"/>
      <c r="AH782" s="399" t="s">
        <v>628</v>
      </c>
      <c r="AI782" s="400"/>
      <c r="AJ782" s="400"/>
      <c r="AK782" s="400"/>
      <c r="AL782" s="400"/>
      <c r="AM782" s="400"/>
      <c r="AN782" s="400"/>
      <c r="AO782" s="400"/>
      <c r="AP782" s="400"/>
      <c r="AQ782" s="400"/>
      <c r="AR782" s="400"/>
      <c r="AS782" s="400"/>
      <c r="AT782" s="401"/>
      <c r="AU782" s="396">
        <v>4</v>
      </c>
      <c r="AV782" s="397"/>
      <c r="AW782" s="397"/>
      <c r="AX782" s="398"/>
    </row>
    <row r="783" spans="1:50" ht="24.75" customHeight="1" x14ac:dyDescent="0.15">
      <c r="A783" s="556"/>
      <c r="B783" s="763"/>
      <c r="C783" s="763"/>
      <c r="D783" s="763"/>
      <c r="E783" s="763"/>
      <c r="F783" s="764"/>
      <c r="G783" s="346" t="s">
        <v>601</v>
      </c>
      <c r="H783" s="347"/>
      <c r="I783" s="347"/>
      <c r="J783" s="347"/>
      <c r="K783" s="348"/>
      <c r="L783" s="399" t="s">
        <v>602</v>
      </c>
      <c r="M783" s="400"/>
      <c r="N783" s="400"/>
      <c r="O783" s="400"/>
      <c r="P783" s="400"/>
      <c r="Q783" s="400"/>
      <c r="R783" s="400"/>
      <c r="S783" s="400"/>
      <c r="T783" s="400"/>
      <c r="U783" s="400"/>
      <c r="V783" s="400"/>
      <c r="W783" s="400"/>
      <c r="X783" s="401"/>
      <c r="Y783" s="396">
        <v>11</v>
      </c>
      <c r="Z783" s="397"/>
      <c r="AA783" s="397"/>
      <c r="AB783" s="403"/>
      <c r="AC783" s="346" t="s">
        <v>629</v>
      </c>
      <c r="AD783" s="347"/>
      <c r="AE783" s="347"/>
      <c r="AF783" s="347"/>
      <c r="AG783" s="348"/>
      <c r="AH783" s="399" t="s">
        <v>630</v>
      </c>
      <c r="AI783" s="400"/>
      <c r="AJ783" s="400"/>
      <c r="AK783" s="400"/>
      <c r="AL783" s="400"/>
      <c r="AM783" s="400"/>
      <c r="AN783" s="400"/>
      <c r="AO783" s="400"/>
      <c r="AP783" s="400"/>
      <c r="AQ783" s="400"/>
      <c r="AR783" s="400"/>
      <c r="AS783" s="400"/>
      <c r="AT783" s="401"/>
      <c r="AU783" s="396">
        <v>2</v>
      </c>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16</v>
      </c>
      <c r="AV791" s="413"/>
      <c r="AW791" s="413"/>
      <c r="AX791" s="415"/>
    </row>
    <row r="792" spans="1:50" ht="24.75" customHeight="1" x14ac:dyDescent="0.15">
      <c r="A792" s="556"/>
      <c r="B792" s="763"/>
      <c r="C792" s="763"/>
      <c r="D792" s="763"/>
      <c r="E792" s="763"/>
      <c r="F792" s="764"/>
      <c r="G792" s="440" t="s">
        <v>631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632</v>
      </c>
      <c r="H794" s="450"/>
      <c r="I794" s="450"/>
      <c r="J794" s="450"/>
      <c r="K794" s="451"/>
      <c r="L794" s="452" t="s">
        <v>633</v>
      </c>
      <c r="M794" s="453"/>
      <c r="N794" s="453"/>
      <c r="O794" s="453"/>
      <c r="P794" s="453"/>
      <c r="Q794" s="453"/>
      <c r="R794" s="453"/>
      <c r="S794" s="453"/>
      <c r="T794" s="453"/>
      <c r="U794" s="453"/>
      <c r="V794" s="453"/>
      <c r="W794" s="453"/>
      <c r="X794" s="454"/>
      <c r="Y794" s="455">
        <v>1</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59.25" customHeight="1" x14ac:dyDescent="0.15">
      <c r="A837" s="402">
        <v>1</v>
      </c>
      <c r="B837" s="402">
        <v>1</v>
      </c>
      <c r="C837" s="425" t="s">
        <v>603</v>
      </c>
      <c r="D837" s="416"/>
      <c r="E837" s="416"/>
      <c r="F837" s="416"/>
      <c r="G837" s="416"/>
      <c r="H837" s="416"/>
      <c r="I837" s="416"/>
      <c r="J837" s="417">
        <v>3010401011971</v>
      </c>
      <c r="K837" s="418"/>
      <c r="L837" s="418"/>
      <c r="M837" s="418"/>
      <c r="N837" s="418"/>
      <c r="O837" s="418"/>
      <c r="P837" s="426" t="s">
        <v>604</v>
      </c>
      <c r="Q837" s="315"/>
      <c r="R837" s="315"/>
      <c r="S837" s="315"/>
      <c r="T837" s="315"/>
      <c r="U837" s="315"/>
      <c r="V837" s="315"/>
      <c r="W837" s="315"/>
      <c r="X837" s="315"/>
      <c r="Y837" s="316">
        <v>70</v>
      </c>
      <c r="Z837" s="317"/>
      <c r="AA837" s="317"/>
      <c r="AB837" s="318"/>
      <c r="AC837" s="326" t="s">
        <v>518</v>
      </c>
      <c r="AD837" s="424"/>
      <c r="AE837" s="424"/>
      <c r="AF837" s="424"/>
      <c r="AG837" s="424"/>
      <c r="AH837" s="419">
        <v>1</v>
      </c>
      <c r="AI837" s="420"/>
      <c r="AJ837" s="420"/>
      <c r="AK837" s="420"/>
      <c r="AL837" s="323">
        <v>99</v>
      </c>
      <c r="AM837" s="324"/>
      <c r="AN837" s="324"/>
      <c r="AO837" s="325"/>
      <c r="AP837" s="319" t="s">
        <v>637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42" customHeight="1" x14ac:dyDescent="0.15">
      <c r="A870" s="402">
        <v>1</v>
      </c>
      <c r="B870" s="402">
        <v>1</v>
      </c>
      <c r="C870" s="425" t="s">
        <v>603</v>
      </c>
      <c r="D870" s="416"/>
      <c r="E870" s="416"/>
      <c r="F870" s="416"/>
      <c r="G870" s="416"/>
      <c r="H870" s="416"/>
      <c r="I870" s="416"/>
      <c r="J870" s="417">
        <v>3010401011971</v>
      </c>
      <c r="K870" s="418"/>
      <c r="L870" s="418"/>
      <c r="M870" s="418"/>
      <c r="N870" s="418"/>
      <c r="O870" s="418"/>
      <c r="P870" s="426" t="s">
        <v>634</v>
      </c>
      <c r="Q870" s="315"/>
      <c r="R870" s="315"/>
      <c r="S870" s="315"/>
      <c r="T870" s="315"/>
      <c r="U870" s="315"/>
      <c r="V870" s="315"/>
      <c r="W870" s="315"/>
      <c r="X870" s="315"/>
      <c r="Y870" s="316">
        <v>16</v>
      </c>
      <c r="Z870" s="317"/>
      <c r="AA870" s="317"/>
      <c r="AB870" s="318"/>
      <c r="AC870" s="326" t="s">
        <v>517</v>
      </c>
      <c r="AD870" s="424"/>
      <c r="AE870" s="424"/>
      <c r="AF870" s="424"/>
      <c r="AG870" s="424"/>
      <c r="AH870" s="419">
        <v>1</v>
      </c>
      <c r="AI870" s="420"/>
      <c r="AJ870" s="420"/>
      <c r="AK870" s="420"/>
      <c r="AL870" s="323">
        <v>99</v>
      </c>
      <c r="AM870" s="324"/>
      <c r="AN870" s="324"/>
      <c r="AO870" s="325"/>
      <c r="AP870" s="319" t="s">
        <v>635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41.25" customHeight="1" x14ac:dyDescent="0.15">
      <c r="A903" s="402">
        <v>1</v>
      </c>
      <c r="B903" s="402">
        <v>1</v>
      </c>
      <c r="C903" s="425" t="s">
        <v>603</v>
      </c>
      <c r="D903" s="416"/>
      <c r="E903" s="416"/>
      <c r="F903" s="416"/>
      <c r="G903" s="416"/>
      <c r="H903" s="416"/>
      <c r="I903" s="416"/>
      <c r="J903" s="417">
        <v>3010401011971</v>
      </c>
      <c r="K903" s="418"/>
      <c r="L903" s="418"/>
      <c r="M903" s="418"/>
      <c r="N903" s="418"/>
      <c r="O903" s="418"/>
      <c r="P903" s="426" t="s">
        <v>636</v>
      </c>
      <c r="Q903" s="315"/>
      <c r="R903" s="315"/>
      <c r="S903" s="315"/>
      <c r="T903" s="315"/>
      <c r="U903" s="315"/>
      <c r="V903" s="315"/>
      <c r="W903" s="315"/>
      <c r="X903" s="315"/>
      <c r="Y903" s="316">
        <v>1</v>
      </c>
      <c r="Z903" s="317"/>
      <c r="AA903" s="317"/>
      <c r="AB903" s="318"/>
      <c r="AC903" s="326" t="s">
        <v>523</v>
      </c>
      <c r="AD903" s="424"/>
      <c r="AE903" s="424"/>
      <c r="AF903" s="424"/>
      <c r="AG903" s="424"/>
      <c r="AH903" s="419">
        <v>1</v>
      </c>
      <c r="AI903" s="420"/>
      <c r="AJ903" s="420"/>
      <c r="AK903" s="420"/>
      <c r="AL903" s="323">
        <v>100</v>
      </c>
      <c r="AM903" s="324"/>
      <c r="AN903" s="324"/>
      <c r="AO903" s="325"/>
      <c r="AP903" s="319" t="s">
        <v>635</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259" t="s">
        <v>638</v>
      </c>
      <c r="F1102" s="895"/>
      <c r="G1102" s="895"/>
      <c r="H1102" s="895"/>
      <c r="I1102" s="895"/>
      <c r="J1102" s="417" t="s">
        <v>639</v>
      </c>
      <c r="K1102" s="418"/>
      <c r="L1102" s="418"/>
      <c r="M1102" s="418"/>
      <c r="N1102" s="418"/>
      <c r="O1102" s="418"/>
      <c r="P1102" s="426" t="s">
        <v>640</v>
      </c>
      <c r="Q1102" s="315"/>
      <c r="R1102" s="315"/>
      <c r="S1102" s="315"/>
      <c r="T1102" s="315"/>
      <c r="U1102" s="315"/>
      <c r="V1102" s="315"/>
      <c r="W1102" s="315"/>
      <c r="X1102" s="315"/>
      <c r="Y1102" s="316" t="s">
        <v>639</v>
      </c>
      <c r="Z1102" s="317"/>
      <c r="AA1102" s="317"/>
      <c r="AB1102" s="318"/>
      <c r="AC1102" s="320"/>
      <c r="AD1102" s="320"/>
      <c r="AE1102" s="320"/>
      <c r="AF1102" s="320"/>
      <c r="AG1102" s="320"/>
      <c r="AH1102" s="321" t="s">
        <v>639</v>
      </c>
      <c r="AI1102" s="322"/>
      <c r="AJ1102" s="322"/>
      <c r="AK1102" s="322"/>
      <c r="AL1102" s="323" t="s">
        <v>639</v>
      </c>
      <c r="AM1102" s="324"/>
      <c r="AN1102" s="324"/>
      <c r="AO1102" s="325"/>
      <c r="AP1102" s="319" t="s">
        <v>639</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31">
      <formula>IF(RIGHT(TEXT(P14,"0.#"),1)=".",FALSE,TRUE)</formula>
    </cfRule>
    <cfRule type="expression" dxfId="2812" priority="14032">
      <formula>IF(RIGHT(TEXT(P14,"0.#"),1)=".",TRUE,FALSE)</formula>
    </cfRule>
  </conditionalFormatting>
  <conditionalFormatting sqref="AE32">
    <cfRule type="expression" dxfId="2811" priority="14021">
      <formula>IF(RIGHT(TEXT(AE32,"0.#"),1)=".",FALSE,TRUE)</formula>
    </cfRule>
    <cfRule type="expression" dxfId="2810" priority="14022">
      <formula>IF(RIGHT(TEXT(AE32,"0.#"),1)=".",TRUE,FALSE)</formula>
    </cfRule>
  </conditionalFormatting>
  <conditionalFormatting sqref="P18:AX18">
    <cfRule type="expression" dxfId="2809" priority="13907">
      <formula>IF(RIGHT(TEXT(P18,"0.#"),1)=".",FALSE,TRUE)</formula>
    </cfRule>
    <cfRule type="expression" dxfId="2808" priority="13908">
      <formula>IF(RIGHT(TEXT(P18,"0.#"),1)=".",TRUE,FALSE)</formula>
    </cfRule>
  </conditionalFormatting>
  <conditionalFormatting sqref="Y782">
    <cfRule type="expression" dxfId="2807" priority="13903">
      <formula>IF(RIGHT(TEXT(Y782,"0.#"),1)=".",FALSE,TRUE)</formula>
    </cfRule>
    <cfRule type="expression" dxfId="2806" priority="13904">
      <formula>IF(RIGHT(TEXT(Y782,"0.#"),1)=".",TRUE,FALSE)</formula>
    </cfRule>
  </conditionalFormatting>
  <conditionalFormatting sqref="Y791">
    <cfRule type="expression" dxfId="2805" priority="13899">
      <formula>IF(RIGHT(TEXT(Y791,"0.#"),1)=".",FALSE,TRUE)</formula>
    </cfRule>
    <cfRule type="expression" dxfId="2804" priority="13900">
      <formula>IF(RIGHT(TEXT(Y791,"0.#"),1)=".",TRUE,FALSE)</formula>
    </cfRule>
  </conditionalFormatting>
  <conditionalFormatting sqref="Y822:Y829 Y820 Y809:Y816 Y807 Y796:Y803 Y794">
    <cfRule type="expression" dxfId="2803" priority="13681">
      <formula>IF(RIGHT(TEXT(Y794,"0.#"),1)=".",FALSE,TRUE)</formula>
    </cfRule>
    <cfRule type="expression" dxfId="2802" priority="13682">
      <formula>IF(RIGHT(TEXT(Y794,"0.#"),1)=".",TRUE,FALSE)</formula>
    </cfRule>
  </conditionalFormatting>
  <conditionalFormatting sqref="P16:AQ17 P15:AX15 P13:AX13">
    <cfRule type="expression" dxfId="2801" priority="13729">
      <formula>IF(RIGHT(TEXT(P13,"0.#"),1)=".",FALSE,TRUE)</formula>
    </cfRule>
    <cfRule type="expression" dxfId="2800" priority="13730">
      <formula>IF(RIGHT(TEXT(P13,"0.#"),1)=".",TRUE,FALSE)</formula>
    </cfRule>
  </conditionalFormatting>
  <conditionalFormatting sqref="P19:AJ19">
    <cfRule type="expression" dxfId="2799" priority="13727">
      <formula>IF(RIGHT(TEXT(P19,"0.#"),1)=".",FALSE,TRUE)</formula>
    </cfRule>
    <cfRule type="expression" dxfId="2798" priority="13728">
      <formula>IF(RIGHT(TEXT(P19,"0.#"),1)=".",TRUE,FALSE)</formula>
    </cfRule>
  </conditionalFormatting>
  <conditionalFormatting sqref="AE101 AQ101">
    <cfRule type="expression" dxfId="2797" priority="13719">
      <formula>IF(RIGHT(TEXT(AE101,"0.#"),1)=".",FALSE,TRUE)</formula>
    </cfRule>
    <cfRule type="expression" dxfId="2796" priority="13720">
      <formula>IF(RIGHT(TEXT(AE101,"0.#"),1)=".",TRUE,FALSE)</formula>
    </cfRule>
  </conditionalFormatting>
  <conditionalFormatting sqref="Y783:Y790 Y781">
    <cfRule type="expression" dxfId="2795" priority="13705">
      <formula>IF(RIGHT(TEXT(Y781,"0.#"),1)=".",FALSE,TRUE)</formula>
    </cfRule>
    <cfRule type="expression" dxfId="2794" priority="13706">
      <formula>IF(RIGHT(TEXT(Y781,"0.#"),1)=".",TRUE,FALSE)</formula>
    </cfRule>
  </conditionalFormatting>
  <conditionalFormatting sqref="AU782">
    <cfRule type="expression" dxfId="2793" priority="13703">
      <formula>IF(RIGHT(TEXT(AU782,"0.#"),1)=".",FALSE,TRUE)</formula>
    </cfRule>
    <cfRule type="expression" dxfId="2792" priority="13704">
      <formula>IF(RIGHT(TEXT(AU782,"0.#"),1)=".",TRUE,FALSE)</formula>
    </cfRule>
  </conditionalFormatting>
  <conditionalFormatting sqref="AU791">
    <cfRule type="expression" dxfId="2791" priority="13701">
      <formula>IF(RIGHT(TEXT(AU791,"0.#"),1)=".",FALSE,TRUE)</formula>
    </cfRule>
    <cfRule type="expression" dxfId="2790" priority="13702">
      <formula>IF(RIGHT(TEXT(AU791,"0.#"),1)=".",TRUE,FALSE)</formula>
    </cfRule>
  </conditionalFormatting>
  <conditionalFormatting sqref="AU783:AU790 AU781">
    <cfRule type="expression" dxfId="2789" priority="13699">
      <formula>IF(RIGHT(TEXT(AU781,"0.#"),1)=".",FALSE,TRUE)</formula>
    </cfRule>
    <cfRule type="expression" dxfId="2788" priority="13700">
      <formula>IF(RIGHT(TEXT(AU781,"0.#"),1)=".",TRUE,FALSE)</formula>
    </cfRule>
  </conditionalFormatting>
  <conditionalFormatting sqref="Y821 Y808 Y795">
    <cfRule type="expression" dxfId="2787" priority="13685">
      <formula>IF(RIGHT(TEXT(Y795,"0.#"),1)=".",FALSE,TRUE)</formula>
    </cfRule>
    <cfRule type="expression" dxfId="2786" priority="13686">
      <formula>IF(RIGHT(TEXT(Y795,"0.#"),1)=".",TRUE,FALSE)</formula>
    </cfRule>
  </conditionalFormatting>
  <conditionalFormatting sqref="Y830 Y817 Y804">
    <cfRule type="expression" dxfId="2785" priority="13683">
      <formula>IF(RIGHT(TEXT(Y804,"0.#"),1)=".",FALSE,TRUE)</formula>
    </cfRule>
    <cfRule type="expression" dxfId="2784" priority="13684">
      <formula>IF(RIGHT(TEXT(Y804,"0.#"),1)=".",TRUE,FALSE)</formula>
    </cfRule>
  </conditionalFormatting>
  <conditionalFormatting sqref="AU821 AU808 AU795">
    <cfRule type="expression" dxfId="2783" priority="13679">
      <formula>IF(RIGHT(TEXT(AU795,"0.#"),1)=".",FALSE,TRUE)</formula>
    </cfRule>
    <cfRule type="expression" dxfId="2782" priority="13680">
      <formula>IF(RIGHT(TEXT(AU795,"0.#"),1)=".",TRUE,FALSE)</formula>
    </cfRule>
  </conditionalFormatting>
  <conditionalFormatting sqref="AU830 AU817 AU804">
    <cfRule type="expression" dxfId="2781" priority="13677">
      <formula>IF(RIGHT(TEXT(AU804,"0.#"),1)=".",FALSE,TRUE)</formula>
    </cfRule>
    <cfRule type="expression" dxfId="2780" priority="13678">
      <formula>IF(RIGHT(TEXT(AU804,"0.#"),1)=".",TRUE,FALSE)</formula>
    </cfRule>
  </conditionalFormatting>
  <conditionalFormatting sqref="AU822:AU829 AU820 AU809:AU816 AU807 AU796:AU803 AU794">
    <cfRule type="expression" dxfId="2779" priority="13675">
      <formula>IF(RIGHT(TEXT(AU794,"0.#"),1)=".",FALSE,TRUE)</formula>
    </cfRule>
    <cfRule type="expression" dxfId="2778" priority="13676">
      <formula>IF(RIGHT(TEXT(AU794,"0.#"),1)=".",TRUE,FALSE)</formula>
    </cfRule>
  </conditionalFormatting>
  <conditionalFormatting sqref="AM87">
    <cfRule type="expression" dxfId="2777" priority="13329">
      <formula>IF(RIGHT(TEXT(AM87,"0.#"),1)=".",FALSE,TRUE)</formula>
    </cfRule>
    <cfRule type="expression" dxfId="2776" priority="13330">
      <formula>IF(RIGHT(TEXT(AM87,"0.#"),1)=".",TRUE,FALSE)</formula>
    </cfRule>
  </conditionalFormatting>
  <conditionalFormatting sqref="AE55">
    <cfRule type="expression" dxfId="2775" priority="13397">
      <formula>IF(RIGHT(TEXT(AE55,"0.#"),1)=".",FALSE,TRUE)</formula>
    </cfRule>
    <cfRule type="expression" dxfId="2774" priority="13398">
      <formula>IF(RIGHT(TEXT(AE55,"0.#"),1)=".",TRUE,FALSE)</formula>
    </cfRule>
  </conditionalFormatting>
  <conditionalFormatting sqref="AI55">
    <cfRule type="expression" dxfId="2773" priority="13395">
      <formula>IF(RIGHT(TEXT(AI55,"0.#"),1)=".",FALSE,TRUE)</formula>
    </cfRule>
    <cfRule type="expression" dxfId="2772" priority="13396">
      <formula>IF(RIGHT(TEXT(AI55,"0.#"),1)=".",TRUE,FALSE)</formula>
    </cfRule>
  </conditionalFormatting>
  <conditionalFormatting sqref="AM34">
    <cfRule type="expression" dxfId="2771" priority="13475">
      <formula>IF(RIGHT(TEXT(AM34,"0.#"),1)=".",FALSE,TRUE)</formula>
    </cfRule>
    <cfRule type="expression" dxfId="2770" priority="13476">
      <formula>IF(RIGHT(TEXT(AM34,"0.#"),1)=".",TRUE,FALSE)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4">
    <cfRule type="expression" dxfId="2765" priority="13485">
      <formula>IF(RIGHT(TEXT(AI34,"0.#"),1)=".",FALSE,TRUE)</formula>
    </cfRule>
    <cfRule type="expression" dxfId="2764" priority="13486">
      <formula>IF(RIGHT(TEXT(AI34,"0.#"),1)=".",TRUE,FALSE)</formula>
    </cfRule>
  </conditionalFormatting>
  <conditionalFormatting sqref="AI33">
    <cfRule type="expression" dxfId="2763" priority="13483">
      <formula>IF(RIGHT(TEXT(AI33,"0.#"),1)=".",FALSE,TRUE)</formula>
    </cfRule>
    <cfRule type="expression" dxfId="2762" priority="13484">
      <formula>IF(RIGHT(TEXT(AI33,"0.#"),1)=".",TRUE,FALSE)</formula>
    </cfRule>
  </conditionalFormatting>
  <conditionalFormatting sqref="AI32">
    <cfRule type="expression" dxfId="2761" priority="13481">
      <formula>IF(RIGHT(TEXT(AI32,"0.#"),1)=".",FALSE,TRUE)</formula>
    </cfRule>
    <cfRule type="expression" dxfId="2760" priority="13482">
      <formula>IF(RIGHT(TEXT(AI32,"0.#"),1)=".",TRUE,FALSE)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I101">
    <cfRule type="expression" dxfId="2667" priority="13251">
      <formula>IF(RIGHT(TEXT(AI101,"0.#"),1)=".",FALSE,TRUE)</formula>
    </cfRule>
    <cfRule type="expression" dxfId="2666" priority="13252">
      <formula>IF(RIGHT(TEXT(AI101,"0.#"),1)=".",TRUE,FALSE)</formula>
    </cfRule>
  </conditionalFormatting>
  <conditionalFormatting sqref="AM101">
    <cfRule type="expression" dxfId="2665" priority="13249">
      <formula>IF(RIGHT(TEXT(AM101,"0.#"),1)=".",FALSE,TRUE)</formula>
    </cfRule>
    <cfRule type="expression" dxfId="2664" priority="13250">
      <formula>IF(RIGHT(TEXT(AM101,"0.#"),1)=".",TRUE,FALSE)</formula>
    </cfRule>
  </conditionalFormatting>
  <conditionalFormatting sqref="AE102">
    <cfRule type="expression" dxfId="2663" priority="13247">
      <formula>IF(RIGHT(TEXT(AE102,"0.#"),1)=".",FALSE,TRUE)</formula>
    </cfRule>
    <cfRule type="expression" dxfId="2662" priority="13248">
      <formula>IF(RIGHT(TEXT(AE102,"0.#"),1)=".",TRUE,FALSE)</formula>
    </cfRule>
  </conditionalFormatting>
  <conditionalFormatting sqref="AI102">
    <cfRule type="expression" dxfId="2661" priority="13245">
      <formula>IF(RIGHT(TEXT(AI102,"0.#"),1)=".",FALSE,TRUE)</formula>
    </cfRule>
    <cfRule type="expression" dxfId="2660" priority="13246">
      <formula>IF(RIGHT(TEXT(AI102,"0.#"),1)=".",TRUE,FALSE)</formula>
    </cfRule>
  </conditionalFormatting>
  <conditionalFormatting sqref="AM102">
    <cfRule type="expression" dxfId="2659" priority="13243">
      <formula>IF(RIGHT(TEXT(AM102,"0.#"),1)=".",FALSE,TRUE)</formula>
    </cfRule>
    <cfRule type="expression" dxfId="2658" priority="13244">
      <formula>IF(RIGHT(TEXT(AM102,"0.#"),1)=".",TRUE,FALSE)</formula>
    </cfRule>
  </conditionalFormatting>
  <conditionalFormatting sqref="AQ102">
    <cfRule type="expression" dxfId="2657" priority="13241">
      <formula>IF(RIGHT(TEXT(AQ102,"0.#"),1)=".",FALSE,TRUE)</formula>
    </cfRule>
    <cfRule type="expression" dxfId="2656" priority="13242">
      <formula>IF(RIGHT(TEXT(AQ102,"0.#"),1)=".",TRUE,FALSE)</formula>
    </cfRule>
  </conditionalFormatting>
  <conditionalFormatting sqref="AE107">
    <cfRule type="expression" dxfId="2655" priority="13225">
      <formula>IF(RIGHT(TEXT(AE107,"0.#"),1)=".",FALSE,TRUE)</formula>
    </cfRule>
    <cfRule type="expression" dxfId="2654" priority="13226">
      <formula>IF(RIGHT(TEXT(AE107,"0.#"),1)=".",TRUE,FALSE)</formula>
    </cfRule>
  </conditionalFormatting>
  <conditionalFormatting sqref="AI107">
    <cfRule type="expression" dxfId="2653" priority="13223">
      <formula>IF(RIGHT(TEXT(AI107,"0.#"),1)=".",FALSE,TRUE)</formula>
    </cfRule>
    <cfRule type="expression" dxfId="2652" priority="13224">
      <formula>IF(RIGHT(TEXT(AI107,"0.#"),1)=".",TRUE,FALSE)</formula>
    </cfRule>
  </conditionalFormatting>
  <conditionalFormatting sqref="AM107">
    <cfRule type="expression" dxfId="2651" priority="13221">
      <formula>IF(RIGHT(TEXT(AM107,"0.#"),1)=".",FALSE,TRUE)</formula>
    </cfRule>
    <cfRule type="expression" dxfId="2650" priority="13222">
      <formula>IF(RIGHT(TEXT(AM107,"0.#"),1)=".",TRUE,FALSE)</formula>
    </cfRule>
  </conditionalFormatting>
  <conditionalFormatting sqref="AE108">
    <cfRule type="expression" dxfId="2649" priority="13219">
      <formula>IF(RIGHT(TEXT(AE108,"0.#"),1)=".",FALSE,TRUE)</formula>
    </cfRule>
    <cfRule type="expression" dxfId="2648" priority="13220">
      <formula>IF(RIGHT(TEXT(AE108,"0.#"),1)=".",TRUE,FALSE)</formula>
    </cfRule>
  </conditionalFormatting>
  <conditionalFormatting sqref="AI108">
    <cfRule type="expression" dxfId="2647" priority="13217">
      <formula>IF(RIGHT(TEXT(AI108,"0.#"),1)=".",FALSE,TRUE)</formula>
    </cfRule>
    <cfRule type="expression" dxfId="2646" priority="13218">
      <formula>IF(RIGHT(TEXT(AI108,"0.#"),1)=".",TRUE,FALSE)</formula>
    </cfRule>
  </conditionalFormatting>
  <conditionalFormatting sqref="AM108">
    <cfRule type="expression" dxfId="2645" priority="13215">
      <formula>IF(RIGHT(TEXT(AM108,"0.#"),1)=".",FALSE,TRUE)</formula>
    </cfRule>
    <cfRule type="expression" dxfId="2644" priority="13216">
      <formula>IF(RIGHT(TEXT(AM108,"0.#"),1)=".",TRUE,FALSE)</formula>
    </cfRule>
  </conditionalFormatting>
  <conditionalFormatting sqref="AE110">
    <cfRule type="expression" dxfId="2643" priority="13211">
      <formula>IF(RIGHT(TEXT(AE110,"0.#"),1)=".",FALSE,TRUE)</formula>
    </cfRule>
    <cfRule type="expression" dxfId="2642" priority="13212">
      <formula>IF(RIGHT(TEXT(AE110,"0.#"),1)=".",TRUE,FALSE)</formula>
    </cfRule>
  </conditionalFormatting>
  <conditionalFormatting sqref="AI110">
    <cfRule type="expression" dxfId="2641" priority="13209">
      <formula>IF(RIGHT(TEXT(AI110,"0.#"),1)=".",FALSE,TRUE)</formula>
    </cfRule>
    <cfRule type="expression" dxfId="2640" priority="13210">
      <formula>IF(RIGHT(TEXT(AI110,"0.#"),1)=".",TRUE,FALSE)</formula>
    </cfRule>
  </conditionalFormatting>
  <conditionalFormatting sqref="AM110">
    <cfRule type="expression" dxfId="2639" priority="13207">
      <formula>IF(RIGHT(TEXT(AM110,"0.#"),1)=".",FALSE,TRUE)</formula>
    </cfRule>
    <cfRule type="expression" dxfId="2638" priority="13208">
      <formula>IF(RIGHT(TEXT(AM110,"0.#"),1)=".",TRUE,FALSE)</formula>
    </cfRule>
  </conditionalFormatting>
  <conditionalFormatting sqref="AE111">
    <cfRule type="expression" dxfId="2637" priority="13205">
      <formula>IF(RIGHT(TEXT(AE111,"0.#"),1)=".",FALSE,TRUE)</formula>
    </cfRule>
    <cfRule type="expression" dxfId="2636" priority="13206">
      <formula>IF(RIGHT(TEXT(AE111,"0.#"),1)=".",TRUE,FALSE)</formula>
    </cfRule>
  </conditionalFormatting>
  <conditionalFormatting sqref="AI111">
    <cfRule type="expression" dxfId="2635" priority="13203">
      <formula>IF(RIGHT(TEXT(AI111,"0.#"),1)=".",FALSE,TRUE)</formula>
    </cfRule>
    <cfRule type="expression" dxfId="2634" priority="13204">
      <formula>IF(RIGHT(TEXT(AI111,"0.#"),1)=".",TRUE,FALSE)</formula>
    </cfRule>
  </conditionalFormatting>
  <conditionalFormatting sqref="AM111">
    <cfRule type="expression" dxfId="2633" priority="13201">
      <formula>IF(RIGHT(TEXT(AM111,"0.#"),1)=".",FALSE,TRUE)</formula>
    </cfRule>
    <cfRule type="expression" dxfId="2632" priority="13202">
      <formula>IF(RIGHT(TEXT(AM111,"0.#"),1)=".",TRUE,FALSE)</formula>
    </cfRule>
  </conditionalFormatting>
  <conditionalFormatting sqref="AE113">
    <cfRule type="expression" dxfId="2631" priority="13197">
      <formula>IF(RIGHT(TEXT(AE113,"0.#"),1)=".",FALSE,TRUE)</formula>
    </cfRule>
    <cfRule type="expression" dxfId="2630" priority="13198">
      <formula>IF(RIGHT(TEXT(AE113,"0.#"),1)=".",TRUE,FALSE)</formula>
    </cfRule>
  </conditionalFormatting>
  <conditionalFormatting sqref="AI113">
    <cfRule type="expression" dxfId="2629" priority="13195">
      <formula>IF(RIGHT(TEXT(AI113,"0.#"),1)=".",FALSE,TRUE)</formula>
    </cfRule>
    <cfRule type="expression" dxfId="2628" priority="13196">
      <formula>IF(RIGHT(TEXT(AI113,"0.#"),1)=".",TRUE,FALSE)</formula>
    </cfRule>
  </conditionalFormatting>
  <conditionalFormatting sqref="AM113">
    <cfRule type="expression" dxfId="2627" priority="13193">
      <formula>IF(RIGHT(TEXT(AM113,"0.#"),1)=".",FALSE,TRUE)</formula>
    </cfRule>
    <cfRule type="expression" dxfId="2626" priority="13194">
      <formula>IF(RIGHT(TEXT(AM113,"0.#"),1)=".",TRUE,FALSE)</formula>
    </cfRule>
  </conditionalFormatting>
  <conditionalFormatting sqref="AE114">
    <cfRule type="expression" dxfId="2625" priority="13191">
      <formula>IF(RIGHT(TEXT(AE114,"0.#"),1)=".",FALSE,TRUE)</formula>
    </cfRule>
    <cfRule type="expression" dxfId="2624" priority="13192">
      <formula>IF(RIGHT(TEXT(AE114,"0.#"),1)=".",TRUE,FALSE)</formula>
    </cfRule>
  </conditionalFormatting>
  <conditionalFormatting sqref="AI114">
    <cfRule type="expression" dxfId="2623" priority="13189">
      <formula>IF(RIGHT(TEXT(AI114,"0.#"),1)=".",FALSE,TRUE)</formula>
    </cfRule>
    <cfRule type="expression" dxfId="2622" priority="13190">
      <formula>IF(RIGHT(TEXT(AI114,"0.#"),1)=".",TRUE,FALSE)</formula>
    </cfRule>
  </conditionalFormatting>
  <conditionalFormatting sqref="AM114">
    <cfRule type="expression" dxfId="2621" priority="13187">
      <formula>IF(RIGHT(TEXT(AM114,"0.#"),1)=".",FALSE,TRUE)</formula>
    </cfRule>
    <cfRule type="expression" dxfId="2620" priority="13188">
      <formula>IF(RIGHT(TEXT(AM114,"0.#"),1)=".",TRUE,FALSE)</formula>
    </cfRule>
  </conditionalFormatting>
  <conditionalFormatting sqref="AQ116">
    <cfRule type="expression" dxfId="2619" priority="13183">
      <formula>IF(RIGHT(TEXT(AQ116,"0.#"),1)=".",FALSE,TRUE)</formula>
    </cfRule>
    <cfRule type="expression" dxfId="2618" priority="13184">
      <formula>IF(RIGHT(TEXT(AQ116,"0.#"),1)=".",TRUE,FALSE)</formula>
    </cfRule>
  </conditionalFormatting>
  <conditionalFormatting sqref="AI116">
    <cfRule type="expression" dxfId="2617" priority="13181">
      <formula>IF(RIGHT(TEXT(AI116,"0.#"),1)=".",FALSE,TRUE)</formula>
    </cfRule>
    <cfRule type="expression" dxfId="2616" priority="13182">
      <formula>IF(RIGHT(TEXT(AI116,"0.#"),1)=".",TRUE,FALSE)</formula>
    </cfRule>
  </conditionalFormatting>
  <conditionalFormatting sqref="AM116">
    <cfRule type="expression" dxfId="2615" priority="13179">
      <formula>IF(RIGHT(TEXT(AM116,"0.#"),1)=".",FALSE,TRUE)</formula>
    </cfRule>
    <cfRule type="expression" dxfId="2614" priority="13180">
      <formula>IF(RIGHT(TEXT(AM116,"0.#"),1)=".",TRUE,FALSE)</formula>
    </cfRule>
  </conditionalFormatting>
  <conditionalFormatting sqref="AM117">
    <cfRule type="expression" dxfId="2613" priority="13177">
      <formula>IF(RIGHT(TEXT(AM117,"0.#"),1)=".",FALSE,TRUE)</formula>
    </cfRule>
    <cfRule type="expression" dxfId="2612" priority="13178">
      <formula>IF(RIGHT(TEXT(AM117,"0.#"),1)=".",TRUE,FALSE)</formula>
    </cfRule>
  </conditionalFormatting>
  <conditionalFormatting sqref="AI117">
    <cfRule type="expression" dxfId="2611" priority="13175">
      <formula>IF(RIGHT(TEXT(AI117,"0.#"),1)=".",FALSE,TRUE)</formula>
    </cfRule>
    <cfRule type="expression" dxfId="2610" priority="13176">
      <formula>IF(RIGHT(TEXT(AI117,"0.#"),1)=".",TRUE,FALSE)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1">
    <cfRule type="expression" dxfId="2083" priority="2091">
      <formula>IF(RIGHT(TEXT(Y871,"0.#"),1)=".",FALSE,TRUE)</formula>
    </cfRule>
    <cfRule type="expression" dxfId="2082" priority="2092">
      <formula>IF(RIGHT(TEXT(Y871,"0.#"),1)=".",TRUE,FALSE)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4">
    <cfRule type="expression" dxfId="2079" priority="2079">
      <formula>IF(RIGHT(TEXT(Y904,"0.#"),1)=".",FALSE,TRUE)</formula>
    </cfRule>
    <cfRule type="expression" dxfId="2078" priority="2080">
      <formula>IF(RIGHT(TEXT(Y904,"0.#"),1)=".",TRUE,FALSE)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1:AO871">
    <cfRule type="expression" dxfId="1983" priority="2093">
      <formula>IF(AND(AL871&gt;=0, RIGHT(TEXT(AL871,"0.#"),1)&lt;&gt;"."),TRUE,FALSE)</formula>
    </cfRule>
    <cfRule type="expression" dxfId="1982" priority="2094">
      <formula>IF(AND(AL871&gt;=0, RIGHT(TEXT(AL871,"0.#"),1)="."),TRUE,FALSE)</formula>
    </cfRule>
    <cfRule type="expression" dxfId="1981" priority="2095">
      <formula>IF(AND(AL871&lt;0, RIGHT(TEXT(AL871,"0.#"),1)&lt;&gt;"."),TRUE,FALSE)</formula>
    </cfRule>
    <cfRule type="expression" dxfId="1980" priority="2096">
      <formula>IF(AND(AL871&lt;0, RIGHT(TEXT(AL871,"0.#"),1)="."),TRUE,FALSE)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4:AO904">
    <cfRule type="expression" dxfId="1975" priority="2081">
      <formula>IF(AND(AL904&gt;=0, RIGHT(TEXT(AL904,"0.#"),1)&lt;&gt;"."),TRUE,FALSE)</formula>
    </cfRule>
    <cfRule type="expression" dxfId="1974" priority="2082">
      <formula>IF(AND(AL904&gt;=0, RIGHT(TEXT(AL904,"0.#"),1)="."),TRUE,FALSE)</formula>
    </cfRule>
    <cfRule type="expression" dxfId="1973" priority="2083">
      <formula>IF(AND(AL904&lt;0, RIGHT(TEXT(AL904,"0.#"),1)&lt;&gt;"."),TRUE,FALSE)</formula>
    </cfRule>
    <cfRule type="expression" dxfId="1972" priority="2084">
      <formula>IF(AND(AL904&lt;0, RIGHT(TEXT(AL904,"0.#"),1)="."),TRUE,FALSE)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E104">
    <cfRule type="expression" dxfId="707" priority="7">
      <formula>IF(RIGHT(TEXT(AE104,"0.#"),1)=".",FALSE,TRUE)</formula>
    </cfRule>
    <cfRule type="expression" dxfId="706" priority="8">
      <formula>IF(RIGHT(TEXT(AE104,"0.#"),1)=".",TRUE,FALSE)</formula>
    </cfRule>
  </conditionalFormatting>
  <conditionalFormatting sqref="AI104">
    <cfRule type="expression" dxfId="705" priority="5">
      <formula>IF(RIGHT(TEXT(AI104,"0.#"),1)=".",FALSE,TRUE)</formula>
    </cfRule>
    <cfRule type="expression" dxfId="704" priority="6">
      <formula>IF(RIGHT(TEXT(AI104,"0.#"),1)=".",TRUE,FALSE)</formula>
    </cfRule>
  </conditionalFormatting>
  <conditionalFormatting sqref="AM104">
    <cfRule type="expression" dxfId="703" priority="3">
      <formula>IF(RIGHT(TEXT(AM104,"0.#"),1)=".",FALSE,TRUE)</formula>
    </cfRule>
    <cfRule type="expression" dxfId="702" priority="4">
      <formula>IF(RIGHT(TEXT(AM104,"0.#"),1)=".",TRUE,FALSE)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医療分野の研究開発関連</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医療分野の研究開発関連</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医療分野の研究開発関連</v>
      </c>
      <c r="F10" s="18" t="s">
        <v>235</v>
      </c>
      <c r="G10" s="17"/>
      <c r="H10" s="13" t="str">
        <f t="shared" si="1"/>
        <v/>
      </c>
      <c r="I10" s="13" t="str">
        <f t="shared" si="5"/>
        <v>一般会計</v>
      </c>
      <c r="K10" s="14" t="s">
        <v>468</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医療分野の研究開発関連</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2018-06-20T06:30:45Z</cp:lastPrinted>
  <dcterms:created xsi:type="dcterms:W3CDTF">2012-03-13T00:50:25Z</dcterms:created>
  <dcterms:modified xsi:type="dcterms:W3CDTF">2018-07-04T09:46:44Z</dcterms:modified>
</cp:coreProperties>
</file>