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<sst xmlns="http://schemas.openxmlformats.org/spreadsheetml/2006/main" count="2877" uniqueCount="626">
  <si>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</si>
  <si>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</si>
  <si>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</si>
  <si>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</si>
  <si>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</si>
  <si>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</si>
  <si>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</si>
  <si>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</si>
  <si>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</si>
  <si>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</si>
  <si>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</si>
  <si>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</si>
  <si>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</si>
  <si>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</si>
  <si>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</si>
  <si>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</si>
  <si>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</si>
  <si>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</si>
  <si>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</si>
  <si>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</si>
  <si>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</si>
  <si>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</si>
  <si>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</si>
  <si>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</si>
  <si>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</si>
  <si>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</si>
  <si>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</si>
  <si>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</si>
  <si>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</si>
  <si>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</si>
  <si>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</si>
  <si>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</si>
  <si>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</si>
  <si>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</si>
  <si>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</si>
  <si>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</si>
  <si>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</si>
  <si>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</si>
  <si>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</si>
  <si>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</si>
  <si>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</si>
  <si>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</si>
  <si>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</si>
  <si>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</si>
  <si>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</si>
  <si>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</si>
  <si>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</si>
  <si>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</si>
  <si>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</si>
  <si>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</si>
  <si>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</si>
  <si>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</si>
  <si>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</si>
  <si>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</si>
  <si>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</si>
  <si>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</si>
  <si>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</si>
  <si>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</si>
  <si>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</si>
  <si>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</si>
  <si>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</si>
  <si>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</si>
  <si>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</si>
  <si>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</si>
  <si>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</si>
  <si>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</si>
  <si>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</si>
  <si>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</si>
  <si>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</si>
  <si>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</si>
  <si>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</si>
  <si>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</si>
  <si>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</si>
  <si>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</si>
  <si>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</si>
  <si>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</si>
  <si>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</si>
  <si>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</si>
  <si>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</si>
  <si>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</si>
  <si>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</si>
  <si>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</si>
  <si>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</si>
  <si>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</si>
  <si>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</si>
  <si>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</si>
  <si>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</si>
  <si>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</si>
  <si>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</si>
  <si>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</si>
  <si>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</si>
  <si>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</si>
  <si>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</si>
  <si>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</si>
  <si>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</si>
  <si>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</si>
  <si>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</si>
  <si>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</si>
  <si>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</si>
  <si>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</si>
  <si>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</si>
  <si>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</si>
  <si>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</si>
  <si>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</si>
  <si>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</si>
  <si>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</si>
  <si>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</si>
  <si>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</si>
  <si>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</si>
  <si>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</si>
  <si>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</si>
  <si>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</si>
  <si>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</si>
  <si>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</si>
  <si>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</si>
  <si>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</si>
  <si>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</si>
  <si>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</si>
  <si>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</si>
  <si>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</si>
  <si>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</si>
  <si>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</si>
  <si>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</si>
  <si>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</si>
  <si>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</si>
  <si>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</si>
  <si>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</si>
  <si>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</si>
  <si>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</si>
  <si>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</si>
  <si>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</si>
  <si>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</si>
  <si>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</si>
  <si>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</si>
  <si>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</si>
  <si>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</si>
  <si>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</si>
  <si>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</si>
  <si>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</si>
  <si>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</si>
  <si>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</si>
  <si>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</si>
  <si>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</si>
  <si>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</si>
  <si>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</si>
  <si>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</si>
  <si>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</si>
  <si>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</si>
  <si>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</si>
  <si>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</si>
  <si>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</si>
  <si>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</si>
  <si>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</si>
  <si>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</si>
  <si>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</si>
  <si>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</si>
  <si>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</si>
  <si>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</si>
  <si>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</si>
  <si>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</si>
  <si>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</si>
  <si>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</si>
  <si>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</si>
  <si>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</si>
  <si>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</si>
  <si>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</si>
  <si>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</si>
  <si>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</si>
  <si>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</si>
  <si>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</si>
  <si>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</si>
  <si>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</si>
  <si>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</si>
  <si>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</si>
  <si>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</si>
  <si>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</si>
  <si>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</si>
  <si>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</si>
  <si>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</si>
  <si>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</si>
  <si>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</si>
  <si>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</si>
  <si>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</si>
  <si>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</si>
  <si>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</si>
  <si>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</si>
  <si>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</si>
  <si>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</si>
  <si>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</si>
  <si>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</si>
  <si>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</si>
  <si>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</si>
  <si>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</si>
  <si>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</si>
  <si>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</si>
  <si>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</si>
  <si>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</si>
  <si>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</si>
  <si>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</si>
  <si>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</si>
  <si>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</si>
  <si>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</si>
  <si>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</si>
  <si>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</si>
  <si>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</si>
  <si>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</si>
  <si>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</si>
  <si>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</si>
  <si>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</si>
  <si>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</si>
  <si>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</si>
  <si>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</si>
  <si>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</si>
  <si>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</si>
  <si>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</si>
  <si>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</si>
  <si>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</si>
  <si>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</si>
  <si>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</si>
  <si>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</si>
  <si>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</si>
  <si>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</si>
  <si>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</si>
  <si>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</si>
  <si>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</si>
  <si>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</si>
  <si>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</si>
  <si>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</si>
  <si>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</si>
  <si>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</si>
  <si>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</si>
  <si>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</si>
  <si>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</si>
  <si>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</si>
  <si>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</si>
  <si>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</si>
  <si>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</si>
  <si>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</si>
  <si>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</si>
  <si>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</si>
  <si>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</si>
  <si>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</si>
  <si>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</si>
  <si>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</si>
  <si>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</si>
  <si>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</si>
  <si>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</si>
  <si>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</si>
  <si>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</si>
  <si>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</si>
  <si>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</si>
  <si>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</si>
  <si>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</si>
  <si>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</si>
  <si>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</si>
  <si>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</si>
  <si>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</si>
  <si>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</si>
  <si>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</si>
  <si>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</si>
  <si>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</si>
  <si>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</si>
  <si>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</si>
  <si>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</si>
  <si>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</si>
  <si>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</si>
  <si>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</si>
  <si>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</si>
  <si>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</si>
  <si>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</si>
  <si>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</si>
  <si>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</si>
  <si>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</si>
  <si>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</si>
  <si>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</si>
  <si>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</si>
  <si>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</si>
  <si>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</si>
  <si>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</si>
  <si>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</si>
  <si>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</si>
  <si>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</si>
  <si>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</si>
  <si>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</si>
  <si>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</si>
  <si>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</si>
  <si>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</si>
  <si>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</si>
  <si>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</si>
  <si>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</si>
  <si>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</si>
  <si>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</si>
  <si>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</si>
  <si>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</si>
  <si>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</si>
  <si>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</si>
  <si>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</si>
  <si>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</si>
  <si>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</si>
  <si>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</si>
  <si>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</si>
  <si>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</si>
  <si>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</si>
  <si>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</si>
  <si>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</si>
  <si>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</si>
  <si>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</si>
  <si>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</si>
  <si>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</si>
  <si>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</si>
  <si>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</si>
  <si>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</si>
  <si>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</si>
  <si>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</si>
  <si>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</si>
  <si>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</si>
  <si>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</si>
  <si>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</si>
  <si>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</si>
  <si>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</si>
  <si>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</si>
  <si>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</si>
  <si>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</si>
  <si>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</si>
  <si>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</si>
  <si>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</si>
  <si>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</si>
  <si>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</si>
  <si>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</si>
  <si>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</si>
  <si>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</si>
  <si>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</si>
  <si>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</si>
  <si>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</si>
  <si>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</si>
  <si>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</si>
  <si>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</si>
  <si>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</si>
  <si>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</si>
  <si>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</si>
  <si>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</si>
  <si>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</si>
  <si>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</si>
  <si>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</si>
  <si>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</si>
  <si>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</si>
  <si>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</si>
  <si>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</si>
  <si>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</si>
  <si>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</si>
  <si>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</si>
  <si>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</si>
  <si>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</si>
  <si>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</si>
  <si>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</si>
  <si>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</si>
  <si>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</si>
  <si>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</si>
  <si>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</si>
  <si>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</si>
  <si>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</si>
  <si>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</si>
  <si>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</si>
  <si>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</si>
  <si>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</si>
  <si>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</si>
  <si>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</si>
  <si>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</si>
  <si>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</si>
  <si>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</si>
  <si>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</si>
  <si>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</si>
  <si>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</si>
  <si>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</si>
  <si>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</si>
  <si>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</si>
  <si>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</si>
  <si>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</si>
  <si>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</si>
  <si>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</si>
  <si>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</si>
  <si>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</si>
  <si>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</si>
  <si>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</si>
  <si>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</si>
  <si>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</si>
  <si>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</si>
  <si>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</si>
  <si>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</si>
  <si>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</si>
  <si>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</si>
  <si>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</si>
  <si>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</si>
  <si>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</si>
  <si>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</si>
  <si>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</si>
  <si>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</si>
  <si>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</si>
  <si>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</si>
  <si>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</si>
  <si>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</si>
  <si>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</si>
  <si>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</si>
  <si>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</si>
  <si>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</si>
  <si>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</si>
  <si>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</si>
  <si>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</si>
  <si>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</si>
  <si>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</si>
  <si>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</si>
  <si>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</si>
  <si>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</si>
  <si>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</si>
  <si>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</si>
  <si>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</si>
  <si>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</si>
  <si>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</si>
  <si>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</si>
  <si>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</si>
  <si>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</si>
  <si>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</si>
  <si>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</si>
  <si>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</si>
  <si>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</si>
  <si>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</si>
  <si>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</si>
  <si>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</si>
  <si>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</si>
  <si>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</si>
  <si>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</si>
  <si>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</si>
  <si>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</si>
  <si>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</si>
  <si>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</si>
  <si>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</si>
  <si>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</si>
  <si>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</si>
  <si>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</si>
  <si>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</si>
  <si>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</si>
  <si>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</si>
  <si>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</si>
  <si>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</si>
  <si>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</si>
  <si>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</si>
  <si>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</si>
  <si>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</si>
  <si>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</si>
  <si>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</si>
  <si>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</si>
  <si>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</si>
  <si>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</si>
  <si>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</si>
  <si>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</si>
  <si>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</si>
  <si>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</si>
  <si>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</si>
  <si>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</si>
  <si>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</si>
  <si>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</si>
  <si>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</si>
  <si>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</si>
  <si>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</si>
  <si>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</si>
  <si>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</si>
  <si>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</si>
  <si>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</si>
  <si>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</si>
  <si>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</si>
  <si>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</si>
  <si>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</si>
  <si>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</si>
  <si>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</si>
  <si>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</si>
  <si>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</si>
  <si>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</si>
  <si>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</si>
  <si>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</si>
  <si>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</si>
  <si>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</si>
  <si>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</si>
  <si>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</si>
  <si>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</si>
  <si>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</si>
  <si>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</si>
  <si>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</si>
  <si>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</si>
  <si>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</si>
  <si>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</si>
  <si>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</si>
  <si>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</si>
  <si>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</si>
  <si>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</si>
  <si>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</si>
  <si>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</si>
  <si>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</si>
  <si>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</si>
  <si>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</si>
  <si>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</si>
  <si>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</si>
  <si>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</si>
  <si>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</si>
  <si>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</si>
  <si>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</si>
  <si>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</si>
  <si>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</si>
  <si>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</si>
  <si>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</si>
  <si>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</si>
  <si>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</si>
  <si>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</si>
  <si>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</si>
  <si>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</si>
  <si>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</si>
  <si>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</si>
  <si>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</si>
  <si>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</si>
  <si>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</si>
  <si>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</si>
  <si>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</si>
  <si>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</si>
  <si>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</si>
  <si>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</si>
  <si>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</si>
  <si>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</si>
  <si>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</si>
  <si>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</si>
  <si>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</si>
  <si>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</si>
  <si>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</si>
  <si>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</si>
  <si>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</si>
  <si>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</si>
  <si>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</si>
  <si>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</si>
  <si>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</si>
  <si>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</si>
  <si>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</si>
  <si>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</si>
  <si>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</si>
  <si>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</si>
  <si>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</si>
  <si>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</si>
  <si>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</si>
  <si>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</si>
  <si>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</si>
  <si>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</si>
  <si>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</si>
  <si>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</si>
  <si>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rPh sb="0" eb="3">
      <t>ホケンキョク</t>
    </rPh>
    <phoneticPr fontId="5"/>
  </si>
  <si>
    <t>調査課</t>
    <rPh sb="0" eb="3">
      <t>チョウサカ</t>
    </rPh>
    <phoneticPr fontId="5"/>
  </si>
  <si>
    <t>○</t>
  </si>
  <si>
    <t>統計法第18条</t>
    <rPh sb="0" eb="3">
      <t>トウケイホウ</t>
    </rPh>
    <rPh sb="3" eb="4">
      <t>ダイ</t>
    </rPh>
    <rPh sb="6" eb="7">
      <t>ジョウ</t>
    </rPh>
    <phoneticPr fontId="5"/>
  </si>
  <si>
    <t>-</t>
  </si>
  <si>
    <t>-</t>
    <phoneticPr fontId="5"/>
  </si>
  <si>
    <t>医療費の動向を把握し、制度改正や診療報酬改定等の医療保険行政の政策決定の際の基礎資料とする。</t>
    <phoneticPr fontId="5"/>
  </si>
  <si>
    <t>医療費供給サイドからの医療費データを収集し、体系的に管理することにより、医療機関の種類、規模、性別や制度別、被保険者・被扶養者別等に医療費の動向を分析する。制度改正や診療報酬改定等の医療保険行政の政策決定の際の基礎資料を得る。</t>
    <phoneticPr fontId="5"/>
  </si>
  <si>
    <t>-</t>
    <phoneticPr fontId="5"/>
  </si>
  <si>
    <t>-</t>
    <phoneticPr fontId="5"/>
  </si>
  <si>
    <t>-</t>
    <phoneticPr fontId="5"/>
  </si>
  <si>
    <t>医療費供給面統計システム</t>
    <rPh sb="0" eb="2">
      <t>イリョウ</t>
    </rPh>
    <rPh sb="2" eb="3">
      <t>ヒ</t>
    </rPh>
    <rPh sb="3" eb="6">
      <t>キョウキュウメン</t>
    </rPh>
    <rPh sb="6" eb="8">
      <t>トウケイ</t>
    </rPh>
    <phoneticPr fontId="5"/>
  </si>
  <si>
    <t>医療給付適正化業務庁費</t>
    <rPh sb="0" eb="2">
      <t>イリョウ</t>
    </rPh>
    <rPh sb="2" eb="4">
      <t>キュウフ</t>
    </rPh>
    <rPh sb="4" eb="7">
      <t>テキセイカ</t>
    </rPh>
    <rPh sb="7" eb="9">
      <t>ギョウム</t>
    </rPh>
    <rPh sb="9" eb="10">
      <t>チョウ</t>
    </rPh>
    <rPh sb="10" eb="11">
      <t>ヒ</t>
    </rPh>
    <phoneticPr fontId="5"/>
  </si>
  <si>
    <t>医療費データに基づく医療費動向の公表</t>
    <rPh sb="0" eb="3">
      <t>イリョウヒ</t>
    </rPh>
    <rPh sb="7" eb="8">
      <t>モト</t>
    </rPh>
    <rPh sb="10" eb="13">
      <t>イリョウヒ</t>
    </rPh>
    <rPh sb="13" eb="15">
      <t>ドウコウ</t>
    </rPh>
    <rPh sb="16" eb="18">
      <t>コウヒョウ</t>
    </rPh>
    <phoneticPr fontId="5"/>
  </si>
  <si>
    <t>公表資料の種類数</t>
    <rPh sb="0" eb="2">
      <t>コウヒョウ</t>
    </rPh>
    <rPh sb="2" eb="4">
      <t>シリョウ</t>
    </rPh>
    <rPh sb="5" eb="8">
      <t>シュルイスウ</t>
    </rPh>
    <phoneticPr fontId="5"/>
  </si>
  <si>
    <t>種類</t>
    <rPh sb="0" eb="2">
      <t>シュルイ</t>
    </rPh>
    <phoneticPr fontId="5"/>
  </si>
  <si>
    <t>-</t>
    <phoneticPr fontId="5"/>
  </si>
  <si>
    <t>医療保険制度ごとの加入者数、医療費等の統計データ</t>
    <phoneticPr fontId="5"/>
  </si>
  <si>
    <t>集計・分析した資料の種類数</t>
    <phoneticPr fontId="5"/>
  </si>
  <si>
    <t>執行額／公表種類の事業数　　　　　　　　　　　　　　</t>
    <rPh sb="0" eb="2">
      <t>シッコウ</t>
    </rPh>
    <rPh sb="2" eb="3">
      <t>ガク</t>
    </rPh>
    <rPh sb="4" eb="6">
      <t>コウヒョウ</t>
    </rPh>
    <rPh sb="6" eb="8">
      <t>シュルイ</t>
    </rPh>
    <rPh sb="9" eb="12">
      <t>ジギョウスウ</t>
    </rPh>
    <phoneticPr fontId="5"/>
  </si>
  <si>
    <t>百万円</t>
    <rPh sb="0" eb="2">
      <t>ヒャクマン</t>
    </rPh>
    <rPh sb="2" eb="3">
      <t>エン</t>
    </rPh>
    <phoneticPr fontId="5"/>
  </si>
  <si>
    <t>　22/2</t>
    <phoneticPr fontId="5"/>
  </si>
  <si>
    <t>　11/2</t>
    <phoneticPr fontId="5"/>
  </si>
  <si>
    <t>　10/2</t>
    <phoneticPr fontId="5"/>
  </si>
  <si>
    <t>施策大目標９　全国民に必要な医療を保障できる安定的・効率的な医療保険制度を構築すること</t>
  </si>
  <si>
    <t>-</t>
    <phoneticPr fontId="5"/>
  </si>
  <si>
    <t>-</t>
    <phoneticPr fontId="5"/>
  </si>
  <si>
    <t>-</t>
    <phoneticPr fontId="5"/>
  </si>
  <si>
    <t>医療供給サイドからの医療費データを収集し、体系的に管理することにより、医療機関の種類、規模、性別や制度別、被保険者・被扶養者別等に医療費の動向を分析する。もって制度改正や診療報酬改定等の医療保険行政の政策決定に寄与している。</t>
    <phoneticPr fontId="5"/>
  </si>
  <si>
    <t>-</t>
    <phoneticPr fontId="5"/>
  </si>
  <si>
    <t>-</t>
    <phoneticPr fontId="5"/>
  </si>
  <si>
    <t>-</t>
    <phoneticPr fontId="5"/>
  </si>
  <si>
    <t>-</t>
    <phoneticPr fontId="5"/>
  </si>
  <si>
    <t>-</t>
    <phoneticPr fontId="5"/>
  </si>
  <si>
    <t>-</t>
    <phoneticPr fontId="5"/>
  </si>
  <si>
    <t>制度改正、診療報酬改定等の企画・立案の資料等に活用しており、国民や社会のニーズを反映している。</t>
    <phoneticPr fontId="5"/>
  </si>
  <si>
    <t>本システムにより作成される医療費の動向調査は、統計法上の統計調査（一般統計）となっており、地方自治体等に委ねることはできない。</t>
    <rPh sb="13" eb="16">
      <t>イリョウヒ</t>
    </rPh>
    <rPh sb="17" eb="19">
      <t>ドウコウ</t>
    </rPh>
    <rPh sb="19" eb="21">
      <t>チョウサ</t>
    </rPh>
    <rPh sb="23" eb="26">
      <t>トウケイホウ</t>
    </rPh>
    <rPh sb="26" eb="27">
      <t>ウエ</t>
    </rPh>
    <rPh sb="28" eb="30">
      <t>トウケイ</t>
    </rPh>
    <rPh sb="30" eb="32">
      <t>チョウサ</t>
    </rPh>
    <rPh sb="33" eb="35">
      <t>イッパン</t>
    </rPh>
    <rPh sb="35" eb="37">
      <t>トウケイ</t>
    </rPh>
    <phoneticPr fontId="5"/>
  </si>
  <si>
    <t>医療保険制度を円滑に運営するために医療費の動向を迅速に把握することが必要不可欠であり、優先度が高い事業である。</t>
    <rPh sb="17" eb="20">
      <t>イリョウヒ</t>
    </rPh>
    <rPh sb="21" eb="23">
      <t>ドウコウ</t>
    </rPh>
    <rPh sb="24" eb="26">
      <t>ジンソク</t>
    </rPh>
    <rPh sb="27" eb="29">
      <t>ハアク</t>
    </rPh>
    <phoneticPr fontId="5"/>
  </si>
  <si>
    <t>システム開発等については、基本的に一般競争入札による落札方式により業者を選定している。</t>
    <phoneticPr fontId="5"/>
  </si>
  <si>
    <t>無</t>
  </si>
  <si>
    <t>‐</t>
  </si>
  <si>
    <t>-</t>
    <phoneticPr fontId="5"/>
  </si>
  <si>
    <t>一般競争入札による落札方式によりコスト削減に努めている。</t>
    <phoneticPr fontId="5"/>
  </si>
  <si>
    <t>事業の適切な遂行について必要な経費に限定されている。</t>
    <phoneticPr fontId="5"/>
  </si>
  <si>
    <t>システム開発等については、一般競争入札による落札方式により業者を選定しているため</t>
    <phoneticPr fontId="5"/>
  </si>
  <si>
    <t>成果実績が目標に達しており、効果的に実施できている。</t>
    <rPh sb="0" eb="2">
      <t>セイカ</t>
    </rPh>
    <rPh sb="2" eb="4">
      <t>ジッセキ</t>
    </rPh>
    <rPh sb="8" eb="9">
      <t>タッ</t>
    </rPh>
    <rPh sb="14" eb="17">
      <t>コウカテキ</t>
    </rPh>
    <rPh sb="18" eb="20">
      <t>ジッシ</t>
    </rPh>
    <phoneticPr fontId="5"/>
  </si>
  <si>
    <t>見込みに見合ったものとなっている。</t>
    <phoneticPr fontId="5"/>
  </si>
  <si>
    <t>制度別、医療機関種類別の医療費等の集計・分析を行い、制度改正、診療報酬改定等の企画・立案の基礎資料に活用している。
また、集計・分析結果を厚生労働省のHP及び政府統計の総合窓口（e-Stat）を活用し公表している。</t>
    <rPh sb="0" eb="3">
      <t>セイドベツ</t>
    </rPh>
    <rPh sb="4" eb="6">
      <t>イリョウ</t>
    </rPh>
    <rPh sb="6" eb="8">
      <t>キカン</t>
    </rPh>
    <rPh sb="8" eb="10">
      <t>シュルイ</t>
    </rPh>
    <rPh sb="10" eb="11">
      <t>ベツ</t>
    </rPh>
    <rPh sb="12" eb="15">
      <t>イリョウヒ</t>
    </rPh>
    <rPh sb="15" eb="16">
      <t>トウ</t>
    </rPh>
    <phoneticPr fontId="5"/>
  </si>
  <si>
    <t>-</t>
    <phoneticPr fontId="5"/>
  </si>
  <si>
    <t>医療費データに基づく医療費動向の集計・分析については、制度改正や診療報酬改定等の医療保険行政の施策決定の際の基礎資料であるため、今後とも必要な経費である。
契約手続きについて一般競争入札を基本として、予算執行の適正化に努めてきたところであり、低価格入札等によって不用率が大きくなっている。今後も法律改正等に伴う各統計・調査システムの開発について、効率化・予算等を重視した開発に取り組む。</t>
    <phoneticPr fontId="5"/>
  </si>
  <si>
    <t>280</t>
    <phoneticPr fontId="5"/>
  </si>
  <si>
    <t>250</t>
    <phoneticPr fontId="5"/>
  </si>
  <si>
    <t>216</t>
    <phoneticPr fontId="5"/>
  </si>
  <si>
    <t>249</t>
    <phoneticPr fontId="5"/>
  </si>
  <si>
    <t>261</t>
    <phoneticPr fontId="5"/>
  </si>
  <si>
    <t>266</t>
    <phoneticPr fontId="5"/>
  </si>
  <si>
    <t>265</t>
    <phoneticPr fontId="5"/>
  </si>
  <si>
    <t>A.株式会社ソフテム</t>
    <phoneticPr fontId="5"/>
  </si>
  <si>
    <t>B.日本システムウエア株式会社</t>
    <phoneticPr fontId="5"/>
  </si>
  <si>
    <t>雑役務費</t>
    <rPh sb="0" eb="2">
      <t>ザツエキ</t>
    </rPh>
    <phoneticPr fontId="5"/>
  </si>
  <si>
    <t>医療機関医療費動向分析システムの運用支援業務</t>
    <phoneticPr fontId="5"/>
  </si>
  <si>
    <t>レセプト集計システムの機能改修業務</t>
    <rPh sb="11" eb="13">
      <t>キノウ</t>
    </rPh>
    <phoneticPr fontId="5"/>
  </si>
  <si>
    <t>株式会社ソフテム</t>
    <rPh sb="0" eb="2">
      <t>カブシキ</t>
    </rPh>
    <rPh sb="2" eb="4">
      <t>カイシャ</t>
    </rPh>
    <phoneticPr fontId="5"/>
  </si>
  <si>
    <t>医療機関医療費動向分析システムの運用支援業務</t>
    <rPh sb="0" eb="2">
      <t>イリョウ</t>
    </rPh>
    <rPh sb="2" eb="4">
      <t>キカン</t>
    </rPh>
    <rPh sb="4" eb="7">
      <t>イリョウヒ</t>
    </rPh>
    <rPh sb="7" eb="9">
      <t>ドウコウ</t>
    </rPh>
    <rPh sb="9" eb="11">
      <t>ブンセキ</t>
    </rPh>
    <rPh sb="16" eb="18">
      <t>ウンヨウ</t>
    </rPh>
    <rPh sb="18" eb="20">
      <t>シエン</t>
    </rPh>
    <rPh sb="20" eb="22">
      <t>ギョウム</t>
    </rPh>
    <phoneticPr fontId="5"/>
  </si>
  <si>
    <t>日本システムウエア</t>
    <rPh sb="0" eb="2">
      <t>ニホン</t>
    </rPh>
    <phoneticPr fontId="5"/>
  </si>
  <si>
    <t>-</t>
    <phoneticPr fontId="5"/>
  </si>
  <si>
    <t>-</t>
    <phoneticPr fontId="5"/>
  </si>
  <si>
    <t>山内  孝一郎</t>
    <rPh sb="0" eb="2">
      <t>ヤマウチ</t>
    </rPh>
    <rPh sb="4" eb="7">
      <t>コウイチロウ</t>
    </rPh>
    <phoneticPr fontId="5"/>
  </si>
  <si>
    <t>有</t>
  </si>
  <si>
    <t>　112/2</t>
    <phoneticPr fontId="5"/>
  </si>
  <si>
    <t>-</t>
    <phoneticPr fontId="5"/>
  </si>
  <si>
    <t>-</t>
    <phoneticPr fontId="5"/>
  </si>
  <si>
    <t>-</t>
    <phoneticPr fontId="5"/>
  </si>
  <si>
    <t>-</t>
    <phoneticPr fontId="5"/>
  </si>
  <si>
    <t>施策目標Ⅰ－９－１　データヘルスの推進による保険者機能の強化等により適正かつ安定的・効率的な医療保険制度を構築すること</t>
    <phoneticPr fontId="5"/>
  </si>
  <si>
    <t>平成30年度においては、医療費の動向を早期にかつ詳細に把握し、医療費適正化計画の分析・評価等に資することを目的としたシステム（レセプト集計システム）について、定型帳票出力機能の追加、医科入院外レセプトデータの取込・集約機能の構築など、大規模な改修を予定しており、そのための改修費用を計上したことから、前年度と比較し、予算額が増加した。
なお、その執行に当たっては、一般競争かつ複数社による入札により契約を行うことで、これまで同様、適切な予算の執行を行うこととしている。</t>
    <rPh sb="0" eb="2">
      <t>ヘイセイ</t>
    </rPh>
    <rPh sb="4" eb="6">
      <t>ネンド</t>
    </rPh>
    <rPh sb="12" eb="15">
      <t>イリョウヒ</t>
    </rPh>
    <rPh sb="16" eb="18">
      <t>ドウコウ</t>
    </rPh>
    <rPh sb="19" eb="21">
      <t>ソウキ</t>
    </rPh>
    <rPh sb="24" eb="26">
      <t>ショウサイ</t>
    </rPh>
    <rPh sb="27" eb="29">
      <t>ハアク</t>
    </rPh>
    <rPh sb="31" eb="34">
      <t>イリョウヒ</t>
    </rPh>
    <rPh sb="34" eb="37">
      <t>テキセイカ</t>
    </rPh>
    <rPh sb="37" eb="39">
      <t>ケイカク</t>
    </rPh>
    <rPh sb="40" eb="42">
      <t>ブンセキ</t>
    </rPh>
    <rPh sb="43" eb="45">
      <t>ヒョウカ</t>
    </rPh>
    <rPh sb="45" eb="46">
      <t>トウ</t>
    </rPh>
    <rPh sb="47" eb="48">
      <t>シ</t>
    </rPh>
    <rPh sb="53" eb="55">
      <t>モクテキ</t>
    </rPh>
    <rPh sb="67" eb="69">
      <t>シュウケイ</t>
    </rPh>
    <rPh sb="79" eb="81">
      <t>テイケイ</t>
    </rPh>
    <rPh sb="81" eb="83">
      <t>チョウヒョウ</t>
    </rPh>
    <rPh sb="83" eb="85">
      <t>シュツリョク</t>
    </rPh>
    <rPh sb="85" eb="87">
      <t>キノウ</t>
    </rPh>
    <rPh sb="88" eb="90">
      <t>ツイカ</t>
    </rPh>
    <rPh sb="91" eb="93">
      <t>イカ</t>
    </rPh>
    <rPh sb="93" eb="95">
      <t>ニュウイン</t>
    </rPh>
    <rPh sb="95" eb="96">
      <t>ガイ</t>
    </rPh>
    <rPh sb="104" eb="105">
      <t>ト</t>
    </rPh>
    <rPh sb="105" eb="106">
      <t>コ</t>
    </rPh>
    <rPh sb="107" eb="109">
      <t>シュウヤク</t>
    </rPh>
    <rPh sb="109" eb="111">
      <t>キノウ</t>
    </rPh>
    <rPh sb="112" eb="114">
      <t>コウチク</t>
    </rPh>
    <rPh sb="117" eb="120">
      <t>ダイキボ</t>
    </rPh>
    <rPh sb="121" eb="123">
      <t>カイシュウ</t>
    </rPh>
    <rPh sb="124" eb="126">
      <t>ヨテイ</t>
    </rPh>
    <rPh sb="136" eb="138">
      <t>カイシュウ</t>
    </rPh>
    <rPh sb="138" eb="140">
      <t>ヒヨウ</t>
    </rPh>
    <rPh sb="141" eb="143">
      <t>ケイジョウ</t>
    </rPh>
    <rPh sb="150" eb="153">
      <t>ゼンネンド</t>
    </rPh>
    <rPh sb="154" eb="156">
      <t>ヒカク</t>
    </rPh>
    <rPh sb="158" eb="160">
      <t>ヨサン</t>
    </rPh>
    <rPh sb="160" eb="161">
      <t>ガク</t>
    </rPh>
    <rPh sb="162" eb="164">
      <t>ゾウカ</t>
    </rPh>
    <rPh sb="173" eb="175">
      <t>シッコウ</t>
    </rPh>
    <rPh sb="176" eb="177">
      <t>ア</t>
    </rPh>
    <rPh sb="182" eb="184">
      <t>イッパン</t>
    </rPh>
    <rPh sb="184" eb="186">
      <t>キョウソウ</t>
    </rPh>
    <rPh sb="188" eb="191">
      <t>フクスウシャ</t>
    </rPh>
    <rPh sb="194" eb="196">
      <t>ニュウサツ</t>
    </rPh>
    <rPh sb="199" eb="201">
      <t>ケイヤク</t>
    </rPh>
    <rPh sb="202" eb="203">
      <t>オコナ</t>
    </rPh>
    <rPh sb="212" eb="214">
      <t>ドウヨウ</t>
    </rPh>
    <rPh sb="215" eb="217">
      <t>テキセツ</t>
    </rPh>
    <rPh sb="218" eb="220">
      <t>ヨサン</t>
    </rPh>
    <rPh sb="221" eb="223">
      <t>シッコウ</t>
    </rPh>
    <rPh sb="224" eb="22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</si>
</sst>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145950</xdr:colOff>
      <xdr:row>743</xdr:row>
      <xdr:rowOff>313764</xdr:rowOff>
    </xdr:from>
    <xdr:to>
      <xdr:col>33</xdr:col>
      <xdr:colOff>48038</xdr:colOff>
      <xdr:row>745</xdr:row>
      <xdr:rowOff>254426</xdr:rowOff>
    </xdr:to>
    <xdr:sp macro="" textlink="">
      <xdr:nvSpPr>
        <xdr:cNvPr id="17" name="正方形/長方形 16"/>
        <xdr:cNvSpPr/>
      </xdr:nvSpPr>
      <xdr:spPr>
        <a:xfrm>
          <a:off x="4746525" y="42700014"/>
          <a:ext cx="1902338" cy="6455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１</a:t>
          </a:r>
          <a:r>
            <a:rPr kumimoji="1" lang="en-US" altLang="ja-JP" sz="1100">
              <a:solidFill>
                <a:schemeClr val="dk1"/>
              </a:solidFill>
              <a:latin typeface="+mn-ea"/>
              <a:ea typeface="+mn-ea"/>
              <a:cs typeface="+mn-cs"/>
            </a:rPr>
            <a:t>0</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10</xdr:col>
      <xdr:colOff>89648</xdr:colOff>
      <xdr:row>747</xdr:row>
      <xdr:rowOff>304797</xdr:rowOff>
    </xdr:from>
    <xdr:to>
      <xdr:col>20</xdr:col>
      <xdr:colOff>79041</xdr:colOff>
      <xdr:row>749</xdr:row>
      <xdr:rowOff>236256</xdr:rowOff>
    </xdr:to>
    <xdr:sp macro="" textlink="">
      <xdr:nvSpPr>
        <xdr:cNvPr id="18" name="正方形/長方形 17"/>
        <xdr:cNvSpPr/>
      </xdr:nvSpPr>
      <xdr:spPr>
        <a:xfrm>
          <a:off x="2089898" y="44100747"/>
          <a:ext cx="1989643" cy="6363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ソフテム</a:t>
          </a:r>
          <a:endParaRPr kumimoji="1" lang="en-US" altLang="ja-JP" sz="1100"/>
        </a:p>
        <a:p>
          <a:pPr algn="ctr"/>
          <a:r>
            <a:rPr kumimoji="1" lang="en-US" altLang="ja-JP" sz="1100">
              <a:latin typeface="+mn-ea"/>
              <a:ea typeface="+mn-ea"/>
            </a:rPr>
            <a:t>7</a:t>
          </a:r>
          <a:r>
            <a:rPr kumimoji="1" lang="ja-JP" altLang="en-US" sz="1100"/>
            <a:t>百万円</a:t>
          </a:r>
        </a:p>
      </xdr:txBody>
    </xdr:sp>
    <xdr:clientData/>
  </xdr:twoCellAnchor>
  <xdr:twoCellAnchor>
    <xdr:from>
      <xdr:col>36</xdr:col>
      <xdr:colOff>134631</xdr:colOff>
      <xdr:row>747</xdr:row>
      <xdr:rowOff>299356</xdr:rowOff>
    </xdr:from>
    <xdr:to>
      <xdr:col>46</xdr:col>
      <xdr:colOff>13607</xdr:colOff>
      <xdr:row>749</xdr:row>
      <xdr:rowOff>231321</xdr:rowOff>
    </xdr:to>
    <xdr:sp macro="" textlink="">
      <xdr:nvSpPr>
        <xdr:cNvPr id="19" name="正方形/長方形 18"/>
        <xdr:cNvSpPr/>
      </xdr:nvSpPr>
      <xdr:spPr>
        <a:xfrm>
          <a:off x="7482488" y="43665320"/>
          <a:ext cx="1920048" cy="6395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日本システムウエア</a:t>
          </a:r>
        </a:p>
        <a:p>
          <a:pPr algn="ctr"/>
          <a:r>
            <a:rPr kumimoji="1" lang="en-US" altLang="ja-JP" sz="1100">
              <a:latin typeface="+mn-ea"/>
              <a:ea typeface="+mn-ea"/>
            </a:rPr>
            <a:t>3</a:t>
          </a:r>
          <a:r>
            <a:rPr kumimoji="1" lang="ja-JP" altLang="en-US" sz="1100"/>
            <a:t>百万円</a:t>
          </a:r>
        </a:p>
        <a:p>
          <a:pPr algn="ctr"/>
          <a:endParaRPr kumimoji="1" lang="ja-JP" altLang="en-US" sz="1100"/>
        </a:p>
      </xdr:txBody>
    </xdr:sp>
    <xdr:clientData/>
  </xdr:twoCellAnchor>
  <xdr:twoCellAnchor>
    <xdr:from>
      <xdr:col>15</xdr:col>
      <xdr:colOff>55930</xdr:colOff>
      <xdr:row>746</xdr:row>
      <xdr:rowOff>294525</xdr:rowOff>
    </xdr:from>
    <xdr:to>
      <xdr:col>41</xdr:col>
      <xdr:colOff>79042</xdr:colOff>
      <xdr:row>746</xdr:row>
      <xdr:rowOff>305731</xdr:rowOff>
    </xdr:to>
    <xdr:cxnSp macro="">
      <xdr:nvCxnSpPr>
        <xdr:cNvPr id="20" name="直線コネクタ 19"/>
        <xdr:cNvCxnSpPr/>
      </xdr:nvCxnSpPr>
      <xdr:spPr>
        <a:xfrm flipV="1">
          <a:off x="3056305" y="43738050"/>
          <a:ext cx="522376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53696</xdr:colOff>
      <xdr:row>746</xdr:row>
      <xdr:rowOff>290044</xdr:rowOff>
    </xdr:from>
    <xdr:to>
      <xdr:col>15</xdr:col>
      <xdr:colOff>53696</xdr:colOff>
      <xdr:row>747</xdr:row>
      <xdr:rowOff>259789</xdr:rowOff>
    </xdr:to>
    <xdr:cxnSp macro="">
      <xdr:nvCxnSpPr>
        <xdr:cNvPr id="21" name="直線矢印コネクタ 20"/>
        <xdr:cNvCxnSpPr/>
      </xdr:nvCxnSpPr>
      <xdr:spPr>
        <a:xfrm>
          <a:off x="3054071" y="43733569"/>
          <a:ext cx="0" cy="322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74119</xdr:colOff>
      <xdr:row>746</xdr:row>
      <xdr:rowOff>286683</xdr:rowOff>
    </xdr:from>
    <xdr:to>
      <xdr:col>41</xdr:col>
      <xdr:colOff>75317</xdr:colOff>
      <xdr:row>747</xdr:row>
      <xdr:rowOff>299356</xdr:rowOff>
    </xdr:to>
    <xdr:cxnSp macro="">
      <xdr:nvCxnSpPr>
        <xdr:cNvPr id="22" name="直線矢印コネクタ 21"/>
        <xdr:cNvCxnSpPr>
          <a:endCxn id="19" idx="0"/>
        </xdr:cNvCxnSpPr>
      </xdr:nvCxnSpPr>
      <xdr:spPr>
        <a:xfrm flipH="1">
          <a:off x="8442512" y="43298862"/>
          <a:ext cx="1198" cy="36645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72643</xdr:colOff>
      <xdr:row>749</xdr:row>
      <xdr:rowOff>306852</xdr:rowOff>
    </xdr:from>
    <xdr:to>
      <xdr:col>19</xdr:col>
      <xdr:colOff>187690</xdr:colOff>
      <xdr:row>751</xdr:row>
      <xdr:rowOff>296020</xdr:rowOff>
    </xdr:to>
    <xdr:sp macro="" textlink="">
      <xdr:nvSpPr>
        <xdr:cNvPr id="23" name="大かっこ 22"/>
        <xdr:cNvSpPr/>
      </xdr:nvSpPr>
      <xdr:spPr>
        <a:xfrm>
          <a:off x="2272918" y="44807652"/>
          <a:ext cx="1715247" cy="694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医療機関医療費動向分析システムの運用支援業務</a:t>
          </a:r>
        </a:p>
      </xdr:txBody>
    </xdr:sp>
    <xdr:clientData/>
  </xdr:twoCellAnchor>
  <xdr:twoCellAnchor>
    <xdr:from>
      <xdr:col>37</xdr:col>
      <xdr:colOff>53669</xdr:colOff>
      <xdr:row>750</xdr:row>
      <xdr:rowOff>2241</xdr:rowOff>
    </xdr:from>
    <xdr:to>
      <xdr:col>45</xdr:col>
      <xdr:colOff>195752</xdr:colOff>
      <xdr:row>751</xdr:row>
      <xdr:rowOff>225623</xdr:rowOff>
    </xdr:to>
    <xdr:sp macro="" textlink="">
      <xdr:nvSpPr>
        <xdr:cNvPr id="24" name="大かっこ 23"/>
        <xdr:cNvSpPr/>
      </xdr:nvSpPr>
      <xdr:spPr>
        <a:xfrm>
          <a:off x="7454594" y="44855466"/>
          <a:ext cx="1742283" cy="575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レセプト集計システムの機能改修業務</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31</xdr:col>
      <xdr:colOff>62004</xdr:colOff>
      <xdr:row>747</xdr:row>
      <xdr:rowOff>23904</xdr:rowOff>
    </xdr:from>
    <xdr:to>
      <xdr:col>42</xdr:col>
      <xdr:colOff>152400</xdr:colOff>
      <xdr:row>748</xdr:row>
      <xdr:rowOff>26459</xdr:rowOff>
    </xdr:to>
    <xdr:sp macro="" textlink="">
      <xdr:nvSpPr>
        <xdr:cNvPr id="25" name="正方形/長方形 24"/>
        <xdr:cNvSpPr/>
      </xdr:nvSpPr>
      <xdr:spPr>
        <a:xfrm>
          <a:off x="6262779" y="43819854"/>
          <a:ext cx="2290671"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168090</xdr:colOff>
      <xdr:row>745</xdr:row>
      <xdr:rowOff>257734</xdr:rowOff>
    </xdr:from>
    <xdr:to>
      <xdr:col>28</xdr:col>
      <xdr:colOff>168819</xdr:colOff>
      <xdr:row>746</xdr:row>
      <xdr:rowOff>301118</xdr:rowOff>
    </xdr:to>
    <xdr:cxnSp macro="">
      <xdr:nvCxnSpPr>
        <xdr:cNvPr id="26" name="直線コネクタ 25"/>
        <xdr:cNvCxnSpPr/>
      </xdr:nvCxnSpPr>
      <xdr:spPr>
        <a:xfrm>
          <a:off x="5768790" y="43348834"/>
          <a:ext cx="729" cy="3958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101600</xdr:colOff>
      <xdr:row>747</xdr:row>
      <xdr:rowOff>12700</xdr:rowOff>
    </xdr:from>
    <xdr:to>
      <xdr:col>16</xdr:col>
      <xdr:colOff>63500</xdr:colOff>
      <xdr:row>748</xdr:row>
      <xdr:rowOff>15255</xdr:rowOff>
    </xdr:to>
    <xdr:sp macro="" textlink="">
      <xdr:nvSpPr>
        <xdr:cNvPr id="31" name="正方形/長方形 30"/>
        <xdr:cNvSpPr/>
      </xdr:nvSpPr>
      <xdr:spPr>
        <a:xfrm>
          <a:off x="1101725" y="43808650"/>
          <a:ext cx="2162175"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727" sqref="BH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278</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561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171</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617</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49</v>
      </c>
      <c r="Q13" s="98"/>
      <c r="R13" s="98"/>
      <c r="S13" s="98"/>
      <c r="T13" s="98"/>
      <c r="U13" s="98"/>
      <c r="V13" s="99"/>
      <c r="W13" s="97">
        <v>62</v>
      </c>
      <c r="X13" s="98"/>
      <c r="Y13" s="98"/>
      <c r="Z13" s="98"/>
      <c r="AA13" s="98"/>
      <c r="AB13" s="98"/>
      <c r="AC13" s="99"/>
      <c r="AD13" s="97">
        <v>34</v>
      </c>
      <c r="AE13" s="98"/>
      <c r="AF13" s="98"/>
      <c r="AG13" s="98"/>
      <c r="AH13" s="98"/>
      <c r="AI13" s="98"/>
      <c r="AJ13" s="99"/>
      <c r="AK13" s="97">
        <v>112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5" t="s">
        <v>8</v>
      </c>
      <c r="J14" s="631"/>
      <c r="K14" s="631"/>
      <c r="L14" s="631"/>
      <c r="M14" s="631"/>
      <c r="N14" s="631"/>
      <c r="O14" s="632"/>
      <c r="P14" s="97" t="s">
        <v>558</v>
      </c>
      <c r="Q14" s="98"/>
      <c r="R14" s="98"/>
      <c r="S14" s="98"/>
      <c r="T14" s="98"/>
      <c r="U14" s="98"/>
      <c r="V14" s="99"/>
      <c r="W14" s="97" t="s">
        <v>559</v>
      </c>
      <c r="X14" s="98"/>
      <c r="Y14" s="98"/>
      <c r="Z14" s="98"/>
      <c r="AA14" s="98"/>
      <c r="AB14" s="98"/>
      <c r="AC14" s="99"/>
      <c r="AD14" s="97" t="s">
        <v>558</v>
      </c>
      <c r="AE14" s="98"/>
      <c r="AF14" s="98"/>
      <c r="AG14" s="98"/>
      <c r="AH14" s="98"/>
      <c r="AI14" s="98"/>
      <c r="AJ14" s="99"/>
      <c r="AK14" s="97" t="s">
        <v>559</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49</v>
      </c>
      <c r="Q18" s="104"/>
      <c r="R18" s="104"/>
      <c r="S18" s="104"/>
      <c r="T18" s="104"/>
      <c r="U18" s="104"/>
      <c r="V18" s="105"/>
      <c r="W18" s="103">
        <f>SUM(W13:AC17)</f>
        <v>62</v>
      </c>
      <c r="X18" s="104"/>
      <c r="Y18" s="104"/>
      <c r="Z18" s="104"/>
      <c r="AA18" s="104"/>
      <c r="AB18" s="104"/>
      <c r="AC18" s="105"/>
      <c r="AD18" s="103">
        <f>SUM(AD13:AJ17)</f>
        <v>34</v>
      </c>
      <c r="AE18" s="104"/>
      <c r="AF18" s="104"/>
      <c r="AG18" s="104"/>
      <c r="AH18" s="104"/>
      <c r="AI18" s="104"/>
      <c r="AJ18" s="105"/>
      <c r="AK18" s="103">
        <f>SUM(AK13:AQ17)</f>
        <v>112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22</v>
      </c>
      <c r="Q19" s="98"/>
      <c r="R19" s="98"/>
      <c r="S19" s="98"/>
      <c r="T19" s="98"/>
      <c r="U19" s="98"/>
      <c r="V19" s="99"/>
      <c r="W19" s="97">
        <v>11</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0.44897959183673469</v>
      </c>
      <c r="Q20" s="539"/>
      <c r="R20" s="539"/>
      <c r="S20" s="539"/>
      <c r="T20" s="539"/>
      <c r="U20" s="539"/>
      <c r="V20" s="539"/>
      <c r="W20" s="539">
        <f t="shared" ref="W20" si="0">IF(W18=0, "-", SUM(W19)/W18)</f>
        <v>0.17741935483870969</v>
      </c>
      <c r="X20" s="539"/>
      <c r="Y20" s="539"/>
      <c r="Z20" s="539"/>
      <c r="AA20" s="539"/>
      <c r="AB20" s="539"/>
      <c r="AC20" s="539"/>
      <c r="AD20" s="539">
        <f t="shared" ref="AD20" si="1">IF(AD18=0, "-", SUM(AD19)/AD18)</f>
        <v>0.29411764705882354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0.44897959183673469</v>
      </c>
      <c r="Q21" s="539"/>
      <c r="R21" s="539"/>
      <c r="S21" s="539"/>
      <c r="T21" s="539"/>
      <c r="U21" s="539"/>
      <c r="V21" s="539"/>
      <c r="W21" s="539">
        <f t="shared" ref="W21" si="2">IF(W19=0, "-", SUM(W19)/SUM(W13,W14))</f>
        <v>0.17741935483870969</v>
      </c>
      <c r="X21" s="539"/>
      <c r="Y21" s="539"/>
      <c r="Z21" s="539"/>
      <c r="AA21" s="539"/>
      <c r="AB21" s="539"/>
      <c r="AC21" s="539"/>
      <c r="AD21" s="539">
        <f t="shared" ref="AD21" si="3">IF(AD19=0, "-", SUM(AD19)/SUM(AD13,AD14))</f>
        <v>0.29411764705882354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112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566</v>
      </c>
      <c r="AR31" s="133"/>
      <c r="AS31" s="134" t="s">
        <v>356</v>
      </c>
      <c r="AT31" s="169"/>
      <c r="AU31" s="269">
        <v>30</v>
      </c>
      <c r="AV31" s="269"/>
      <c r="AW31" s="377" t="s">
        <v>300</v>
      </c>
      <c r="AX31" s="378"/>
    </row>
    <row r="32" spans="1:50" ht="23.25" customHeight="1" x14ac:dyDescent="0.15">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565</v>
      </c>
      <c r="AC32" s="551"/>
      <c r="AD32" s="551"/>
      <c r="AE32" s="362">
        <v>2</v>
      </c>
      <c r="AF32" s="363"/>
      <c r="AG32" s="363"/>
      <c r="AH32" s="363"/>
      <c r="AI32" s="362">
        <v>2</v>
      </c>
      <c r="AJ32" s="363"/>
      <c r="AK32" s="363"/>
      <c r="AL32" s="363"/>
      <c r="AM32" s="362">
        <v>2</v>
      </c>
      <c r="AN32" s="363"/>
      <c r="AO32" s="363"/>
      <c r="AP32" s="363"/>
      <c r="AQ32" s="100" t="s">
        <v>566</v>
      </c>
      <c r="AR32" s="101"/>
      <c r="AS32" s="101"/>
      <c r="AT32" s="102"/>
      <c r="AU32" s="363" t="s">
        <v>566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2</v>
      </c>
      <c r="AF33" s="363"/>
      <c r="AG33" s="363"/>
      <c r="AH33" s="363"/>
      <c r="AI33" s="362">
        <v>2</v>
      </c>
      <c r="AJ33" s="363"/>
      <c r="AK33" s="363"/>
      <c r="AL33" s="363"/>
      <c r="AM33" s="362">
        <v>2</v>
      </c>
      <c r="AN33" s="363"/>
      <c r="AO33" s="363"/>
      <c r="AP33" s="363"/>
      <c r="AQ33" s="100" t="s">
        <v>566</v>
      </c>
      <c r="AR33" s="101"/>
      <c r="AS33" s="101"/>
      <c r="AT33" s="102"/>
      <c r="AU33" s="363">
        <v>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566</v>
      </c>
      <c r="AR34" s="101"/>
      <c r="AS34" s="101"/>
      <c r="AT34" s="102"/>
      <c r="AU34" s="363" t="s">
        <v>566</v>
      </c>
      <c r="AV34" s="363"/>
      <c r="AW34" s="363"/>
      <c r="AX34" s="365"/>
    </row>
    <row r="35" spans="1:50" ht="23.25" customHeight="1" x14ac:dyDescent="0.15">
      <c r="A35" s="904" t="s">
        <v>527</v>
      </c>
      <c r="B35" s="905"/>
      <c r="C35" s="905"/>
      <c r="D35" s="905"/>
      <c r="E35" s="905"/>
      <c r="F35" s="906"/>
      <c r="G35" s="910" t="s">
        <v>567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530</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1" t="s">
        <v>565</v>
      </c>
      <c r="AC101" s="551"/>
      <c r="AD101" s="551"/>
      <c r="AE101" s="362">
        <v>2</v>
      </c>
      <c r="AF101" s="363"/>
      <c r="AG101" s="363"/>
      <c r="AH101" s="364"/>
      <c r="AI101" s="362">
        <v>2</v>
      </c>
      <c r="AJ101" s="363"/>
      <c r="AK101" s="363"/>
      <c r="AL101" s="364"/>
      <c r="AM101" s="362">
        <v>2</v>
      </c>
      <c r="AN101" s="363"/>
      <c r="AO101" s="363"/>
      <c r="AP101" s="364"/>
      <c r="AQ101" s="362" t="s">
        <v>559</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2</v>
      </c>
      <c r="AF102" s="356"/>
      <c r="AG102" s="356"/>
      <c r="AH102" s="356"/>
      <c r="AI102" s="356">
        <v>2</v>
      </c>
      <c r="AJ102" s="356"/>
      <c r="AK102" s="356"/>
      <c r="AL102" s="356"/>
      <c r="AM102" s="356">
        <v>2</v>
      </c>
      <c r="AN102" s="356"/>
      <c r="AO102" s="356"/>
      <c r="AP102" s="356"/>
      <c r="AQ102" s="821">
        <v>2</v>
      </c>
      <c r="AR102" s="822"/>
      <c r="AS102" s="822"/>
      <c r="AT102" s="823"/>
      <c r="AU102" s="821"/>
      <c r="AV102" s="822"/>
      <c r="AW102" s="822"/>
      <c r="AX102" s="823"/>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11</v>
      </c>
      <c r="AF116" s="356"/>
      <c r="AG116" s="356"/>
      <c r="AH116" s="356"/>
      <c r="AI116" s="356">
        <v>5.5</v>
      </c>
      <c r="AJ116" s="356"/>
      <c r="AK116" s="356"/>
      <c r="AL116" s="356"/>
      <c r="AM116" s="356">
        <v>5</v>
      </c>
      <c r="AN116" s="356"/>
      <c r="AO116" s="356"/>
      <c r="AP116" s="356"/>
      <c r="AQ116" s="362">
        <v>56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571</v>
      </c>
      <c r="AF117" s="304"/>
      <c r="AG117" s="304"/>
      <c r="AH117" s="304"/>
      <c r="AI117" s="304" t="s">
        <v>572</v>
      </c>
      <c r="AJ117" s="304"/>
      <c r="AK117" s="304"/>
      <c r="AL117" s="304"/>
      <c r="AM117" s="304" t="s">
        <v>573</v>
      </c>
      <c r="AN117" s="304"/>
      <c r="AO117" s="304"/>
      <c r="AP117" s="304"/>
      <c r="AQ117" s="304" t="s">
        <v>619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624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c r="AV133" s="133"/>
      <c r="AW133" s="134" t="s">
        <v>300</v>
      </c>
      <c r="AX133" s="135"/>
    </row>
    <row r="134" spans="1:50" ht="39.75" customHeight="1" x14ac:dyDescent="0.15">
      <c r="A134" s="1001"/>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576</v>
      </c>
      <c r="AF134" s="101"/>
      <c r="AG134" s="101"/>
      <c r="AH134" s="101"/>
      <c r="AI134" s="264" t="s">
        <v>576</v>
      </c>
      <c r="AJ134" s="101"/>
      <c r="AK134" s="101"/>
      <c r="AL134" s="101"/>
      <c r="AM134" s="264" t="s">
        <v>560</v>
      </c>
      <c r="AN134" s="101"/>
      <c r="AO134" s="101"/>
      <c r="AP134" s="101"/>
      <c r="AQ134" s="264" t="s">
        <v>576</v>
      </c>
      <c r="AR134" s="101"/>
      <c r="AS134" s="101"/>
      <c r="AT134" s="101"/>
      <c r="AU134" s="264" t="s">
        <v>576</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577</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620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580</v>
      </c>
      <c r="AR432" s="133"/>
      <c r="AS432" s="134" t="s">
        <v>356</v>
      </c>
      <c r="AT432" s="169"/>
      <c r="AU432" s="133"/>
      <c r="AV432" s="133"/>
      <c r="AW432" s="134" t="s">
        <v>300</v>
      </c>
      <c r="AX432" s="135"/>
    </row>
    <row r="433" spans="1:50" ht="23.25" customHeight="1" x14ac:dyDescent="0.15">
      <c r="A433" s="1001"/>
      <c r="B433" s="250"/>
      <c r="C433" s="249"/>
      <c r="D433" s="250"/>
      <c r="E433" s="163"/>
      <c r="F433" s="164"/>
      <c r="G433" s="228" t="s">
        <v>621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582</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559</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560</v>
      </c>
      <c r="AR435" s="101"/>
      <c r="AS435" s="101"/>
      <c r="AT435" s="102"/>
      <c r="AU435" s="101" t="s">
        <v>560</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583</v>
      </c>
      <c r="AF457" s="133"/>
      <c r="AG457" s="134" t="s">
        <v>356</v>
      </c>
      <c r="AH457" s="169"/>
      <c r="AI457" s="179"/>
      <c r="AJ457" s="179"/>
      <c r="AK457" s="179"/>
      <c r="AL457" s="174"/>
      <c r="AM457" s="179"/>
      <c r="AN457" s="179"/>
      <c r="AO457" s="179"/>
      <c r="AP457" s="174"/>
      <c r="AQ457" s="215" t="s">
        <v>584</v>
      </c>
      <c r="AR457" s="133"/>
      <c r="AS457" s="134" t="s">
        <v>356</v>
      </c>
      <c r="AT457" s="169"/>
      <c r="AU457" s="133"/>
      <c r="AV457" s="133"/>
      <c r="AW457" s="134" t="s">
        <v>300</v>
      </c>
      <c r="AX457" s="135"/>
    </row>
    <row r="458" spans="1:50" ht="23.25" customHeight="1" x14ac:dyDescent="0.15">
      <c r="A458" s="1001"/>
      <c r="B458" s="250"/>
      <c r="C458" s="249"/>
      <c r="D458" s="250"/>
      <c r="E458" s="163"/>
      <c r="F458" s="164"/>
      <c r="G458" s="228" t="s">
        <v>622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559</v>
      </c>
      <c r="AF458" s="101"/>
      <c r="AG458" s="101"/>
      <c r="AH458" s="101"/>
      <c r="AI458" s="100" t="s">
        <v>559</v>
      </c>
      <c r="AJ458" s="101"/>
      <c r="AK458" s="101"/>
      <c r="AL458" s="101"/>
      <c r="AM458" s="100" t="s">
        <v>583</v>
      </c>
      <c r="AN458" s="101"/>
      <c r="AO458" s="101"/>
      <c r="AP458" s="102"/>
      <c r="AQ458" s="100" t="s">
        <v>582</v>
      </c>
      <c r="AR458" s="101"/>
      <c r="AS458" s="101"/>
      <c r="AT458" s="102"/>
      <c r="AU458" s="101" t="s">
        <v>566</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583</v>
      </c>
      <c r="AF459" s="101"/>
      <c r="AG459" s="101"/>
      <c r="AH459" s="102"/>
      <c r="AI459" s="100" t="s">
        <v>583</v>
      </c>
      <c r="AJ459" s="101"/>
      <c r="AK459" s="101"/>
      <c r="AL459" s="101"/>
      <c r="AM459" s="100" t="s">
        <v>582</v>
      </c>
      <c r="AN459" s="101"/>
      <c r="AO459" s="101"/>
      <c r="AP459" s="102"/>
      <c r="AQ459" s="100" t="s">
        <v>566</v>
      </c>
      <c r="AR459" s="101"/>
      <c r="AS459" s="101"/>
      <c r="AT459" s="102"/>
      <c r="AU459" s="101" t="s">
        <v>584</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583</v>
      </c>
      <c r="AJ460" s="101"/>
      <c r="AK460" s="101"/>
      <c r="AL460" s="101"/>
      <c r="AM460" s="100" t="s">
        <v>584</v>
      </c>
      <c r="AN460" s="101"/>
      <c r="AO460" s="101"/>
      <c r="AP460" s="102"/>
      <c r="AQ460" s="100" t="s">
        <v>566</v>
      </c>
      <c r="AR460" s="101"/>
      <c r="AS460" s="101"/>
      <c r="AT460" s="102"/>
      <c r="AU460" s="101" t="s">
        <v>566</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623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9.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552</v>
      </c>
      <c r="AE702" s="903"/>
      <c r="AF702" s="903"/>
      <c r="AG702" s="892" t="s">
        <v>585</v>
      </c>
      <c r="AH702" s="893"/>
      <c r="AI702" s="893"/>
      <c r="AJ702" s="893"/>
      <c r="AK702" s="893"/>
      <c r="AL702" s="893"/>
      <c r="AM702" s="893"/>
      <c r="AN702" s="893"/>
      <c r="AO702" s="893"/>
      <c r="AP702" s="893"/>
      <c r="AQ702" s="893"/>
      <c r="AR702" s="893"/>
      <c r="AS702" s="893"/>
      <c r="AT702" s="893"/>
      <c r="AU702" s="893"/>
      <c r="AV702" s="893"/>
      <c r="AW702" s="893"/>
      <c r="AX702" s="894"/>
    </row>
    <row r="703" spans="1:50" ht="47.2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6" t="s">
        <v>586</v>
      </c>
      <c r="AH703" s="667"/>
      <c r="AI703" s="667"/>
      <c r="AJ703" s="667"/>
      <c r="AK703" s="667"/>
      <c r="AL703" s="667"/>
      <c r="AM703" s="667"/>
      <c r="AN703" s="667"/>
      <c r="AO703" s="667"/>
      <c r="AP703" s="667"/>
      <c r="AQ703" s="667"/>
      <c r="AR703" s="667"/>
      <c r="AS703" s="667"/>
      <c r="AT703" s="667"/>
      <c r="AU703" s="667"/>
      <c r="AV703" s="667"/>
      <c r="AW703" s="667"/>
      <c r="AX703" s="668"/>
    </row>
    <row r="704" spans="1:50" ht="42"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552</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552</v>
      </c>
      <c r="AE705" s="735"/>
      <c r="AF705" s="735"/>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618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590</v>
      </c>
      <c r="AE708" s="670"/>
      <c r="AF708" s="670"/>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6" t="s">
        <v>592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590</v>
      </c>
      <c r="AE710" s="152"/>
      <c r="AF710" s="152"/>
      <c r="AG710" s="666" t="s">
        <v>591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34.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552</v>
      </c>
      <c r="AE712" s="586"/>
      <c r="AF712" s="586"/>
      <c r="AG712" s="596" t="s">
        <v>594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6" t="s">
        <v>591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552</v>
      </c>
      <c r="AE714" s="594"/>
      <c r="AF714" s="595"/>
      <c r="AG714" s="691" t="s">
        <v>592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81"/>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590</v>
      </c>
      <c r="AE716" s="763"/>
      <c r="AF716" s="763"/>
      <c r="AG716" s="666" t="s">
        <v>591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552</v>
      </c>
      <c r="AE717" s="152"/>
      <c r="AF717" s="152"/>
      <c r="AG717" s="666" t="s">
        <v>596</v>
      </c>
      <c r="AH717" s="667"/>
      <c r="AI717" s="667"/>
      <c r="AJ717" s="667"/>
      <c r="AK717" s="667"/>
      <c r="AL717" s="667"/>
      <c r="AM717" s="667"/>
      <c r="AN717" s="667"/>
      <c r="AO717" s="667"/>
      <c r="AP717" s="667"/>
      <c r="AQ717" s="667"/>
      <c r="AR717" s="667"/>
      <c r="AS717" s="667"/>
      <c r="AT717" s="667"/>
      <c r="AU717" s="667"/>
      <c r="AV717" s="667"/>
      <c r="AW717" s="667"/>
      <c r="AX717" s="668"/>
    </row>
    <row r="718" spans="1:50" ht="69.7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552</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590</v>
      </c>
      <c r="AE719" s="670"/>
      <c r="AF719" s="670"/>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87" customHeight="1" thickBot="1" x14ac:dyDescent="0.2">
      <c r="A727" s="625"/>
      <c r="B727" s="626"/>
      <c r="C727" s="697" t="s">
        <v>57</v>
      </c>
      <c r="D727" s="698"/>
      <c r="E727" s="698"/>
      <c r="F727" s="699"/>
      <c r="G727" s="799" t="s">
        <v>625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270</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609</v>
      </c>
      <c r="H781" s="450"/>
      <c r="I781" s="450"/>
      <c r="J781" s="450"/>
      <c r="K781" s="451"/>
      <c r="L781" s="452" t="s">
        <v>610</v>
      </c>
      <c r="M781" s="453"/>
      <c r="N781" s="453"/>
      <c r="O781" s="453"/>
      <c r="P781" s="453"/>
      <c r="Q781" s="453"/>
      <c r="R781" s="453"/>
      <c r="S781" s="453"/>
      <c r="T781" s="453"/>
      <c r="U781" s="453"/>
      <c r="V781" s="453"/>
      <c r="W781" s="453"/>
      <c r="X781" s="454"/>
      <c r="Y781" s="455">
        <v>7</v>
      </c>
      <c r="Z781" s="456"/>
      <c r="AA781" s="456"/>
      <c r="AB781" s="557"/>
      <c r="AC781" s="449" t="s">
        <v>609</v>
      </c>
      <c r="AD781" s="587"/>
      <c r="AE781" s="587"/>
      <c r="AF781" s="587"/>
      <c r="AG781" s="588"/>
      <c r="AH781" s="452" t="s">
        <v>611</v>
      </c>
      <c r="AI781" s="751"/>
      <c r="AJ781" s="751"/>
      <c r="AK781" s="751"/>
      <c r="AL781" s="751"/>
      <c r="AM781" s="751"/>
      <c r="AN781" s="751"/>
      <c r="AO781" s="751"/>
      <c r="AP781" s="751"/>
      <c r="AQ781" s="751"/>
      <c r="AR781" s="751"/>
      <c r="AS781" s="751"/>
      <c r="AT781" s="752"/>
      <c r="AU781" s="455">
        <v>3</v>
      </c>
      <c r="AV781" s="456"/>
      <c r="AW781" s="456"/>
      <c r="AX781" s="457"/>
    </row>
    <row r="782" spans="1:50" ht="24.75" customHeight="1" x14ac:dyDescent="0.15">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612</v>
      </c>
      <c r="D837" s="416"/>
      <c r="E837" s="416"/>
      <c r="F837" s="416"/>
      <c r="G837" s="416"/>
      <c r="H837" s="416"/>
      <c r="I837" s="416"/>
      <c r="J837" s="417">
        <v>5020001074177</v>
      </c>
      <c r="K837" s="418"/>
      <c r="L837" s="418"/>
      <c r="M837" s="418"/>
      <c r="N837" s="418"/>
      <c r="O837" s="418"/>
      <c r="P837" s="426" t="s">
        <v>613</v>
      </c>
      <c r="Q837" s="315"/>
      <c r="R837" s="315"/>
      <c r="S837" s="315"/>
      <c r="T837" s="315"/>
      <c r="U837" s="315"/>
      <c r="V837" s="315"/>
      <c r="W837" s="315"/>
      <c r="X837" s="315"/>
      <c r="Y837" s="316">
        <v>7</v>
      </c>
      <c r="Z837" s="317"/>
      <c r="AA837" s="317"/>
      <c r="AB837" s="318"/>
      <c r="AC837" s="320" t="s">
        <v>519</v>
      </c>
      <c r="AD837" s="320"/>
      <c r="AE837" s="320"/>
      <c r="AF837" s="320"/>
      <c r="AG837" s="320"/>
      <c r="AH837" s="321">
        <v>2</v>
      </c>
      <c r="AI837" s="322"/>
      <c r="AJ837" s="322"/>
      <c r="AK837" s="322"/>
      <c r="AL837" s="323">
        <v>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614</v>
      </c>
      <c r="D870" s="416"/>
      <c r="E870" s="416"/>
      <c r="F870" s="416"/>
      <c r="G870" s="416"/>
      <c r="H870" s="416"/>
      <c r="I870" s="416"/>
      <c r="J870" s="417">
        <v>1011001017717</v>
      </c>
      <c r="K870" s="418"/>
      <c r="L870" s="418"/>
      <c r="M870" s="418"/>
      <c r="N870" s="418"/>
      <c r="O870" s="418"/>
      <c r="P870" s="426" t="s">
        <v>611</v>
      </c>
      <c r="Q870" s="315"/>
      <c r="R870" s="315"/>
      <c r="S870" s="315"/>
      <c r="T870" s="315"/>
      <c r="U870" s="315"/>
      <c r="V870" s="315"/>
      <c r="W870" s="315"/>
      <c r="X870" s="315"/>
      <c r="Y870" s="316">
        <v>3</v>
      </c>
      <c r="Z870" s="317"/>
      <c r="AA870" s="317"/>
      <c r="AB870" s="318"/>
      <c r="AC870" s="320" t="s">
        <v>519</v>
      </c>
      <c r="AD870" s="320"/>
      <c r="AE870" s="320"/>
      <c r="AF870" s="320"/>
      <c r="AG870" s="320"/>
      <c r="AH870" s="321">
        <v>1</v>
      </c>
      <c r="AI870" s="322"/>
      <c r="AJ870" s="322"/>
      <c r="AK870" s="322"/>
      <c r="AL870" s="323">
        <v>34</v>
      </c>
      <c r="AM870" s="324"/>
      <c r="AN870" s="324"/>
      <c r="AO870" s="325"/>
      <c r="AP870" s="319" t="s">
        <v>466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555</v>
      </c>
      <c r="F1102" s="899"/>
      <c r="G1102" s="899"/>
      <c r="H1102" s="899"/>
      <c r="I1102" s="899"/>
      <c r="J1102" s="417" t="s">
        <v>615</v>
      </c>
      <c r="K1102" s="418"/>
      <c r="L1102" s="418"/>
      <c r="M1102" s="418"/>
      <c r="N1102" s="418"/>
      <c r="O1102" s="418"/>
      <c r="P1102" s="426" t="s">
        <v>616</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616</v>
      </c>
      <c r="AI1102" s="322"/>
      <c r="AJ1102" s="322"/>
      <c r="AK1102" s="322"/>
      <c r="AL1102" s="323" t="s">
        <v>616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21">
      <formula>IF(RIGHT(TEXT(P14,"0.#"),1)=".",FALSE,TRUE)</formula>
    </cfRule>
    <cfRule type="expression" dxfId="2812" priority="14022">
      <formula>IF(RIGHT(TEXT(P14,"0.#"),1)=".",TRUE,FALSE)</formula>
    </cfRule>
  </conditionalFormatting>
  <conditionalFormatting sqref="AE32">
    <cfRule type="expression" dxfId="2811" priority="14011">
      <formula>IF(RIGHT(TEXT(AE32,"0.#"),1)=".",FALSE,TRUE)</formula>
    </cfRule>
    <cfRule type="expression" dxfId="2810" priority="14012">
      <formula>IF(RIGHT(TEXT(AE32,"0.#"),1)=".",TRUE,FALSE)</formula>
    </cfRule>
  </conditionalFormatting>
  <conditionalFormatting sqref="P18:AX18">
    <cfRule type="expression" dxfId="2809" priority="13897">
      <formula>IF(RIGHT(TEXT(P18,"0.#"),1)=".",FALSE,TRUE)</formula>
    </cfRule>
    <cfRule type="expression" dxfId="2808" priority="13898">
      <formula>IF(RIGHT(TEXT(P18,"0.#"),1)=".",TRUE,FALSE)</formula>
    </cfRule>
  </conditionalFormatting>
  <conditionalFormatting sqref="Y782">
    <cfRule type="expression" dxfId="2807" priority="13893">
      <formula>IF(RIGHT(TEXT(Y782,"0.#"),1)=".",FALSE,TRUE)</formula>
    </cfRule>
    <cfRule type="expression" dxfId="2806" priority="13894">
      <formula>IF(RIGHT(TEXT(Y782,"0.#"),1)=".",TRUE,FALSE)</formula>
    </cfRule>
  </conditionalFormatting>
  <conditionalFormatting sqref="Y791">
    <cfRule type="expression" dxfId="2805" priority="13889">
      <formula>IF(RIGHT(TEXT(Y791,"0.#"),1)=".",FALSE,TRUE)</formula>
    </cfRule>
    <cfRule type="expression" dxfId="2804" priority="13890">
      <formula>IF(RIGHT(TEXT(Y791,"0.#"),1)=".",TRUE,FALSE)</formula>
    </cfRule>
  </conditionalFormatting>
  <conditionalFormatting sqref="Y822:Y829 Y820 Y809:Y816 Y807 Y796:Y803 Y794">
    <cfRule type="expression" dxfId="2803" priority="13671">
      <formula>IF(RIGHT(TEXT(Y794,"0.#"),1)=".",FALSE,TRUE)</formula>
    </cfRule>
    <cfRule type="expression" dxfId="2802" priority="13672">
      <formula>IF(RIGHT(TEXT(Y794,"0.#"),1)=".",TRUE,FALSE)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83:Y790">
    <cfRule type="expression" dxfId="2795" priority="13695">
      <formula>IF(RIGHT(TEXT(Y783,"0.#"),1)=".",FALSE,TRUE)</formula>
    </cfRule>
    <cfRule type="expression" dxfId="2794" priority="13696">
      <formula>IF(RIGHT(TEXT(Y783,"0.#"),1)=".",TRUE,FALSE)</formula>
    </cfRule>
  </conditionalFormatting>
  <conditionalFormatting sqref="AU782">
    <cfRule type="expression" dxfId="2793" priority="13693">
      <formula>IF(RIGHT(TEXT(AU782,"0.#"),1)=".",FALSE,TRUE)</formula>
    </cfRule>
    <cfRule type="expression" dxfId="2792" priority="13694">
      <formula>IF(RIGHT(TEXT(AU782,"0.#"),1)=".",TRUE,FALSE)</formula>
    </cfRule>
  </conditionalFormatting>
  <conditionalFormatting sqref="AU791">
    <cfRule type="expression" dxfId="2791" priority="13691">
      <formula>IF(RIGHT(TEXT(AU791,"0.#"),1)=".",FALSE,TRUE)</formula>
    </cfRule>
    <cfRule type="expression" dxfId="2790" priority="13692">
      <formula>IF(RIGHT(TEXT(AU791,"0.#"),1)=".",TRUE,FALSE)</formula>
    </cfRule>
  </conditionalFormatting>
  <conditionalFormatting sqref="AU783:AU790">
    <cfRule type="expression" dxfId="2789" priority="13689">
      <formula>IF(RIGHT(TEXT(AU783,"0.#"),1)=".",FALSE,TRUE)</formula>
    </cfRule>
    <cfRule type="expression" dxfId="2788" priority="13690">
      <formula>IF(RIGHT(TEXT(AU783,"0.#"),1)=".",TRUE,FALSE)</formula>
    </cfRule>
  </conditionalFormatting>
  <conditionalFormatting sqref="Y821 Y808 Y795">
    <cfRule type="expression" dxfId="2787" priority="13675">
      <formula>IF(RIGHT(TEXT(Y795,"0.#"),1)=".",FALSE,TRUE)</formula>
    </cfRule>
    <cfRule type="expression" dxfId="2786" priority="13676">
      <formula>IF(RIGHT(TEXT(Y795,"0.#"),1)=".",TRUE,FALSE)</formula>
    </cfRule>
  </conditionalFormatting>
  <conditionalFormatting sqref="Y830 Y817 Y804">
    <cfRule type="expression" dxfId="2785" priority="13673">
      <formula>IF(RIGHT(TEXT(Y804,"0.#"),1)=".",FALSE,TRUE)</formula>
    </cfRule>
    <cfRule type="expression" dxfId="2784" priority="13674">
      <formula>IF(RIGHT(TEXT(Y804,"0.#"),1)=".",TRUE,FALSE)</formula>
    </cfRule>
  </conditionalFormatting>
  <conditionalFormatting sqref="AU821 AU808 AU795">
    <cfRule type="expression" dxfId="2783" priority="13669">
      <formula>IF(RIGHT(TEXT(AU795,"0.#"),1)=".",FALSE,TRUE)</formula>
    </cfRule>
    <cfRule type="expression" dxfId="2782" priority="13670">
      <formula>IF(RIGHT(TEXT(AU795,"0.#"),1)=".",TRUE,FALSE)</formula>
    </cfRule>
  </conditionalFormatting>
  <conditionalFormatting sqref="AU830 AU817 AU804">
    <cfRule type="expression" dxfId="2781" priority="13667">
      <formula>IF(RIGHT(TEXT(AU804,"0.#"),1)=".",FALSE,TRUE)</formula>
    </cfRule>
    <cfRule type="expression" dxfId="2780" priority="13668">
      <formula>IF(RIGHT(TEXT(AU804,"0.#"),1)=".",TRUE,FALSE)</formula>
    </cfRule>
  </conditionalFormatting>
  <conditionalFormatting sqref="AU822:AU829 AU820 AU809:AU816 AU807 AU796:AU803 AU794">
    <cfRule type="expression" dxfId="2779" priority="13665">
      <formula>IF(RIGHT(TEXT(AU794,"0.#"),1)=".",FALSE,TRUE)</formula>
    </cfRule>
    <cfRule type="expression" dxfId="2778" priority="13666">
      <formula>IF(RIGHT(TEXT(AU794,"0.#"),1)=".",TRUE,FALSE)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cfRule type="expression" dxfId="2601" priority="13167">
      <formula>IF(RIGHT(TEXT(AE117,"0.#"),1)=".",FALSE,TRUE)</formula>
    </cfRule>
    <cfRule type="expression" dxfId="2600" priority="13168">
      <formula>IF(RIGHT(TEXT(AE117,"0.#"),1)=".",TRUE,FALSE)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8">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1">
    <cfRule type="expression" dxfId="2073" priority="2081">
      <formula>IF(RIGHT(TEXT(Y871,"0.#"),1)=".",FALSE,TRUE)</formula>
    </cfRule>
    <cfRule type="expression" dxfId="2072" priority="2082">
      <formula>IF(RIGHT(TEXT(Y871,"0.#"),1)=".",TRUE,FALSE)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4"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2018-04-24T12:29:45Z</cp:lastPrinted>
  <dcterms:created xsi:type="dcterms:W3CDTF">2012-03-13T00:50:25Z</dcterms:created>
  <dcterms:modified xsi:type="dcterms:W3CDTF">2018-07-04T09:44:58Z</dcterms:modified>
</cp:coreProperties>
</file>