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<sst xmlns="http://schemas.openxmlformats.org/spreadsheetml/2006/main" count="2973" uniqueCount="653">
  <si>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</si>
  <si>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</si>
  <si>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</si>
  <si>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</si>
  <si>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</si>
  <si>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</si>
  <si>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</si>
  <si>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</si>
  <si>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</si>
  <si>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</si>
  <si>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</si>
  <si>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</si>
  <si>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</si>
  <si>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</si>
  <si>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</si>
  <si>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</si>
  <si>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</si>
  <si>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</si>
  <si>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</si>
  <si>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</si>
  <si>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</si>
  <si>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</si>
  <si>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</si>
  <si>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</si>
  <si>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</si>
  <si>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</si>
  <si>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</si>
  <si>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</si>
  <si>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</si>
  <si>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</si>
  <si>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</si>
  <si>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</si>
  <si>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</si>
  <si>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</si>
  <si>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</si>
  <si>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</si>
  <si>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</si>
  <si>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</si>
  <si>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</si>
  <si>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</si>
  <si>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</si>
  <si>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</si>
  <si>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</si>
  <si>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</si>
  <si>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</si>
  <si>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</si>
  <si>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</si>
  <si>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</si>
  <si>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</si>
  <si>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</si>
  <si>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</si>
  <si>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</si>
  <si>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</si>
  <si>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</si>
  <si>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</si>
  <si>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</si>
  <si>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</si>
  <si>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</si>
  <si>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</si>
  <si>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</si>
  <si>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</si>
  <si>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</si>
  <si>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</si>
  <si>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</si>
  <si>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</si>
  <si>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</si>
  <si>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</si>
  <si>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</si>
  <si>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</si>
  <si>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</si>
  <si>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</si>
  <si>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</si>
  <si>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</si>
  <si>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</si>
  <si>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</si>
  <si>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</si>
  <si>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</si>
  <si>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</si>
  <si>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</si>
  <si>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</si>
  <si>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</si>
  <si>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</si>
  <si>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</si>
  <si>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</si>
  <si>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</si>
  <si>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</si>
  <si>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</si>
  <si>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</si>
  <si>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</si>
  <si>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</si>
  <si>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</si>
  <si>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</si>
  <si>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</si>
  <si>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</si>
  <si>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</si>
  <si>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</si>
  <si>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</si>
  <si>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</si>
  <si>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</si>
  <si>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</si>
  <si>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</si>
  <si>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</si>
  <si>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</si>
  <si>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</si>
  <si>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</si>
  <si>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</si>
  <si>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</si>
  <si>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</si>
  <si>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</si>
  <si>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</si>
  <si>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</si>
  <si>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</si>
  <si>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</si>
  <si>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</si>
  <si>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</si>
  <si>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</si>
  <si>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</si>
  <si>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</si>
  <si>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</si>
  <si>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</si>
  <si>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</si>
  <si>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</si>
  <si>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</si>
  <si>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</si>
  <si>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</si>
  <si>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</si>
  <si>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</si>
  <si>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</si>
  <si>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</si>
  <si>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</si>
  <si>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</si>
  <si>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</si>
  <si>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</si>
  <si>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</si>
  <si>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</si>
  <si>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</si>
  <si>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</si>
  <si>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</si>
  <si>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</si>
  <si>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</si>
  <si>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</si>
  <si>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</si>
  <si>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</si>
  <si>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</si>
  <si>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</si>
  <si>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</si>
  <si>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</si>
  <si>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</si>
  <si>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</si>
  <si>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</si>
  <si>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</si>
  <si>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</si>
  <si>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</si>
  <si>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</si>
  <si>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</si>
  <si>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</si>
  <si>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</si>
  <si>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</si>
  <si>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</si>
  <si>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</si>
  <si>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</si>
  <si>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</si>
  <si>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</si>
  <si>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</si>
  <si>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</si>
  <si>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</si>
  <si>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</si>
  <si>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</si>
  <si>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</si>
  <si>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</si>
  <si>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</si>
  <si>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</si>
  <si>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</si>
  <si>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</si>
  <si>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</si>
  <si>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</si>
  <si>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</si>
  <si>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</si>
  <si>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</si>
  <si>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</si>
  <si>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</si>
  <si>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</si>
  <si>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</si>
  <si>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</si>
  <si>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</si>
  <si>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</si>
  <si>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</si>
  <si>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</si>
  <si>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</si>
  <si>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</si>
  <si>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</si>
  <si>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</si>
  <si>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</si>
  <si>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</si>
  <si>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</si>
  <si>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</si>
  <si>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</si>
  <si>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</si>
  <si>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</si>
  <si>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</si>
  <si>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</si>
  <si>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</si>
  <si>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</si>
  <si>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</si>
  <si>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</si>
  <si>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</si>
  <si>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</si>
  <si>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</si>
  <si>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</si>
  <si>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</si>
  <si>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</si>
  <si>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</si>
  <si>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</si>
  <si>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</si>
  <si>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</si>
  <si>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</si>
  <si>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</si>
  <si>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</si>
  <si>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</si>
  <si>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</si>
  <si>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</si>
  <si>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</si>
  <si>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</si>
  <si>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</si>
  <si>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</si>
  <si>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</si>
  <si>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</si>
  <si>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</si>
  <si>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</si>
  <si>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</si>
  <si>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</si>
  <si>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</si>
  <si>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</si>
  <si>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</si>
  <si>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</si>
  <si>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</si>
  <si>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</si>
  <si>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</si>
  <si>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</si>
  <si>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</si>
  <si>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</si>
  <si>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</si>
  <si>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</si>
  <si>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</si>
  <si>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</si>
  <si>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</si>
  <si>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</si>
  <si>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</si>
  <si>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</si>
  <si>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</si>
  <si>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</si>
  <si>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</si>
  <si>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</si>
  <si>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</si>
  <si>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</si>
  <si>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</si>
  <si>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</si>
  <si>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</si>
  <si>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</si>
  <si>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</si>
  <si>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</si>
  <si>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</si>
  <si>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</si>
  <si>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</si>
  <si>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</si>
  <si>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</si>
  <si>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</si>
  <si>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</si>
  <si>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</si>
  <si>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</si>
  <si>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</si>
  <si>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</si>
  <si>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</si>
  <si>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</si>
  <si>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</si>
  <si>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</si>
  <si>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</si>
  <si>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</si>
  <si>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</si>
  <si>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</si>
  <si>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</si>
  <si>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</si>
  <si>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</si>
  <si>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</si>
  <si>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</si>
  <si>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</si>
  <si>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</si>
  <si>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</si>
  <si>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</si>
  <si>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</si>
  <si>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</si>
  <si>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</si>
  <si>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</si>
  <si>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</si>
  <si>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</si>
  <si>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</si>
  <si>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</si>
  <si>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</si>
  <si>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</si>
  <si>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</si>
  <si>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</si>
  <si>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</si>
  <si>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</si>
  <si>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</si>
  <si>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</si>
  <si>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</si>
  <si>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</si>
  <si>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</si>
  <si>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</si>
  <si>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</si>
  <si>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</si>
  <si>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</si>
  <si>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</si>
  <si>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</si>
  <si>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</si>
  <si>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</si>
  <si>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</si>
  <si>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</si>
  <si>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</si>
  <si>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</si>
  <si>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</si>
  <si>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</si>
  <si>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</si>
  <si>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</si>
  <si>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</si>
  <si>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</si>
  <si>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</si>
  <si>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</si>
  <si>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</si>
  <si>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</si>
  <si>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</si>
  <si>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</si>
  <si>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</si>
  <si>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</si>
  <si>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</si>
  <si>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</si>
  <si>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</si>
  <si>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</si>
  <si>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</si>
  <si>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</si>
  <si>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</si>
  <si>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</si>
  <si>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</si>
  <si>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</si>
  <si>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</si>
  <si>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</si>
  <si>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</si>
  <si>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</si>
  <si>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</si>
  <si>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</si>
  <si>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</si>
  <si>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</si>
  <si>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</si>
  <si>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</si>
  <si>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</si>
  <si>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</si>
  <si>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</si>
  <si>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</si>
  <si>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</si>
  <si>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</si>
  <si>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</si>
  <si>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</si>
  <si>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</si>
  <si>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</si>
  <si>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</si>
  <si>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</si>
  <si>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</si>
  <si>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</si>
  <si>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</si>
  <si>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</si>
  <si>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</si>
  <si>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</si>
  <si>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</si>
  <si>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</si>
  <si>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</si>
  <si>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</si>
  <si>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</si>
  <si>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</si>
  <si>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</si>
  <si>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</si>
  <si>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</si>
  <si>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</si>
  <si>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</si>
  <si>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</si>
  <si>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</si>
  <si>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</si>
  <si>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</si>
  <si>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</si>
  <si>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</si>
  <si>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</si>
  <si>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</si>
  <si>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</si>
  <si>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</si>
  <si>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</si>
  <si>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</si>
  <si>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</si>
  <si>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</si>
  <si>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</si>
  <si>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</si>
  <si>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</si>
  <si>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</si>
  <si>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</si>
  <si>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</si>
  <si>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</si>
  <si>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</si>
  <si>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</si>
  <si>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</si>
  <si>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</si>
  <si>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</si>
  <si>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</si>
  <si>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</si>
  <si>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</si>
  <si>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</si>
  <si>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</si>
  <si>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</si>
  <si>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</si>
  <si>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</si>
  <si>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</si>
  <si>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</si>
  <si>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</si>
  <si>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</si>
  <si>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</si>
  <si>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</si>
  <si>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</si>
  <si>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</si>
  <si>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</si>
  <si>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</si>
  <si>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</si>
  <si>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</si>
  <si>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</si>
  <si>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</si>
  <si>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</si>
  <si>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</si>
  <si>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</si>
  <si>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</si>
  <si>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</si>
  <si>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</si>
  <si>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</si>
  <si>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</si>
  <si>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</si>
  <si>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</si>
  <si>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</si>
  <si>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</si>
  <si>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</si>
  <si>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</si>
  <si>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</si>
  <si>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</si>
  <si>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</si>
  <si>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</si>
  <si>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</si>
  <si>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</si>
  <si>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</si>
  <si>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</si>
  <si>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</si>
  <si>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</si>
  <si>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</si>
  <si>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</si>
  <si>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</si>
  <si>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</si>
  <si>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</si>
  <si>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</si>
  <si>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</si>
  <si>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</si>
  <si>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</si>
  <si>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</si>
  <si>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</si>
  <si>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</si>
  <si>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</si>
  <si>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</si>
  <si>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</si>
  <si>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</si>
  <si>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</si>
  <si>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</si>
  <si>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</si>
  <si>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</si>
  <si>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</si>
  <si>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</si>
  <si>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</si>
  <si>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</si>
  <si>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</si>
  <si>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</si>
  <si>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</si>
  <si>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</si>
  <si>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</si>
  <si>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</si>
  <si>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</si>
  <si>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</si>
  <si>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</si>
  <si>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</si>
  <si>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</si>
  <si>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</si>
  <si>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</si>
  <si>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</si>
  <si>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</si>
  <si>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</si>
  <si>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</si>
  <si>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</si>
  <si>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</si>
  <si>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</si>
  <si>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</si>
  <si>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</si>
  <si>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</si>
  <si>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</si>
  <si>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</si>
  <si>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</si>
  <si>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</si>
  <si>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</si>
  <si>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</si>
  <si>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</si>
  <si>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</si>
  <si>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</si>
  <si>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</si>
  <si>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</si>
  <si>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</si>
  <si>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</si>
  <si>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</si>
  <si>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</si>
  <si>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</si>
  <si>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</si>
  <si>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</si>
  <si>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</si>
  <si>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</si>
  <si>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</si>
  <si>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</si>
  <si>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</si>
  <si>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</si>
  <si>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</si>
  <si>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</si>
  <si>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</si>
  <si>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</si>
  <si>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</si>
  <si>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</si>
  <si>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</si>
  <si>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</si>
  <si>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</si>
  <si>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</si>
  <si>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</si>
  <si>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</si>
  <si>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</si>
  <si>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</si>
  <si>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</si>
  <si>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</si>
  <si>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</si>
  <si>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</si>
  <si>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</si>
  <si>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</si>
  <si>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</si>
  <si>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</si>
  <si>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</si>
  <si>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臨床研究適正化等推進事業</t>
    <phoneticPr fontId="5"/>
  </si>
  <si>
    <t>平成２８年度</t>
  </si>
  <si>
    <t>終了予定なし</t>
  </si>
  <si>
    <t>医政局</t>
  </si>
  <si>
    <t>研究開発振興課</t>
  </si>
  <si>
    <t>厚生労働省</t>
  </si>
  <si>
    <t>健康・医療戦略（平成26年7月22日閣議決定）</t>
    <phoneticPr fontId="5"/>
  </si>
  <si>
    <t>臨床研究法
第14条、第16条、第23条</t>
    <phoneticPr fontId="5"/>
  </si>
  <si>
    <t xml:space="preserve">認定臨床研究審査委員会の認定・管理、臨床研究の実施状況の管理及び有害事象報告の収集により、被験者の保護と我が国での臨床研究の質と信頼性の確保を図る。
　 </t>
    <phoneticPr fontId="5"/>
  </si>
  <si>
    <t>○</t>
  </si>
  <si>
    <t>-</t>
  </si>
  <si>
    <t>-</t>
    <phoneticPr fontId="5"/>
  </si>
  <si>
    <t>医薬品等試験調査委託費</t>
  </si>
  <si>
    <t>新28-15</t>
    <phoneticPr fontId="5"/>
  </si>
  <si>
    <t>新28-12</t>
    <phoneticPr fontId="5"/>
  </si>
  <si>
    <t>【運営費交付金交付】</t>
    <rPh sb="1" eb="4">
      <t>ウンエイヒ</t>
    </rPh>
    <rPh sb="4" eb="7">
      <t>コウフキン</t>
    </rPh>
    <rPh sb="7" eb="9">
      <t>コウフ</t>
    </rPh>
    <phoneticPr fontId="5"/>
  </si>
  <si>
    <t>-</t>
    <phoneticPr fontId="5"/>
  </si>
  <si>
    <t>厚生労働大臣への届出数</t>
    <phoneticPr fontId="5"/>
  </si>
  <si>
    <t>件</t>
    <rPh sb="0" eb="1">
      <t>ケン</t>
    </rPh>
    <phoneticPr fontId="5"/>
  </si>
  <si>
    <t>-</t>
    <phoneticPr fontId="5"/>
  </si>
  <si>
    <t>-</t>
    <phoneticPr fontId="5"/>
  </si>
  <si>
    <t>臨床研究審査委員会認定・管理事業；
認定を受けた委員会数</t>
    <phoneticPr fontId="5"/>
  </si>
  <si>
    <t>千円</t>
    <rPh sb="0" eb="2">
      <t>センエン</t>
    </rPh>
    <phoneticPr fontId="5"/>
  </si>
  <si>
    <t>　　X/Y</t>
    <phoneticPr fontId="5"/>
  </si>
  <si>
    <t>箇所</t>
    <rPh sb="0" eb="2">
      <t>カショ</t>
    </rPh>
    <phoneticPr fontId="5"/>
  </si>
  <si>
    <t>-</t>
    <phoneticPr fontId="5"/>
  </si>
  <si>
    <t>-</t>
    <phoneticPr fontId="5"/>
  </si>
  <si>
    <t>-</t>
    <phoneticPr fontId="5"/>
  </si>
  <si>
    <t>-</t>
    <phoneticPr fontId="5"/>
  </si>
  <si>
    <t>　　X/Y</t>
  </si>
  <si>
    <t>-</t>
    <phoneticPr fontId="5"/>
  </si>
  <si>
    <t>-</t>
    <phoneticPr fontId="5"/>
  </si>
  <si>
    <t>施策大目標８　革新的な医療技術の実用化を促進するとともに、医薬品産業等の振興を図ること</t>
    <rPh sb="0" eb="2">
      <t>セサク</t>
    </rPh>
    <rPh sb="2" eb="5">
      <t>ダイモクヒョウ</t>
    </rPh>
    <rPh sb="7" eb="10">
      <t>カクシンテキ</t>
    </rPh>
    <rPh sb="11" eb="13">
      <t>イリョウ</t>
    </rPh>
    <rPh sb="13" eb="15">
      <t>ギジュツ</t>
    </rPh>
    <rPh sb="16" eb="19">
      <t>ジツヨウカ</t>
    </rPh>
    <rPh sb="20" eb="22">
      <t>ソクシン</t>
    </rPh>
    <rPh sb="29" eb="32">
      <t>イヤクヒン</t>
    </rPh>
    <rPh sb="32" eb="34">
      <t>サンギョウ</t>
    </rPh>
    <rPh sb="34" eb="35">
      <t>トウ</t>
    </rPh>
    <rPh sb="36" eb="38">
      <t>シンコウ</t>
    </rPh>
    <rPh sb="39" eb="40">
      <t>ハカ</t>
    </rPh>
    <phoneticPr fontId="5"/>
  </si>
  <si>
    <t>－</t>
    <phoneticPr fontId="5"/>
  </si>
  <si>
    <t>-</t>
    <phoneticPr fontId="5"/>
  </si>
  <si>
    <t>-</t>
    <phoneticPr fontId="5"/>
  </si>
  <si>
    <t>本事業により、適切に管理された国際水準に沿った質の高い臨床研究が実施されることにより、被験者の保護が徹底されるのみならず、革新的な医薬品等の開発が進むことになり、医薬品産業等の振興をより一層促進す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</si>
  <si>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</si>
  <si>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</si>
  <si>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</si>
  <si>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</si>
  <si>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</si>
  <si>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</si>
  <si>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</si>
  <si>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</si>
  <si>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</si>
  <si>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臨床研究に対する国民や社会の不安を払拭し、適切な臨床研究の実施体制を確保するための重要な事業であり、ニーズを的確に反映している。</t>
    <phoneticPr fontId="5"/>
  </si>
  <si>
    <t>臨床研究法により、厚生労働省が行うべき事業とされている。臨床研究の被験者は、特定の地域の住民等に限定されず、被験者の保護と国内での臨床研究の適正化を図るためには、国が実施すべき事業である。</t>
    <phoneticPr fontId="5"/>
  </si>
  <si>
    <t>我が国の臨床研究の信頼性を確保し、適切な実施体制を整備する本事業は、被験者の保護のみならず、我が国の医薬品等の開発のための環境整備にも資する重要な事業である。</t>
    <phoneticPr fontId="5"/>
  </si>
  <si>
    <t>‐</t>
  </si>
  <si>
    <t>無</t>
  </si>
  <si>
    <t>無</t>
    <phoneticPr fontId="5"/>
  </si>
  <si>
    <t>－</t>
    <phoneticPr fontId="5"/>
  </si>
  <si>
    <t>今後の予算執行の状況を踏まえつつ、必要な予算額を確保し、適正な執行に努めてまいりたい。</t>
    <rPh sb="0" eb="2">
      <t>コンゴ</t>
    </rPh>
    <rPh sb="3" eb="5">
      <t>ヨサン</t>
    </rPh>
    <rPh sb="5" eb="7">
      <t>シッコウ</t>
    </rPh>
    <rPh sb="8" eb="10">
      <t>ジョウキョウ</t>
    </rPh>
    <rPh sb="11" eb="12">
      <t>フ</t>
    </rPh>
    <rPh sb="17" eb="19">
      <t>ヒツヨウ</t>
    </rPh>
    <rPh sb="20" eb="23">
      <t>ヨサンガク</t>
    </rPh>
    <rPh sb="24" eb="26">
      <t>カクホ</t>
    </rPh>
    <rPh sb="28" eb="30">
      <t>テキセイ</t>
    </rPh>
    <rPh sb="31" eb="33">
      <t>シッコウ</t>
    </rPh>
    <rPh sb="34" eb="35">
      <t>ツト</t>
    </rPh>
    <phoneticPr fontId="5"/>
  </si>
  <si>
    <t>-</t>
    <phoneticPr fontId="5"/>
  </si>
  <si>
    <t>-</t>
    <phoneticPr fontId="5"/>
  </si>
  <si>
    <t>-</t>
    <phoneticPr fontId="5"/>
  </si>
  <si>
    <t>-</t>
    <phoneticPr fontId="5"/>
  </si>
  <si>
    <t>-</t>
    <phoneticPr fontId="5"/>
  </si>
  <si>
    <t>臨床研究認定審査委員会の詳細な要件について、省令等として決定された時期が平成30年2月末であったため、委託予定であった事務の一部を職員が自ら実施したことにより、当該委託事業を行わなかったため。</t>
    <rPh sb="62" eb="64">
      <t>イチブ</t>
    </rPh>
    <phoneticPr fontId="5"/>
  </si>
  <si>
    <t>X　／　Y
X：予算執行額
Y：臨床研究法に基づいて実施される臨床研究　　　　　　　　　　　　</t>
    <phoneticPr fontId="5"/>
  </si>
  <si>
    <t>本事業は、平成29年4月に成立した臨床研究法を根拠としているが、本法に定める基準等を具体化した関係政省令等の公布が平成30年2月末となったため、予定していた委託事業の事務を職員自らが実施し、事業費として執行しなかったことを要因として、不用率が高かった。本法令を着実に施行し、臨床研究対象者をはじめとする国民の臨床研究に対する信頼の確保を図ることを通じて、その実施を推進することは、革新的な医療技術の実用化や医薬品産業等の振興の観点からも重要である。</t>
    <rPh sb="0" eb="1">
      <t>ホン</t>
    </rPh>
    <rPh sb="1" eb="3">
      <t>ジギョウ</t>
    </rPh>
    <rPh sb="17" eb="19">
      <t>リンショウ</t>
    </rPh>
    <rPh sb="19" eb="21">
      <t>ケンキュウ</t>
    </rPh>
    <rPh sb="21" eb="22">
      <t>ホウ</t>
    </rPh>
    <rPh sb="23" eb="25">
      <t>コンキョ</t>
    </rPh>
    <rPh sb="32" eb="34">
      <t>ホンポウ</t>
    </rPh>
    <rPh sb="35" eb="36">
      <t>サダ</t>
    </rPh>
    <rPh sb="38" eb="40">
      <t>キジュン</t>
    </rPh>
    <rPh sb="40" eb="41">
      <t>トウ</t>
    </rPh>
    <rPh sb="42" eb="45">
      <t>グタイカ</t>
    </rPh>
    <rPh sb="54" eb="56">
      <t>コウフ</t>
    </rPh>
    <rPh sb="64" eb="65">
      <t>マツ</t>
    </rPh>
    <rPh sb="72" eb="74">
      <t>ヨテイ</t>
    </rPh>
    <rPh sb="78" eb="80">
      <t>イタク</t>
    </rPh>
    <rPh sb="80" eb="82">
      <t>ジギョウ</t>
    </rPh>
    <rPh sb="83" eb="85">
      <t>ジム</t>
    </rPh>
    <rPh sb="88" eb="89">
      <t>ミズカ</t>
    </rPh>
    <rPh sb="91" eb="93">
      <t>ジッシ</t>
    </rPh>
    <rPh sb="95" eb="97">
      <t>ジギョウ</t>
    </rPh>
    <rPh sb="97" eb="98">
      <t>ヒ</t>
    </rPh>
    <rPh sb="101" eb="103">
      <t>シッコウ</t>
    </rPh>
    <rPh sb="111" eb="113">
      <t>ヨウイン</t>
    </rPh>
    <rPh sb="117" eb="119">
      <t>フヨウ</t>
    </rPh>
    <rPh sb="119" eb="120">
      <t>リツ</t>
    </rPh>
    <rPh sb="121" eb="122">
      <t>タカ</t>
    </rPh>
    <phoneticPr fontId="5"/>
  </si>
  <si>
    <t>事業内容を達成するため、必要な経費のみの計上と考える。</t>
    <phoneticPr fontId="5"/>
  </si>
  <si>
    <t>-</t>
    <phoneticPr fontId="5"/>
  </si>
  <si>
    <t>臨床研究法に基づいて実施される特定臨床研究の管理監督件数が前年度を上回る</t>
    <rPh sb="0" eb="2">
      <t>リンショウ</t>
    </rPh>
    <rPh sb="2" eb="4">
      <t>ケンキュウ</t>
    </rPh>
    <rPh sb="4" eb="5">
      <t>ホウ</t>
    </rPh>
    <rPh sb="6" eb="7">
      <t>モト</t>
    </rPh>
    <rPh sb="10" eb="12">
      <t>ジッシ</t>
    </rPh>
    <rPh sb="15" eb="17">
      <t>トクテイ</t>
    </rPh>
    <rPh sb="17" eb="19">
      <t>リンショウ</t>
    </rPh>
    <rPh sb="19" eb="21">
      <t>ケンキュウ</t>
    </rPh>
    <rPh sb="22" eb="24">
      <t>カンリ</t>
    </rPh>
    <rPh sb="24" eb="26">
      <t>カントク</t>
    </rPh>
    <rPh sb="26" eb="28">
      <t>ケンスウ</t>
    </rPh>
    <rPh sb="29" eb="30">
      <t>ゼン</t>
    </rPh>
    <rPh sb="30" eb="32">
      <t>ネンド</t>
    </rPh>
    <rPh sb="33" eb="35">
      <t>ウワマワ</t>
    </rPh>
    <phoneticPr fontId="5"/>
  </si>
  <si>
    <t>臨床研究法に基づいて実施される特定臨床研究の管理監督件数</t>
    <rPh sb="0" eb="2">
      <t>リンショウ</t>
    </rPh>
    <rPh sb="2" eb="4">
      <t>ケンキュウ</t>
    </rPh>
    <rPh sb="4" eb="5">
      <t>ホウ</t>
    </rPh>
    <rPh sb="6" eb="7">
      <t>モト</t>
    </rPh>
    <rPh sb="10" eb="12">
      <t>ジッシ</t>
    </rPh>
    <rPh sb="15" eb="17">
      <t>トクテイ</t>
    </rPh>
    <rPh sb="17" eb="19">
      <t>リンショウ</t>
    </rPh>
    <rPh sb="19" eb="21">
      <t>ケンキュウ</t>
    </rPh>
    <rPh sb="26" eb="28">
      <t>ケンスウ</t>
    </rPh>
    <phoneticPr fontId="5"/>
  </si>
  <si>
    <t>臨床研究安全性確保事業；
疾病等報告の報告件数</t>
    <rPh sb="13" eb="15">
      <t>シッペイ</t>
    </rPh>
    <rPh sb="15" eb="16">
      <t>トウ</t>
    </rPh>
    <rPh sb="19" eb="21">
      <t>ホウコク</t>
    </rPh>
    <phoneticPr fontId="5"/>
  </si>
  <si>
    <t>当初の見込み数を超える臨床研究審査委員会を認定した。</t>
    <rPh sb="0" eb="2">
      <t>トウショ</t>
    </rPh>
    <rPh sb="3" eb="5">
      <t>ミコ</t>
    </rPh>
    <rPh sb="6" eb="7">
      <t>スウ</t>
    </rPh>
    <rPh sb="8" eb="9">
      <t>コ</t>
    </rPh>
    <rPh sb="11" eb="13">
      <t>リンショウ</t>
    </rPh>
    <rPh sb="13" eb="15">
      <t>ケンキュウ</t>
    </rPh>
    <rPh sb="15" eb="17">
      <t>シンサ</t>
    </rPh>
    <rPh sb="17" eb="20">
      <t>イインカイ</t>
    </rPh>
    <rPh sb="21" eb="23">
      <t>ニンテイ</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</si>
  <si>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</si>
  <si>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phoneticPr fontId="5"/>
  </si>
  <si>
    <t>○</t>
    <phoneticPr fontId="5"/>
  </si>
  <si>
    <t>【随意契約（少額）】</t>
    <rPh sb="1" eb="3">
      <t>ズイイ</t>
    </rPh>
    <rPh sb="3" eb="5">
      <t>ケイヤク</t>
    </rPh>
    <rPh sb="6" eb="8">
      <t>ショウガク</t>
    </rPh>
    <phoneticPr fontId="5"/>
  </si>
  <si>
    <t>－</t>
    <phoneticPr fontId="5"/>
  </si>
  <si>
    <t>－</t>
    <phoneticPr fontId="5"/>
  </si>
  <si>
    <t>-</t>
    <phoneticPr fontId="5"/>
  </si>
  <si>
    <t>作成したポスター・リーフレットを各団体等に配布、省内に掲載、ホームページへ掲載し、新法施行の周知を行うことで、認知度の向上を図った。</t>
    <rPh sb="0" eb="2">
      <t>サクセイ</t>
    </rPh>
    <rPh sb="16" eb="19">
      <t>カクダンタイ</t>
    </rPh>
    <rPh sb="19" eb="20">
      <t>トウ</t>
    </rPh>
    <rPh sb="21" eb="23">
      <t>ハイフ</t>
    </rPh>
    <rPh sb="24" eb="26">
      <t>ショウナイ</t>
    </rPh>
    <rPh sb="27" eb="29">
      <t>ケイサイ</t>
    </rPh>
    <rPh sb="37" eb="39">
      <t>ケイサイ</t>
    </rPh>
    <rPh sb="41" eb="43">
      <t>シンポウ</t>
    </rPh>
    <rPh sb="43" eb="45">
      <t>セコウ</t>
    </rPh>
    <rPh sb="46" eb="48">
      <t>シュウチ</t>
    </rPh>
    <rPh sb="49" eb="50">
      <t>オコナ</t>
    </rPh>
    <rPh sb="55" eb="58">
      <t>ニンチド</t>
    </rPh>
    <rPh sb="59" eb="61">
      <t>コウジョウ</t>
    </rPh>
    <rPh sb="62" eb="63">
      <t>ハカ</t>
    </rPh>
    <phoneticPr fontId="5"/>
  </si>
  <si>
    <t>状況に応じて、必要な支出のみをしており、コストの低減に務めている。</t>
    <rPh sb="7" eb="9">
      <t>ヒツヨウ</t>
    </rPh>
    <rPh sb="10" eb="12">
      <t>シシュツ</t>
    </rPh>
    <rPh sb="24" eb="26">
      <t>テイゲン</t>
    </rPh>
    <rPh sb="27" eb="28">
      <t>ツト</t>
    </rPh>
    <phoneticPr fontId="5"/>
  </si>
  <si>
    <t>①臨床研究審査委員会認定・管理事業； 臨床研究の研究計画、実施体制の確認を行う臨床研究審査委員会を認定し、審査状況の把握、必要に応じた実地調査等により、適切な審査体制の確保を図る。
②臨床研究安全性確保事業； 臨床研究の課程において生じた有害事象について報告を受付し、管理し、臨床研究の安全性確保を図る。</t>
    <rPh sb="110" eb="112">
      <t>カテイ</t>
    </rPh>
    <rPh sb="138" eb="140">
      <t>リンショウ</t>
    </rPh>
    <rPh sb="140" eb="142">
      <t>ケンキュウ</t>
    </rPh>
    <phoneticPr fontId="5"/>
  </si>
  <si>
    <t>課長：森光　敬子</t>
    <rPh sb="3" eb="5">
      <t>モリミツ</t>
    </rPh>
    <rPh sb="6" eb="8">
      <t>ケイコ</t>
    </rPh>
    <phoneticPr fontId="5"/>
  </si>
  <si>
    <t>独立行政法人医薬品医療機器総合機構</t>
    <rPh sb="0" eb="2">
      <t>ドクリツ</t>
    </rPh>
    <rPh sb="2" eb="4">
      <t>ギョウセイ</t>
    </rPh>
    <rPh sb="4" eb="6">
      <t>ホウジン</t>
    </rPh>
    <phoneticPr fontId="5"/>
  </si>
  <si>
    <t>臨床研究安全性確保事業
疾病等報告の受付と報告の受入準備</t>
    <phoneticPr fontId="5"/>
  </si>
  <si>
    <t>94,377/0</t>
    <phoneticPr fontId="5"/>
  </si>
  <si>
    <t>245,734/500</t>
    <phoneticPr fontId="5"/>
  </si>
  <si>
    <t>B.独立行政法人医療機器総合機構</t>
    <rPh sb="2" eb="4">
      <t>ドクリツ</t>
    </rPh>
    <rPh sb="4" eb="6">
      <t>ギョウセイ</t>
    </rPh>
    <rPh sb="6" eb="8">
      <t>ホウジン</t>
    </rPh>
    <rPh sb="8" eb="10">
      <t>イリョウ</t>
    </rPh>
    <rPh sb="10" eb="12">
      <t>キキ</t>
    </rPh>
    <rPh sb="12" eb="14">
      <t>ソウゴウ</t>
    </rPh>
    <rPh sb="14" eb="16">
      <t>キコウ</t>
    </rPh>
    <phoneticPr fontId="5"/>
  </si>
  <si>
    <t>運営費交付金交付</t>
  </si>
  <si>
    <t>独立行政法人医薬品医療機器総合機構審査等勘定運営費交付金</t>
    <phoneticPr fontId="5"/>
  </si>
  <si>
    <t>人件費</t>
    <rPh sb="0" eb="3">
      <t>ジンケンヒ</t>
    </rPh>
    <phoneticPr fontId="5"/>
  </si>
  <si>
    <t>事務庁費</t>
    <rPh sb="0" eb="2">
      <t>ジム</t>
    </rPh>
    <rPh sb="2" eb="4">
      <t>チョウヒ</t>
    </rPh>
    <phoneticPr fontId="5"/>
  </si>
  <si>
    <t>常務職員の人件費</t>
    <rPh sb="0" eb="2">
      <t>ジョウム</t>
    </rPh>
    <rPh sb="2" eb="4">
      <t>ショクイン</t>
    </rPh>
    <rPh sb="5" eb="8">
      <t>ジンケンヒ</t>
    </rPh>
    <phoneticPr fontId="5"/>
  </si>
  <si>
    <t>事務所借料、光熱費等</t>
    <rPh sb="0" eb="3">
      <t>ジムショ</t>
    </rPh>
    <rPh sb="3" eb="5">
      <t>シャクリョウ</t>
    </rPh>
    <rPh sb="6" eb="8">
      <t>コウネツ</t>
    </rPh>
    <rPh sb="8" eb="9">
      <t>ヒ</t>
    </rPh>
    <rPh sb="9" eb="10">
      <t>ナド</t>
    </rPh>
    <phoneticPr fontId="5"/>
  </si>
  <si>
    <t>賃金</t>
    <rPh sb="0" eb="2">
      <t>チンギン</t>
    </rPh>
    <phoneticPr fontId="5"/>
  </si>
  <si>
    <t>非常勤職員経費等</t>
    <rPh sb="0" eb="3">
      <t>ヒジョウキン</t>
    </rPh>
    <rPh sb="3" eb="5">
      <t>ショクイン</t>
    </rPh>
    <rPh sb="5" eb="7">
      <t>ケイヒ</t>
    </rPh>
    <rPh sb="7" eb="8">
      <t>ナド</t>
    </rPh>
    <phoneticPr fontId="5"/>
  </si>
  <si>
    <t>外部有識者点検対象外</t>
    <rPh sb="0" eb="2">
      <t>ガイブ</t>
    </rPh>
    <rPh sb="2" eb="5">
      <t>ユウシキシャ</t>
    </rPh>
    <rPh sb="5" eb="7">
      <t>テンケン</t>
    </rPh>
    <rPh sb="7" eb="9">
      <t>タイショウ</t>
    </rPh>
    <rPh sb="9" eb="10">
      <t>ガイ</t>
    </rPh>
    <phoneticPr fontId="5"/>
  </si>
  <si>
    <t>株式会社東邦プラン</t>
    <phoneticPr fontId="5"/>
  </si>
  <si>
    <t>A.株式会社東邦プラン</t>
    <phoneticPr fontId="5"/>
  </si>
  <si>
    <t>臨床研究法普及促進に係るポスター等のデザイン制作・印刷・梱包発送</t>
    <rPh sb="30" eb="32">
      <t>ハッソウ</t>
    </rPh>
    <phoneticPr fontId="5"/>
  </si>
  <si>
    <t>雑役務費</t>
    <rPh sb="0" eb="1">
      <t>ザツ</t>
    </rPh>
    <rPh sb="1" eb="3">
      <t>エキム</t>
    </rPh>
    <rPh sb="3" eb="4">
      <t>ヒ</t>
    </rPh>
    <phoneticPr fontId="5"/>
  </si>
  <si>
    <t>臨床研究法普及促進に係るポスター等のデザイン制作・印刷・梱包発送業務</t>
    <phoneticPr fontId="5"/>
  </si>
  <si>
    <t>-</t>
    <phoneticPr fontId="5"/>
  </si>
  <si>
    <t>-</t>
    <phoneticPr fontId="5"/>
  </si>
  <si>
    <t>-</t>
    <phoneticPr fontId="5"/>
  </si>
  <si>
    <t>革新的な医療技術の実用化を促進するとともに、医薬品産業等の振興を図ること（施策目標Ⅰ－８－１）</t>
    <rPh sb="0" eb="3">
      <t>カクシンテキ</t>
    </rPh>
    <rPh sb="4" eb="6">
      <t>イリョウ</t>
    </rPh>
    <rPh sb="6" eb="8">
      <t>ギジュツ</t>
    </rPh>
    <rPh sb="9" eb="12">
      <t>ジツヨウカ</t>
    </rPh>
    <rPh sb="13" eb="15">
      <t>ソクシン</t>
    </rPh>
    <rPh sb="22" eb="25">
      <t>イヤクヒン</t>
    </rPh>
    <rPh sb="25" eb="27">
      <t>サンギョウ</t>
    </rPh>
    <rPh sb="27" eb="28">
      <t>トウ</t>
    </rPh>
    <rPh sb="29" eb="31">
      <t>シンコウ</t>
    </rPh>
    <rPh sb="32" eb="33">
      <t>ハカ</t>
    </rPh>
    <rPh sb="37" eb="39">
      <t>セサク</t>
    </rPh>
    <rPh sb="39" eb="41">
      <t>モクヒョウ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</si>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</sst>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22412</xdr:colOff>
      <xdr:row>742</xdr:row>
      <xdr:rowOff>0</xdr:rowOff>
    </xdr:from>
    <xdr:to>
      <xdr:col>35</xdr:col>
      <xdr:colOff>174812</xdr:colOff>
      <xdr:row>743</xdr:row>
      <xdr:rowOff>209550</xdr:rowOff>
    </xdr:to>
    <xdr:sp macro="" textlink="">
      <xdr:nvSpPr>
        <xdr:cNvPr id="2" name="正方形/長方形 1"/>
        <xdr:cNvSpPr/>
      </xdr:nvSpPr>
      <xdr:spPr>
        <a:xfrm>
          <a:off x="4022912" y="42090975"/>
          <a:ext cx="3152775"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９４百万円</a:t>
          </a:r>
          <a:endParaRPr kumimoji="1" lang="en-US" altLang="ja-JP" sz="1100">
            <a:solidFill>
              <a:schemeClr val="tx1"/>
            </a:solidFill>
          </a:endParaRPr>
        </a:p>
      </xdr:txBody>
    </xdr:sp>
    <xdr:clientData/>
  </xdr:twoCellAnchor>
  <xdr:twoCellAnchor>
    <xdr:from>
      <xdr:col>9</xdr:col>
      <xdr:colOff>56028</xdr:colOff>
      <xdr:row>749</xdr:row>
      <xdr:rowOff>224116</xdr:rowOff>
    </xdr:from>
    <xdr:to>
      <xdr:col>20</xdr:col>
      <xdr:colOff>78440</xdr:colOff>
      <xdr:row>751</xdr:row>
      <xdr:rowOff>86802</xdr:rowOff>
    </xdr:to>
    <xdr:sp macro="" textlink="">
      <xdr:nvSpPr>
        <xdr:cNvPr id="3" name="正方形/長方形 2"/>
        <xdr:cNvSpPr/>
      </xdr:nvSpPr>
      <xdr:spPr>
        <a:xfrm>
          <a:off x="1856253" y="44782066"/>
          <a:ext cx="2222687" cy="5675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Ａ．株式会社東邦プラン</a:t>
          </a:r>
          <a:endParaRPr kumimoji="1" lang="en-US" altLang="ja-JP" sz="1100">
            <a:solidFill>
              <a:schemeClr val="tx1"/>
            </a:solidFill>
          </a:endParaRPr>
        </a:p>
        <a:p>
          <a:pPr algn="ctr"/>
          <a:r>
            <a:rPr kumimoji="1" lang="ja-JP" altLang="en-US" sz="1100">
              <a:solidFill>
                <a:schemeClr val="tx1"/>
              </a:solidFill>
            </a:rPr>
            <a:t>０</a:t>
          </a:r>
          <a:r>
            <a:rPr kumimoji="1" lang="en-US" altLang="ja-JP" sz="1100">
              <a:solidFill>
                <a:schemeClr val="tx1"/>
              </a:solidFill>
            </a:rPr>
            <a:t>.</a:t>
          </a: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7</xdr:col>
      <xdr:colOff>168085</xdr:colOff>
      <xdr:row>751</xdr:row>
      <xdr:rowOff>146423</xdr:rowOff>
    </xdr:from>
    <xdr:to>
      <xdr:col>21</xdr:col>
      <xdr:colOff>112060</xdr:colOff>
      <xdr:row>753</xdr:row>
      <xdr:rowOff>168088</xdr:rowOff>
    </xdr:to>
    <xdr:sp macro="" textlink="">
      <xdr:nvSpPr>
        <xdr:cNvPr id="4" name="大かっこ 3"/>
        <xdr:cNvSpPr/>
      </xdr:nvSpPr>
      <xdr:spPr>
        <a:xfrm>
          <a:off x="1568260" y="45409223"/>
          <a:ext cx="2744325" cy="726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sz="1050">
              <a:effectLst/>
              <a:latin typeface="+mn-ea"/>
              <a:ea typeface="+mn-ea"/>
            </a:rPr>
            <a:t>臨床研究法普及促進に係るポスター等の</a:t>
          </a:r>
        </a:p>
        <a:p>
          <a:pPr algn="l" eaLnBrk="1" fontAlgn="auto" latinLnBrk="0" hangingPunct="1">
            <a:lnSpc>
              <a:spcPts val="1300"/>
            </a:lnSpc>
          </a:pPr>
          <a:r>
            <a:rPr lang="ja-JP" altLang="en-US" sz="1050">
              <a:effectLst/>
              <a:latin typeface="+mn-ea"/>
              <a:ea typeface="+mn-ea"/>
            </a:rPr>
            <a:t>デザイン制作・印刷・梱包発送業務</a:t>
          </a:r>
          <a:endParaRPr lang="en-US" altLang="ja-JP" sz="1050">
            <a:effectLst/>
            <a:latin typeface="+mn-ea"/>
            <a:ea typeface="+mn-ea"/>
          </a:endParaRPr>
        </a:p>
      </xdr:txBody>
    </xdr:sp>
    <xdr:clientData/>
  </xdr:twoCellAnchor>
  <xdr:twoCellAnchor>
    <xdr:from>
      <xdr:col>36</xdr:col>
      <xdr:colOff>35858</xdr:colOff>
      <xdr:row>749</xdr:row>
      <xdr:rowOff>203946</xdr:rowOff>
    </xdr:from>
    <xdr:to>
      <xdr:col>48</xdr:col>
      <xdr:colOff>78440</xdr:colOff>
      <xdr:row>751</xdr:row>
      <xdr:rowOff>66632</xdr:rowOff>
    </xdr:to>
    <xdr:sp macro="" textlink="">
      <xdr:nvSpPr>
        <xdr:cNvPr id="5" name="正方形/長方形 4"/>
        <xdr:cNvSpPr/>
      </xdr:nvSpPr>
      <xdr:spPr>
        <a:xfrm>
          <a:off x="7236758" y="44761896"/>
          <a:ext cx="2442882" cy="5675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Ｂ．（独）医薬品医療機器総合機構</a:t>
          </a:r>
          <a:endParaRPr kumimoji="1" lang="en-US" altLang="ja-JP" sz="1100">
            <a:solidFill>
              <a:schemeClr val="tx1"/>
            </a:solidFill>
          </a:endParaRPr>
        </a:p>
        <a:p>
          <a:pPr algn="ctr"/>
          <a:r>
            <a:rPr kumimoji="1" lang="ja-JP" altLang="en-US" sz="1100">
              <a:solidFill>
                <a:schemeClr val="tx1"/>
              </a:solidFill>
            </a:rPr>
            <a:t>９３百万円</a:t>
          </a:r>
          <a:endParaRPr kumimoji="1" lang="en-US" altLang="ja-JP" sz="1100">
            <a:solidFill>
              <a:schemeClr val="tx1"/>
            </a:solidFill>
          </a:endParaRPr>
        </a:p>
      </xdr:txBody>
    </xdr:sp>
    <xdr:clientData/>
  </xdr:twoCellAnchor>
  <xdr:twoCellAnchor>
    <xdr:from>
      <xdr:col>31</xdr:col>
      <xdr:colOff>19425</xdr:colOff>
      <xdr:row>743</xdr:row>
      <xdr:rowOff>219635</xdr:rowOff>
    </xdr:from>
    <xdr:to>
      <xdr:col>38</xdr:col>
      <xdr:colOff>163286</xdr:colOff>
      <xdr:row>749</xdr:row>
      <xdr:rowOff>13607</xdr:rowOff>
    </xdr:to>
    <xdr:cxnSp macro="">
      <xdr:nvCxnSpPr>
        <xdr:cNvPr id="6" name="直線矢印コネクタ 5"/>
        <xdr:cNvCxnSpPr/>
      </xdr:nvCxnSpPr>
      <xdr:spPr>
        <a:xfrm>
          <a:off x="6346746" y="44075456"/>
          <a:ext cx="1572611" cy="19166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743</xdr:row>
      <xdr:rowOff>237564</xdr:rowOff>
    </xdr:from>
    <xdr:to>
      <xdr:col>24</xdr:col>
      <xdr:colOff>174808</xdr:colOff>
      <xdr:row>749</xdr:row>
      <xdr:rowOff>27214</xdr:rowOff>
    </xdr:to>
    <xdr:cxnSp macro="">
      <xdr:nvCxnSpPr>
        <xdr:cNvPr id="7" name="直線矢印コネクタ 6"/>
        <xdr:cNvCxnSpPr/>
      </xdr:nvCxnSpPr>
      <xdr:spPr>
        <a:xfrm flipH="1">
          <a:off x="3469821" y="44093385"/>
          <a:ext cx="1603558" cy="19123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114299</xdr:colOff>
      <xdr:row>751</xdr:row>
      <xdr:rowOff>137459</xdr:rowOff>
    </xdr:from>
    <xdr:to>
      <xdr:col>48</xdr:col>
      <xdr:colOff>156880</xdr:colOff>
      <xdr:row>753</xdr:row>
      <xdr:rowOff>159124</xdr:rowOff>
    </xdr:to>
    <xdr:sp macro="" textlink="">
      <xdr:nvSpPr>
        <xdr:cNvPr id="8" name="大かっこ 7"/>
        <xdr:cNvSpPr/>
      </xdr:nvSpPr>
      <xdr:spPr>
        <a:xfrm>
          <a:off x="7115174" y="45400259"/>
          <a:ext cx="2642906" cy="726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臨床研究安全性確保事業</a:t>
          </a:r>
          <a:endParaRPr lang="en-US" altLang="ja-JP">
            <a:effectLst/>
          </a:endParaRPr>
        </a:p>
        <a:p>
          <a:pPr algn="l" eaLnBrk="1" fontAlgn="auto" latinLnBrk="0" hangingPunct="1">
            <a:lnSpc>
              <a:spcPts val="1300"/>
            </a:lnSpc>
          </a:pPr>
          <a:r>
            <a:rPr lang="ja-JP" altLang="en-US">
              <a:effectLst/>
            </a:rPr>
            <a:t>疾病等報告の受付と報告の受入準備</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248</v>
      </c>
      <c r="AT2" s="219"/>
      <c r="AU2" s="219"/>
      <c r="AV2" s="52" t="str">
        <f>IF(AW2="", "", "-")</f>
        <v/>
      </c>
      <c r="AW2" s="396"/>
      <c r="AX2" s="396"/>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554</v>
      </c>
      <c r="AK3" s="527"/>
      <c r="AL3" s="527"/>
      <c r="AM3" s="527"/>
      <c r="AN3" s="527"/>
      <c r="AO3" s="527"/>
      <c r="AP3" s="527"/>
      <c r="AQ3" s="527"/>
      <c r="AR3" s="527"/>
      <c r="AS3" s="527"/>
      <c r="AT3" s="527"/>
      <c r="AU3" s="527"/>
      <c r="AV3" s="527"/>
      <c r="AW3" s="527"/>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0" t="s">
        <v>550</v>
      </c>
      <c r="H5" s="561"/>
      <c r="I5" s="561"/>
      <c r="J5" s="561"/>
      <c r="K5" s="561"/>
      <c r="L5" s="561"/>
      <c r="M5" s="562" t="s">
        <v>66</v>
      </c>
      <c r="N5" s="563"/>
      <c r="O5" s="563"/>
      <c r="P5" s="563"/>
      <c r="Q5" s="563"/>
      <c r="R5" s="564"/>
      <c r="S5" s="565" t="s">
        <v>551</v>
      </c>
      <c r="T5" s="561"/>
      <c r="U5" s="561"/>
      <c r="V5" s="561"/>
      <c r="W5" s="561"/>
      <c r="X5" s="566"/>
      <c r="Y5" s="714" t="s">
        <v>3</v>
      </c>
      <c r="Z5" s="715"/>
      <c r="AA5" s="715"/>
      <c r="AB5" s="715"/>
      <c r="AC5" s="715"/>
      <c r="AD5" s="716"/>
      <c r="AE5" s="717" t="s">
        <v>553</v>
      </c>
      <c r="AF5" s="717"/>
      <c r="AG5" s="717"/>
      <c r="AH5" s="717"/>
      <c r="AI5" s="717"/>
      <c r="AJ5" s="717"/>
      <c r="AK5" s="717"/>
      <c r="AL5" s="717"/>
      <c r="AM5" s="717"/>
      <c r="AN5" s="717"/>
      <c r="AO5" s="717"/>
      <c r="AP5" s="718"/>
      <c r="AQ5" s="719" t="s">
        <v>627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4" t="s">
        <v>547</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2" t="str">
        <f>入力規則等!A26</f>
        <v>-</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3" t="s">
        <v>23</v>
      </c>
      <c r="B9" s="144"/>
      <c r="C9" s="144"/>
      <c r="D9" s="144"/>
      <c r="E9" s="144"/>
      <c r="F9" s="144"/>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1"/>
    </row>
    <row r="13" spans="1:50" ht="21" customHeight="1" x14ac:dyDescent="0.15">
      <c r="A13" s="140"/>
      <c r="B13" s="141"/>
      <c r="C13" s="141"/>
      <c r="D13" s="141"/>
      <c r="E13" s="141"/>
      <c r="F13" s="142"/>
      <c r="G13" s="742" t="s">
        <v>6</v>
      </c>
      <c r="H13" s="743"/>
      <c r="I13" s="635" t="s">
        <v>7</v>
      </c>
      <c r="J13" s="636"/>
      <c r="K13" s="636"/>
      <c r="L13" s="636"/>
      <c r="M13" s="636"/>
      <c r="N13" s="636"/>
      <c r="O13" s="637"/>
      <c r="P13" s="98" t="s">
        <v>559</v>
      </c>
      <c r="Q13" s="99"/>
      <c r="R13" s="99"/>
      <c r="S13" s="99"/>
      <c r="T13" s="99"/>
      <c r="U13" s="99"/>
      <c r="V13" s="100"/>
      <c r="W13" s="95">
        <v>98</v>
      </c>
      <c r="X13" s="96"/>
      <c r="Y13" s="96"/>
      <c r="Z13" s="96"/>
      <c r="AA13" s="96"/>
      <c r="AB13" s="96"/>
      <c r="AC13" s="97"/>
      <c r="AD13" s="98">
        <v>146</v>
      </c>
      <c r="AE13" s="99"/>
      <c r="AF13" s="99"/>
      <c r="AG13" s="99"/>
      <c r="AH13" s="99"/>
      <c r="AI13" s="99"/>
      <c r="AJ13" s="100"/>
      <c r="AK13" s="98">
        <v>246</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4"/>
      <c r="H14" s="745"/>
      <c r="I14" s="577" t="s">
        <v>8</v>
      </c>
      <c r="J14" s="629"/>
      <c r="K14" s="629"/>
      <c r="L14" s="629"/>
      <c r="M14" s="629"/>
      <c r="N14" s="629"/>
      <c r="O14" s="630"/>
      <c r="P14" s="98" t="s">
        <v>559</v>
      </c>
      <c r="Q14" s="99"/>
      <c r="R14" s="99"/>
      <c r="S14" s="99"/>
      <c r="T14" s="99"/>
      <c r="U14" s="99"/>
      <c r="V14" s="100"/>
      <c r="W14" s="98" t="s">
        <v>559</v>
      </c>
      <c r="X14" s="99"/>
      <c r="Y14" s="99"/>
      <c r="Z14" s="99"/>
      <c r="AA14" s="99"/>
      <c r="AB14" s="99"/>
      <c r="AC14" s="100"/>
      <c r="AD14" s="98" t="s">
        <v>560</v>
      </c>
      <c r="AE14" s="99"/>
      <c r="AF14" s="99"/>
      <c r="AG14" s="99"/>
      <c r="AH14" s="99"/>
      <c r="AI14" s="99"/>
      <c r="AJ14" s="100"/>
      <c r="AK14" s="98" t="s">
        <v>560</v>
      </c>
      <c r="AL14" s="99"/>
      <c r="AM14" s="99"/>
      <c r="AN14" s="99"/>
      <c r="AO14" s="99"/>
      <c r="AP14" s="99"/>
      <c r="AQ14" s="100"/>
      <c r="AR14" s="662"/>
      <c r="AS14" s="662"/>
      <c r="AT14" s="662"/>
      <c r="AU14" s="662"/>
      <c r="AV14" s="662"/>
      <c r="AW14" s="662"/>
      <c r="AX14" s="663"/>
    </row>
    <row r="15" spans="1:50" ht="21" customHeight="1" x14ac:dyDescent="0.15">
      <c r="A15" s="140"/>
      <c r="B15" s="141"/>
      <c r="C15" s="141"/>
      <c r="D15" s="141"/>
      <c r="E15" s="141"/>
      <c r="F15" s="142"/>
      <c r="G15" s="744"/>
      <c r="H15" s="745"/>
      <c r="I15" s="577" t="s">
        <v>51</v>
      </c>
      <c r="J15" s="578"/>
      <c r="K15" s="578"/>
      <c r="L15" s="578"/>
      <c r="M15" s="578"/>
      <c r="N15" s="578"/>
      <c r="O15" s="579"/>
      <c r="P15" s="98" t="s">
        <v>559</v>
      </c>
      <c r="Q15" s="99"/>
      <c r="R15" s="99"/>
      <c r="S15" s="99"/>
      <c r="T15" s="99"/>
      <c r="U15" s="99"/>
      <c r="V15" s="100"/>
      <c r="W15" s="98" t="s">
        <v>559</v>
      </c>
      <c r="X15" s="99"/>
      <c r="Y15" s="99"/>
      <c r="Z15" s="99"/>
      <c r="AA15" s="99"/>
      <c r="AB15" s="99"/>
      <c r="AC15" s="100"/>
      <c r="AD15" s="98" t="s">
        <v>560</v>
      </c>
      <c r="AE15" s="99"/>
      <c r="AF15" s="99"/>
      <c r="AG15" s="99"/>
      <c r="AH15" s="99"/>
      <c r="AI15" s="99"/>
      <c r="AJ15" s="100"/>
      <c r="AK15" s="98" t="s">
        <v>560</v>
      </c>
      <c r="AL15" s="99"/>
      <c r="AM15" s="99"/>
      <c r="AN15" s="99"/>
      <c r="AO15" s="99"/>
      <c r="AP15" s="99"/>
      <c r="AQ15" s="100"/>
      <c r="AR15" s="98"/>
      <c r="AS15" s="99"/>
      <c r="AT15" s="99"/>
      <c r="AU15" s="99"/>
      <c r="AV15" s="99"/>
      <c r="AW15" s="99"/>
      <c r="AX15" s="628"/>
    </row>
    <row r="16" spans="1:50" ht="21" customHeight="1" x14ac:dyDescent="0.15">
      <c r="A16" s="140"/>
      <c r="B16" s="141"/>
      <c r="C16" s="141"/>
      <c r="D16" s="141"/>
      <c r="E16" s="141"/>
      <c r="F16" s="142"/>
      <c r="G16" s="744"/>
      <c r="H16" s="745"/>
      <c r="I16" s="577" t="s">
        <v>52</v>
      </c>
      <c r="J16" s="578"/>
      <c r="K16" s="578"/>
      <c r="L16" s="578"/>
      <c r="M16" s="578"/>
      <c r="N16" s="578"/>
      <c r="O16" s="579"/>
      <c r="P16" s="98" t="s">
        <v>559</v>
      </c>
      <c r="Q16" s="99"/>
      <c r="R16" s="99"/>
      <c r="S16" s="99"/>
      <c r="T16" s="99"/>
      <c r="U16" s="99"/>
      <c r="V16" s="100"/>
      <c r="W16" s="98" t="s">
        <v>559</v>
      </c>
      <c r="X16" s="99"/>
      <c r="Y16" s="99"/>
      <c r="Z16" s="99"/>
      <c r="AA16" s="99"/>
      <c r="AB16" s="99"/>
      <c r="AC16" s="100"/>
      <c r="AD16" s="98" t="s">
        <v>560</v>
      </c>
      <c r="AE16" s="99"/>
      <c r="AF16" s="99"/>
      <c r="AG16" s="99"/>
      <c r="AH16" s="99"/>
      <c r="AI16" s="99"/>
      <c r="AJ16" s="100"/>
      <c r="AK16" s="98" t="s">
        <v>560</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4"/>
      <c r="H17" s="745"/>
      <c r="I17" s="577" t="s">
        <v>50</v>
      </c>
      <c r="J17" s="629"/>
      <c r="K17" s="629"/>
      <c r="L17" s="629"/>
      <c r="M17" s="629"/>
      <c r="N17" s="629"/>
      <c r="O17" s="630"/>
      <c r="P17" s="98" t="s">
        <v>559</v>
      </c>
      <c r="Q17" s="99"/>
      <c r="R17" s="99"/>
      <c r="S17" s="99"/>
      <c r="T17" s="99"/>
      <c r="U17" s="99"/>
      <c r="V17" s="100"/>
      <c r="W17" s="98" t="s">
        <v>559</v>
      </c>
      <c r="X17" s="99"/>
      <c r="Y17" s="99"/>
      <c r="Z17" s="99"/>
      <c r="AA17" s="99"/>
      <c r="AB17" s="99"/>
      <c r="AC17" s="100"/>
      <c r="AD17" s="98" t="s">
        <v>560</v>
      </c>
      <c r="AE17" s="99"/>
      <c r="AF17" s="99"/>
      <c r="AG17" s="99"/>
      <c r="AH17" s="99"/>
      <c r="AI17" s="99"/>
      <c r="AJ17" s="100"/>
      <c r="AK17" s="98" t="s">
        <v>560</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6"/>
      <c r="H18" s="747"/>
      <c r="I18" s="734" t="s">
        <v>20</v>
      </c>
      <c r="J18" s="735"/>
      <c r="K18" s="735"/>
      <c r="L18" s="735"/>
      <c r="M18" s="735"/>
      <c r="N18" s="735"/>
      <c r="O18" s="736"/>
      <c r="P18" s="104">
        <f>SUM(P13:V17)</f>
        <v>0</v>
      </c>
      <c r="Q18" s="105"/>
      <c r="R18" s="105"/>
      <c r="S18" s="105"/>
      <c r="T18" s="105"/>
      <c r="U18" s="105"/>
      <c r="V18" s="106"/>
      <c r="W18" s="104">
        <f>SUM(W13:AC17)</f>
        <v>98</v>
      </c>
      <c r="X18" s="105"/>
      <c r="Y18" s="105"/>
      <c r="Z18" s="105"/>
      <c r="AA18" s="105"/>
      <c r="AB18" s="105"/>
      <c r="AC18" s="106"/>
      <c r="AD18" s="104">
        <f>SUM(AD13:AJ17)</f>
        <v>146</v>
      </c>
      <c r="AE18" s="105"/>
      <c r="AF18" s="105"/>
      <c r="AG18" s="105"/>
      <c r="AH18" s="105"/>
      <c r="AI18" s="105"/>
      <c r="AJ18" s="106"/>
      <c r="AK18" s="104">
        <f>SUM(AK13:AQ17)</f>
        <v>246</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t="s">
        <v>559</v>
      </c>
      <c r="Q19" s="99"/>
      <c r="R19" s="99"/>
      <c r="S19" s="99"/>
      <c r="T19" s="99"/>
      <c r="U19" s="99"/>
      <c r="V19" s="100"/>
      <c r="W19" s="98">
        <v>48</v>
      </c>
      <c r="X19" s="99"/>
      <c r="Y19" s="99"/>
      <c r="Z19" s="99"/>
      <c r="AA19" s="99"/>
      <c r="AB19" s="99"/>
      <c r="AC19" s="100"/>
      <c r="AD19" s="98">
        <v>94</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0.48979591836734693</v>
      </c>
      <c r="X20" s="541"/>
      <c r="Y20" s="541"/>
      <c r="Z20" s="541"/>
      <c r="AA20" s="541"/>
      <c r="AB20" s="541"/>
      <c r="AC20" s="541"/>
      <c r="AD20" s="541">
        <f t="shared" ref="AD20" si="1">IF(AD18=0, "-", SUM(AD19)/AD18)</f>
        <v>0.64383561643835618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27" t="s">
        <v>497</v>
      </c>
      <c r="H21" s="928"/>
      <c r="I21" s="928"/>
      <c r="J21" s="928"/>
      <c r="K21" s="928"/>
      <c r="L21" s="928"/>
      <c r="M21" s="928"/>
      <c r="N21" s="928"/>
      <c r="O21" s="928"/>
      <c r="P21" s="541" t="e">
        <f>IF(P19=0, "-", SUM(P19)/SUM(P13,P14))</f>
        <v>#DIV/0!</v>
      </c>
      <c r="Q21" s="541"/>
      <c r="R21" s="541"/>
      <c r="S21" s="541"/>
      <c r="T21" s="541"/>
      <c r="U21" s="541"/>
      <c r="V21" s="541"/>
      <c r="W21" s="541">
        <f t="shared" ref="W21" si="2">IF(W19=0, "-", SUM(W19)/SUM(W13,W14))</f>
        <v>0.48979591836734693</v>
      </c>
      <c r="X21" s="541"/>
      <c r="Y21" s="541"/>
      <c r="Z21" s="541"/>
      <c r="AA21" s="541"/>
      <c r="AB21" s="541"/>
      <c r="AC21" s="541"/>
      <c r="AD21" s="541">
        <f t="shared" ref="AD21" si="3">IF(AD19=0, "-", SUM(AD19)/SUM(AD13,AD14))</f>
        <v>0.64383561643835618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45.75" customHeight="1" x14ac:dyDescent="0.15">
      <c r="A23" s="199"/>
      <c r="B23" s="200"/>
      <c r="C23" s="200"/>
      <c r="D23" s="200"/>
      <c r="E23" s="200"/>
      <c r="F23" s="201"/>
      <c r="G23" s="184" t="s">
        <v>561</v>
      </c>
      <c r="H23" s="185"/>
      <c r="I23" s="185"/>
      <c r="J23" s="185"/>
      <c r="K23" s="185"/>
      <c r="L23" s="185"/>
      <c r="M23" s="185"/>
      <c r="N23" s="185"/>
      <c r="O23" s="186"/>
      <c r="P23" s="95">
        <v>152</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7.25" customHeight="1" x14ac:dyDescent="0.15">
      <c r="A24" s="199"/>
      <c r="B24" s="200"/>
      <c r="C24" s="200"/>
      <c r="D24" s="200"/>
      <c r="E24" s="200"/>
      <c r="F24" s="201"/>
      <c r="G24" s="187" t="s">
        <v>634</v>
      </c>
      <c r="H24" s="188"/>
      <c r="I24" s="188"/>
      <c r="J24" s="188"/>
      <c r="K24" s="188"/>
      <c r="L24" s="188"/>
      <c r="M24" s="188"/>
      <c r="N24" s="188"/>
      <c r="O24" s="189"/>
      <c r="P24" s="98">
        <v>93</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1</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246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7"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612</v>
      </c>
      <c r="AR31" s="134"/>
      <c r="AS31" s="135" t="s">
        <v>356</v>
      </c>
      <c r="AT31" s="170"/>
      <c r="AU31" s="270">
        <v>32</v>
      </c>
      <c r="AV31" s="270"/>
      <c r="AW31" s="378" t="s">
        <v>300</v>
      </c>
      <c r="AX31" s="379"/>
    </row>
    <row r="32" spans="1:50" ht="23.25" customHeight="1" x14ac:dyDescent="0.15">
      <c r="A32" s="517"/>
      <c r="B32" s="515"/>
      <c r="C32" s="515"/>
      <c r="D32" s="515"/>
      <c r="E32" s="515"/>
      <c r="F32" s="516"/>
      <c r="G32" s="542" t="s">
        <v>613</v>
      </c>
      <c r="H32" s="543"/>
      <c r="I32" s="543"/>
      <c r="J32" s="543"/>
      <c r="K32" s="543"/>
      <c r="L32" s="543"/>
      <c r="M32" s="543"/>
      <c r="N32" s="543"/>
      <c r="O32" s="544"/>
      <c r="P32" s="159" t="s">
        <v>614</v>
      </c>
      <c r="Q32" s="159"/>
      <c r="R32" s="159"/>
      <c r="S32" s="159"/>
      <c r="T32" s="159"/>
      <c r="U32" s="159"/>
      <c r="V32" s="159"/>
      <c r="W32" s="159"/>
      <c r="X32" s="230"/>
      <c r="Y32" s="337" t="s">
        <v>12</v>
      </c>
      <c r="Z32" s="551"/>
      <c r="AA32" s="552"/>
      <c r="AB32" s="553" t="s">
        <v>567</v>
      </c>
      <c r="AC32" s="553"/>
      <c r="AD32" s="553"/>
      <c r="AE32" s="363" t="s">
        <v>568</v>
      </c>
      <c r="AF32" s="364"/>
      <c r="AG32" s="364"/>
      <c r="AH32" s="364"/>
      <c r="AI32" s="363" t="s">
        <v>568</v>
      </c>
      <c r="AJ32" s="364"/>
      <c r="AK32" s="364"/>
      <c r="AL32" s="364"/>
      <c r="AM32" s="363" t="s">
        <v>568</v>
      </c>
      <c r="AN32" s="364"/>
      <c r="AO32" s="364"/>
      <c r="AP32" s="364"/>
      <c r="AQ32" s="363" t="s">
        <v>568</v>
      </c>
      <c r="AR32" s="364"/>
      <c r="AS32" s="364"/>
      <c r="AT32" s="364"/>
      <c r="AU32" s="265" t="s">
        <v>466</v>
      </c>
      <c r="AV32" s="102"/>
      <c r="AW32" s="102"/>
      <c r="AX32" s="221"/>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567</v>
      </c>
      <c r="AC33" s="524"/>
      <c r="AD33" s="524"/>
      <c r="AE33" s="363" t="s">
        <v>568</v>
      </c>
      <c r="AF33" s="364"/>
      <c r="AG33" s="364"/>
      <c r="AH33" s="364"/>
      <c r="AI33" s="363" t="s">
        <v>568</v>
      </c>
      <c r="AJ33" s="364"/>
      <c r="AK33" s="364"/>
      <c r="AL33" s="364"/>
      <c r="AM33" s="363" t="s">
        <v>568</v>
      </c>
      <c r="AN33" s="364"/>
      <c r="AO33" s="364"/>
      <c r="AP33" s="364"/>
      <c r="AQ33" s="363" t="s">
        <v>568</v>
      </c>
      <c r="AR33" s="364"/>
      <c r="AS33" s="364"/>
      <c r="AT33" s="364"/>
      <c r="AU33" s="265">
        <v>800</v>
      </c>
      <c r="AV33" s="102"/>
      <c r="AW33" s="102"/>
      <c r="AX33" s="221"/>
    </row>
    <row r="34" spans="1:50" ht="23.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t="s">
        <v>569</v>
      </c>
      <c r="AF34" s="364"/>
      <c r="AG34" s="364"/>
      <c r="AH34" s="364"/>
      <c r="AI34" s="363" t="s">
        <v>569</v>
      </c>
      <c r="AJ34" s="364"/>
      <c r="AK34" s="364"/>
      <c r="AL34" s="364"/>
      <c r="AM34" s="363" t="s">
        <v>569</v>
      </c>
      <c r="AN34" s="364"/>
      <c r="AO34" s="364"/>
      <c r="AP34" s="364"/>
      <c r="AQ34" s="363" t="s">
        <v>569</v>
      </c>
      <c r="AR34" s="364"/>
      <c r="AS34" s="364"/>
      <c r="AT34" s="364"/>
      <c r="AU34" s="265" t="s">
        <v>466</v>
      </c>
      <c r="AV34" s="102"/>
      <c r="AW34" s="102"/>
      <c r="AX34" s="221"/>
    </row>
    <row r="35" spans="1:50" ht="23.25" customHeight="1" x14ac:dyDescent="0.15">
      <c r="A35" s="898" t="s">
        <v>527</v>
      </c>
      <c r="B35" s="899"/>
      <c r="C35" s="899"/>
      <c r="D35" s="899"/>
      <c r="E35" s="899"/>
      <c r="F35" s="900"/>
      <c r="G35" s="904" t="s">
        <v>566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491</v>
      </c>
      <c r="B37" s="642"/>
      <c r="C37" s="642"/>
      <c r="D37" s="642"/>
      <c r="E37" s="642"/>
      <c r="F37" s="643"/>
      <c r="G37" s="567" t="s">
        <v>265</v>
      </c>
      <c r="H37" s="380"/>
      <c r="I37" s="380"/>
      <c r="J37" s="380"/>
      <c r="K37" s="380"/>
      <c r="L37" s="380"/>
      <c r="M37" s="380"/>
      <c r="N37" s="380"/>
      <c r="O37" s="568"/>
      <c r="P37" s="631" t="s">
        <v>59</v>
      </c>
      <c r="Q37" s="380"/>
      <c r="R37" s="380"/>
      <c r="S37" s="380"/>
      <c r="T37" s="380"/>
      <c r="U37" s="380"/>
      <c r="V37" s="380"/>
      <c r="W37" s="380"/>
      <c r="X37" s="568"/>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4"/>
      <c r="B41" s="645"/>
      <c r="C41" s="645"/>
      <c r="D41" s="645"/>
      <c r="E41" s="645"/>
      <c r="F41" s="646"/>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491</v>
      </c>
      <c r="B44" s="642"/>
      <c r="C44" s="642"/>
      <c r="D44" s="642"/>
      <c r="E44" s="642"/>
      <c r="F44" s="643"/>
      <c r="G44" s="567" t="s">
        <v>265</v>
      </c>
      <c r="H44" s="380"/>
      <c r="I44" s="380"/>
      <c r="J44" s="380"/>
      <c r="K44" s="380"/>
      <c r="L44" s="380"/>
      <c r="M44" s="380"/>
      <c r="N44" s="380"/>
      <c r="O44" s="568"/>
      <c r="P44" s="631" t="s">
        <v>59</v>
      </c>
      <c r="Q44" s="380"/>
      <c r="R44" s="380"/>
      <c r="S44" s="380"/>
      <c r="T44" s="380"/>
      <c r="U44" s="380"/>
      <c r="V44" s="380"/>
      <c r="W44" s="380"/>
      <c r="X44" s="568"/>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4"/>
      <c r="B48" s="645"/>
      <c r="C48" s="645"/>
      <c r="D48" s="645"/>
      <c r="E48" s="645"/>
      <c r="F48" s="646"/>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4" t="s">
        <v>491</v>
      </c>
      <c r="B51" s="515"/>
      <c r="C51" s="515"/>
      <c r="D51" s="515"/>
      <c r="E51" s="515"/>
      <c r="F51" s="516"/>
      <c r="G51" s="567" t="s">
        <v>265</v>
      </c>
      <c r="H51" s="380"/>
      <c r="I51" s="380"/>
      <c r="J51" s="380"/>
      <c r="K51" s="380"/>
      <c r="L51" s="380"/>
      <c r="M51" s="380"/>
      <c r="N51" s="380"/>
      <c r="O51" s="568"/>
      <c r="P51" s="631" t="s">
        <v>59</v>
      </c>
      <c r="Q51" s="380"/>
      <c r="R51" s="380"/>
      <c r="S51" s="380"/>
      <c r="T51" s="380"/>
      <c r="U51" s="380"/>
      <c r="V51" s="380"/>
      <c r="W51" s="380"/>
      <c r="X51" s="568"/>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4"/>
      <c r="B55" s="645"/>
      <c r="C55" s="645"/>
      <c r="D55" s="645"/>
      <c r="E55" s="645"/>
      <c r="F55" s="646"/>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4" t="s">
        <v>491</v>
      </c>
      <c r="B58" s="515"/>
      <c r="C58" s="515"/>
      <c r="D58" s="515"/>
      <c r="E58" s="515"/>
      <c r="F58" s="516"/>
      <c r="G58" s="567" t="s">
        <v>265</v>
      </c>
      <c r="H58" s="380"/>
      <c r="I58" s="380"/>
      <c r="J58" s="380"/>
      <c r="K58" s="380"/>
      <c r="L58" s="380"/>
      <c r="M58" s="380"/>
      <c r="N58" s="380"/>
      <c r="O58" s="568"/>
      <c r="P58" s="631" t="s">
        <v>59</v>
      </c>
      <c r="Q58" s="380"/>
      <c r="R58" s="380"/>
      <c r="S58" s="380"/>
      <c r="T58" s="380"/>
      <c r="U58" s="380"/>
      <c r="V58" s="380"/>
      <c r="W58" s="380"/>
      <c r="X58" s="568"/>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7" t="s">
        <v>253</v>
      </c>
      <c r="AV65" s="977"/>
      <c r="AW65" s="977"/>
      <c r="AX65" s="978"/>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c r="AR66" s="270"/>
      <c r="AS66" s="868" t="s">
        <v>356</v>
      </c>
      <c r="AT66" s="869"/>
      <c r="AU66" s="270"/>
      <c r="AV66" s="270"/>
      <c r="AW66" s="868" t="s">
        <v>490</v>
      </c>
      <c r="AX66" s="979"/>
    </row>
    <row r="67" spans="1:50" ht="23.25" hidden="1" customHeight="1" x14ac:dyDescent="0.15">
      <c r="A67" s="854"/>
      <c r="B67" s="855"/>
      <c r="C67" s="855"/>
      <c r="D67" s="855"/>
      <c r="E67" s="855"/>
      <c r="F67" s="856"/>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0"/>
      <c r="H68" s="966"/>
      <c r="I68" s="967"/>
      <c r="J68" s="967"/>
      <c r="K68" s="967"/>
      <c r="L68" s="967"/>
      <c r="M68" s="967"/>
      <c r="N68" s="967"/>
      <c r="O68" s="968"/>
      <c r="P68" s="966"/>
      <c r="Q68" s="967"/>
      <c r="R68" s="967"/>
      <c r="S68" s="967"/>
      <c r="T68" s="967"/>
      <c r="U68" s="967"/>
      <c r="V68" s="968"/>
      <c r="W68" s="971"/>
      <c r="X68" s="972"/>
      <c r="Y68" s="182" t="s">
        <v>54</v>
      </c>
      <c r="Z68" s="182"/>
      <c r="AA68" s="183"/>
      <c r="AB68" s="975" t="s">
        <v>517</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1"/>
      <c r="H69" s="966"/>
      <c r="I69" s="967"/>
      <c r="J69" s="967"/>
      <c r="K69" s="967"/>
      <c r="L69" s="967"/>
      <c r="M69" s="967"/>
      <c r="N69" s="967"/>
      <c r="O69" s="968"/>
      <c r="P69" s="966"/>
      <c r="Q69" s="967"/>
      <c r="R69" s="967"/>
      <c r="S69" s="967"/>
      <c r="T69" s="967"/>
      <c r="U69" s="967"/>
      <c r="V69" s="968"/>
      <c r="W69" s="973"/>
      <c r="X69" s="974"/>
      <c r="Y69" s="182" t="s">
        <v>13</v>
      </c>
      <c r="Z69" s="182"/>
      <c r="AA69" s="183"/>
      <c r="AB69" s="976" t="s">
        <v>518</v>
      </c>
      <c r="AC69" s="976"/>
      <c r="AD69" s="976"/>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0"/>
      <c r="H71" s="942"/>
      <c r="I71" s="942"/>
      <c r="J71" s="942"/>
      <c r="K71" s="942"/>
      <c r="L71" s="942"/>
      <c r="M71" s="942"/>
      <c r="N71" s="942"/>
      <c r="O71" s="942"/>
      <c r="P71" s="942"/>
      <c r="Q71" s="942"/>
      <c r="R71" s="942"/>
      <c r="S71" s="942"/>
      <c r="T71" s="942"/>
      <c r="U71" s="942"/>
      <c r="V71" s="942"/>
      <c r="W71" s="946"/>
      <c r="X71" s="947"/>
      <c r="Y71" s="182" t="s">
        <v>54</v>
      </c>
      <c r="Z71" s="182"/>
      <c r="AA71" s="183"/>
      <c r="AB71" s="975" t="s">
        <v>517</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0"/>
      <c r="H72" s="943"/>
      <c r="I72" s="943"/>
      <c r="J72" s="943"/>
      <c r="K72" s="943"/>
      <c r="L72" s="943"/>
      <c r="M72" s="943"/>
      <c r="N72" s="943"/>
      <c r="O72" s="943"/>
      <c r="P72" s="943"/>
      <c r="Q72" s="943"/>
      <c r="R72" s="943"/>
      <c r="S72" s="943"/>
      <c r="T72" s="943"/>
      <c r="U72" s="943"/>
      <c r="V72" s="943"/>
      <c r="W72" s="948"/>
      <c r="X72" s="949"/>
      <c r="Y72" s="182" t="s">
        <v>13</v>
      </c>
      <c r="Z72" s="182"/>
      <c r="AA72" s="183"/>
      <c r="AB72" s="976" t="s">
        <v>518</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7" t="s">
        <v>265</v>
      </c>
      <c r="I73" s="167"/>
      <c r="J73" s="167"/>
      <c r="K73" s="167"/>
      <c r="L73" s="167"/>
      <c r="M73" s="167"/>
      <c r="N73" s="167"/>
      <c r="O73" s="168"/>
      <c r="P73" s="174" t="s">
        <v>59</v>
      </c>
      <c r="Q73" s="167"/>
      <c r="R73" s="167"/>
      <c r="S73" s="167"/>
      <c r="T73" s="167"/>
      <c r="U73" s="167"/>
      <c r="V73" s="167"/>
      <c r="W73" s="167"/>
      <c r="X73" s="168"/>
      <c r="Y73" s="811"/>
      <c r="Z73" s="812"/>
      <c r="AA73" s="813"/>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3"/>
      <c r="B74" s="844"/>
      <c r="C74" s="844"/>
      <c r="D74" s="844"/>
      <c r="E74" s="844"/>
      <c r="F74" s="845"/>
      <c r="G74" s="810"/>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3"/>
      <c r="B75" s="844"/>
      <c r="C75" s="844"/>
      <c r="D75" s="844"/>
      <c r="E75" s="844"/>
      <c r="F75" s="845"/>
      <c r="G75" s="78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3"/>
      <c r="B76" s="844"/>
      <c r="C76" s="844"/>
      <c r="D76" s="844"/>
      <c r="E76" s="844"/>
      <c r="F76" s="845"/>
      <c r="G76" s="78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3"/>
      <c r="B77" s="844"/>
      <c r="C77" s="844"/>
      <c r="D77" s="844"/>
      <c r="E77" s="844"/>
      <c r="F77" s="845"/>
      <c r="G77" s="78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2" t="s">
        <v>530</v>
      </c>
      <c r="B78" s="913"/>
      <c r="C78" s="913"/>
      <c r="D78" s="913"/>
      <c r="E78" s="910" t="s">
        <v>465</v>
      </c>
      <c r="F78" s="911"/>
      <c r="G78" s="57" t="s">
        <v>365</v>
      </c>
      <c r="H78" s="792"/>
      <c r="I78" s="243"/>
      <c r="J78" s="243"/>
      <c r="K78" s="243"/>
      <c r="L78" s="243"/>
      <c r="M78" s="243"/>
      <c r="N78" s="243"/>
      <c r="O78" s="793"/>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6" t="s">
        <v>486</v>
      </c>
      <c r="AP79" s="147"/>
      <c r="AQ79" s="147"/>
      <c r="AR79" s="81" t="s">
        <v>484</v>
      </c>
      <c r="AS79" s="146"/>
      <c r="AT79" s="147"/>
      <c r="AU79" s="147"/>
      <c r="AV79" s="147"/>
      <c r="AW79" s="147"/>
      <c r="AX79" s="148"/>
    </row>
    <row r="80" spans="1:50" ht="18.75" hidden="1" customHeight="1" x14ac:dyDescent="0.15">
      <c r="A80" s="521"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2"/>
      <c r="B81" s="852"/>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4" t="s">
        <v>61</v>
      </c>
      <c r="H85" s="779"/>
      <c r="I85" s="779"/>
      <c r="J85" s="779"/>
      <c r="K85" s="779"/>
      <c r="L85" s="779"/>
      <c r="M85" s="779"/>
      <c r="N85" s="779"/>
      <c r="O85" s="780"/>
      <c r="P85" s="778" t="s">
        <v>63</v>
      </c>
      <c r="Q85" s="779"/>
      <c r="R85" s="779"/>
      <c r="S85" s="779"/>
      <c r="T85" s="779"/>
      <c r="U85" s="779"/>
      <c r="V85" s="779"/>
      <c r="W85" s="779"/>
      <c r="X85" s="780"/>
      <c r="Y85" s="171"/>
      <c r="Z85" s="172"/>
      <c r="AA85" s="173"/>
      <c r="AB85" s="460" t="s">
        <v>11</v>
      </c>
      <c r="AC85" s="461"/>
      <c r="AD85" s="462"/>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2"/>
      <c r="R87" s="802"/>
      <c r="S87" s="802"/>
      <c r="T87" s="802"/>
      <c r="U87" s="802"/>
      <c r="V87" s="802"/>
      <c r="W87" s="802"/>
      <c r="X87" s="803"/>
      <c r="Y87" s="755" t="s">
        <v>62</v>
      </c>
      <c r="Z87" s="756"/>
      <c r="AA87" s="757"/>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4"/>
      <c r="Q88" s="804"/>
      <c r="R88" s="804"/>
      <c r="S88" s="804"/>
      <c r="T88" s="804"/>
      <c r="U88" s="804"/>
      <c r="V88" s="804"/>
      <c r="W88" s="804"/>
      <c r="X88" s="805"/>
      <c r="Y88" s="729" t="s">
        <v>54</v>
      </c>
      <c r="Z88" s="730"/>
      <c r="AA88" s="731"/>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6"/>
      <c r="Y89" s="729" t="s">
        <v>13</v>
      </c>
      <c r="Z89" s="730"/>
      <c r="AA89" s="731"/>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4" t="s">
        <v>61</v>
      </c>
      <c r="H90" s="779"/>
      <c r="I90" s="779"/>
      <c r="J90" s="779"/>
      <c r="K90" s="779"/>
      <c r="L90" s="779"/>
      <c r="M90" s="779"/>
      <c r="N90" s="779"/>
      <c r="O90" s="780"/>
      <c r="P90" s="778" t="s">
        <v>63</v>
      </c>
      <c r="Q90" s="779"/>
      <c r="R90" s="779"/>
      <c r="S90" s="779"/>
      <c r="T90" s="779"/>
      <c r="U90" s="779"/>
      <c r="V90" s="779"/>
      <c r="W90" s="779"/>
      <c r="X90" s="780"/>
      <c r="Y90" s="171"/>
      <c r="Z90" s="172"/>
      <c r="AA90" s="173"/>
      <c r="AB90" s="460" t="s">
        <v>11</v>
      </c>
      <c r="AC90" s="461"/>
      <c r="AD90" s="462"/>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2"/>
      <c r="R92" s="802"/>
      <c r="S92" s="802"/>
      <c r="T92" s="802"/>
      <c r="U92" s="802"/>
      <c r="V92" s="802"/>
      <c r="W92" s="802"/>
      <c r="X92" s="803"/>
      <c r="Y92" s="755" t="s">
        <v>62</v>
      </c>
      <c r="Z92" s="756"/>
      <c r="AA92" s="757"/>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4"/>
      <c r="Q93" s="804"/>
      <c r="R93" s="804"/>
      <c r="S93" s="804"/>
      <c r="T93" s="804"/>
      <c r="U93" s="804"/>
      <c r="V93" s="804"/>
      <c r="W93" s="804"/>
      <c r="X93" s="805"/>
      <c r="Y93" s="729" t="s">
        <v>54</v>
      </c>
      <c r="Z93" s="730"/>
      <c r="AA93" s="731"/>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6"/>
      <c r="Y94" s="729" t="s">
        <v>13</v>
      </c>
      <c r="Z94" s="730"/>
      <c r="AA94" s="731"/>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4" t="s">
        <v>61</v>
      </c>
      <c r="H95" s="779"/>
      <c r="I95" s="779"/>
      <c r="J95" s="779"/>
      <c r="K95" s="779"/>
      <c r="L95" s="779"/>
      <c r="M95" s="779"/>
      <c r="N95" s="779"/>
      <c r="O95" s="780"/>
      <c r="P95" s="778" t="s">
        <v>63</v>
      </c>
      <c r="Q95" s="779"/>
      <c r="R95" s="779"/>
      <c r="S95" s="779"/>
      <c r="T95" s="779"/>
      <c r="U95" s="779"/>
      <c r="V95" s="779"/>
      <c r="W95" s="779"/>
      <c r="X95" s="780"/>
      <c r="Y95" s="171"/>
      <c r="Z95" s="172"/>
      <c r="AA95" s="173"/>
      <c r="AB95" s="460" t="s">
        <v>11</v>
      </c>
      <c r="AC95" s="461"/>
      <c r="AD95" s="462"/>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357</v>
      </c>
      <c r="AF100" s="827"/>
      <c r="AG100" s="827"/>
      <c r="AH100" s="828"/>
      <c r="AI100" s="826" t="s">
        <v>363</v>
      </c>
      <c r="AJ100" s="827"/>
      <c r="AK100" s="827"/>
      <c r="AL100" s="828"/>
      <c r="AM100" s="826" t="s">
        <v>472</v>
      </c>
      <c r="AN100" s="827"/>
      <c r="AO100" s="827"/>
      <c r="AP100" s="828"/>
      <c r="AQ100" s="929" t="s">
        <v>494</v>
      </c>
      <c r="AR100" s="930"/>
      <c r="AS100" s="930"/>
      <c r="AT100" s="931"/>
      <c r="AU100" s="929" t="s">
        <v>540</v>
      </c>
      <c r="AV100" s="930"/>
      <c r="AW100" s="930"/>
      <c r="AX100" s="932"/>
    </row>
    <row r="101" spans="1:60" ht="23.25" customHeight="1" x14ac:dyDescent="0.15">
      <c r="A101" s="493"/>
      <c r="B101" s="494"/>
      <c r="C101" s="494"/>
      <c r="D101" s="494"/>
      <c r="E101" s="494"/>
      <c r="F101" s="495"/>
      <c r="G101" s="159" t="s">
        <v>570</v>
      </c>
      <c r="H101" s="159"/>
      <c r="I101" s="159"/>
      <c r="J101" s="159"/>
      <c r="K101" s="159"/>
      <c r="L101" s="159"/>
      <c r="M101" s="159"/>
      <c r="N101" s="159"/>
      <c r="O101" s="159"/>
      <c r="P101" s="159"/>
      <c r="Q101" s="159"/>
      <c r="R101" s="159"/>
      <c r="S101" s="159"/>
      <c r="T101" s="159"/>
      <c r="U101" s="159"/>
      <c r="V101" s="159"/>
      <c r="W101" s="159"/>
      <c r="X101" s="230"/>
      <c r="Y101" s="816" t="s">
        <v>55</v>
      </c>
      <c r="Z101" s="715"/>
      <c r="AA101" s="716"/>
      <c r="AB101" s="553" t="s">
        <v>573</v>
      </c>
      <c r="AC101" s="553"/>
      <c r="AD101" s="553"/>
      <c r="AE101" s="363" t="s">
        <v>574</v>
      </c>
      <c r="AF101" s="364"/>
      <c r="AG101" s="364"/>
      <c r="AH101" s="365"/>
      <c r="AI101" s="363" t="s">
        <v>574</v>
      </c>
      <c r="AJ101" s="364"/>
      <c r="AK101" s="364"/>
      <c r="AL101" s="365"/>
      <c r="AM101" s="363">
        <v>49</v>
      </c>
      <c r="AN101" s="364"/>
      <c r="AO101" s="364"/>
      <c r="AP101" s="365"/>
      <c r="AQ101" s="363" t="s">
        <v>575</v>
      </c>
      <c r="AR101" s="364"/>
      <c r="AS101" s="364"/>
      <c r="AT101" s="365"/>
      <c r="AU101" s="265" t="s">
        <v>466</v>
      </c>
      <c r="AV101" s="102"/>
      <c r="AW101" s="102"/>
      <c r="AX101" s="221"/>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573</v>
      </c>
      <c r="AC102" s="553"/>
      <c r="AD102" s="553"/>
      <c r="AE102" s="357" t="s">
        <v>576</v>
      </c>
      <c r="AF102" s="357"/>
      <c r="AG102" s="357"/>
      <c r="AH102" s="357"/>
      <c r="AI102" s="357" t="s">
        <v>574</v>
      </c>
      <c r="AJ102" s="357"/>
      <c r="AK102" s="357"/>
      <c r="AL102" s="357"/>
      <c r="AM102" s="357">
        <v>20</v>
      </c>
      <c r="AN102" s="357"/>
      <c r="AO102" s="357"/>
      <c r="AP102" s="357"/>
      <c r="AQ102" s="817">
        <v>70</v>
      </c>
      <c r="AR102" s="818"/>
      <c r="AS102" s="818"/>
      <c r="AT102" s="819"/>
      <c r="AU102" s="265">
        <v>75</v>
      </c>
      <c r="AV102" s="102"/>
      <c r="AW102" s="102"/>
      <c r="AX102" s="221"/>
    </row>
    <row r="103" spans="1:60" ht="31.5" customHeight="1" x14ac:dyDescent="0.15">
      <c r="A103" s="490" t="s">
        <v>493</v>
      </c>
      <c r="B103" s="491"/>
      <c r="C103" s="491"/>
      <c r="D103" s="491"/>
      <c r="E103" s="491"/>
      <c r="F103" s="492"/>
      <c r="G103" s="730" t="s">
        <v>60</v>
      </c>
      <c r="H103" s="730"/>
      <c r="I103" s="730"/>
      <c r="J103" s="730"/>
      <c r="K103" s="730"/>
      <c r="L103" s="730"/>
      <c r="M103" s="730"/>
      <c r="N103" s="730"/>
      <c r="O103" s="730"/>
      <c r="P103" s="730"/>
      <c r="Q103" s="730"/>
      <c r="R103" s="730"/>
      <c r="S103" s="730"/>
      <c r="T103" s="730"/>
      <c r="U103" s="730"/>
      <c r="V103" s="730"/>
      <c r="W103" s="730"/>
      <c r="X103" s="731"/>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customHeight="1" x14ac:dyDescent="0.15">
      <c r="A104" s="493"/>
      <c r="B104" s="494"/>
      <c r="C104" s="494"/>
      <c r="D104" s="494"/>
      <c r="E104" s="494"/>
      <c r="F104" s="495"/>
      <c r="G104" s="159" t="s">
        <v>615</v>
      </c>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t="s">
        <v>567</v>
      </c>
      <c r="AC104" s="474"/>
      <c r="AD104" s="475"/>
      <c r="AE104" s="363" t="s">
        <v>577</v>
      </c>
      <c r="AF104" s="364"/>
      <c r="AG104" s="364"/>
      <c r="AH104" s="365"/>
      <c r="AI104" s="363" t="s">
        <v>577</v>
      </c>
      <c r="AJ104" s="364"/>
      <c r="AK104" s="364"/>
      <c r="AL104" s="365"/>
      <c r="AM104" s="363">
        <v>0</v>
      </c>
      <c r="AN104" s="364"/>
      <c r="AO104" s="364"/>
      <c r="AP104" s="365"/>
      <c r="AQ104" s="363" t="s">
        <v>577</v>
      </c>
      <c r="AR104" s="364"/>
      <c r="AS104" s="364"/>
      <c r="AT104" s="365"/>
      <c r="AU104" s="265" t="s">
        <v>466</v>
      </c>
      <c r="AV104" s="102"/>
      <c r="AW104" s="102"/>
      <c r="AX104" s="221"/>
    </row>
    <row r="105" spans="1:60" ht="23.25"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t="s">
        <v>567</v>
      </c>
      <c r="AC105" s="406"/>
      <c r="AD105" s="407"/>
      <c r="AE105" s="357" t="s">
        <v>577</v>
      </c>
      <c r="AF105" s="357"/>
      <c r="AG105" s="357"/>
      <c r="AH105" s="357"/>
      <c r="AI105" s="357" t="s">
        <v>577</v>
      </c>
      <c r="AJ105" s="357"/>
      <c r="AK105" s="357"/>
      <c r="AL105" s="357"/>
      <c r="AM105" s="357">
        <v>0</v>
      </c>
      <c r="AN105" s="357"/>
      <c r="AO105" s="357"/>
      <c r="AP105" s="357"/>
      <c r="AQ105" s="363">
        <v>13</v>
      </c>
      <c r="AR105" s="364"/>
      <c r="AS105" s="364"/>
      <c r="AT105" s="365"/>
      <c r="AU105" s="265">
        <v>13</v>
      </c>
      <c r="AV105" s="102"/>
      <c r="AW105" s="102"/>
      <c r="AX105" s="221"/>
    </row>
    <row r="106" spans="1:60" ht="31.5" hidden="1" customHeight="1" x14ac:dyDescent="0.15">
      <c r="A106" s="490" t="s">
        <v>493</v>
      </c>
      <c r="B106" s="491"/>
      <c r="C106" s="491"/>
      <c r="D106" s="491"/>
      <c r="E106" s="491"/>
      <c r="F106" s="492"/>
      <c r="G106" s="730" t="s">
        <v>60</v>
      </c>
      <c r="H106" s="730"/>
      <c r="I106" s="730"/>
      <c r="J106" s="730"/>
      <c r="K106" s="730"/>
      <c r="L106" s="730"/>
      <c r="M106" s="730"/>
      <c r="N106" s="730"/>
      <c r="O106" s="730"/>
      <c r="P106" s="730"/>
      <c r="Q106" s="730"/>
      <c r="R106" s="730"/>
      <c r="S106" s="730"/>
      <c r="T106" s="730"/>
      <c r="U106" s="730"/>
      <c r="V106" s="730"/>
      <c r="W106" s="730"/>
      <c r="X106" s="731"/>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5.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299" t="s">
        <v>571</v>
      </c>
      <c r="AC107" s="300"/>
      <c r="AD107" s="30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5.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340" t="s">
        <v>572</v>
      </c>
      <c r="AC108" s="341"/>
      <c r="AD108" s="342"/>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90" t="s">
        <v>493</v>
      </c>
      <c r="B109" s="491"/>
      <c r="C109" s="491"/>
      <c r="D109" s="491"/>
      <c r="E109" s="491"/>
      <c r="F109" s="492"/>
      <c r="G109" s="730" t="s">
        <v>60</v>
      </c>
      <c r="H109" s="730"/>
      <c r="I109" s="730"/>
      <c r="J109" s="730"/>
      <c r="K109" s="730"/>
      <c r="L109" s="730"/>
      <c r="M109" s="730"/>
      <c r="N109" s="730"/>
      <c r="O109" s="730"/>
      <c r="P109" s="730"/>
      <c r="Q109" s="730"/>
      <c r="R109" s="730"/>
      <c r="S109" s="730"/>
      <c r="T109" s="730"/>
      <c r="U109" s="730"/>
      <c r="V109" s="730"/>
      <c r="W109" s="730"/>
      <c r="X109" s="731"/>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90" t="s">
        <v>493</v>
      </c>
      <c r="B112" s="491"/>
      <c r="C112" s="491"/>
      <c r="D112" s="491"/>
      <c r="E112" s="491"/>
      <c r="F112" s="492"/>
      <c r="G112" s="730" t="s">
        <v>60</v>
      </c>
      <c r="H112" s="730"/>
      <c r="I112" s="730"/>
      <c r="J112" s="730"/>
      <c r="K112" s="730"/>
      <c r="L112" s="730"/>
      <c r="M112" s="730"/>
      <c r="N112" s="730"/>
      <c r="O112" s="730"/>
      <c r="P112" s="730"/>
      <c r="Q112" s="730"/>
      <c r="R112" s="730"/>
      <c r="S112" s="730"/>
      <c r="T112" s="730"/>
      <c r="U112" s="730"/>
      <c r="V112" s="730"/>
      <c r="W112" s="730"/>
      <c r="X112" s="731"/>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609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571</v>
      </c>
      <c r="AC116" s="300"/>
      <c r="AD116" s="301"/>
      <c r="AE116" s="357" t="s">
        <v>569</v>
      </c>
      <c r="AF116" s="357"/>
      <c r="AG116" s="357"/>
      <c r="AH116" s="357"/>
      <c r="AI116" s="357" t="s">
        <v>579</v>
      </c>
      <c r="AJ116" s="357"/>
      <c r="AK116" s="357"/>
      <c r="AL116" s="357"/>
      <c r="AM116" s="357" t="s">
        <v>466</v>
      </c>
      <c r="AN116" s="357"/>
      <c r="AO116" s="357"/>
      <c r="AP116" s="357"/>
      <c r="AQ116" s="363">
        <v>487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305" t="s">
        <v>574</v>
      </c>
      <c r="AF117" s="305"/>
      <c r="AG117" s="305"/>
      <c r="AH117" s="305"/>
      <c r="AI117" s="305" t="s">
        <v>574</v>
      </c>
      <c r="AJ117" s="305"/>
      <c r="AK117" s="305"/>
      <c r="AL117" s="305"/>
      <c r="AM117" s="305" t="s">
        <v>630</v>
      </c>
      <c r="AN117" s="305"/>
      <c r="AO117" s="305"/>
      <c r="AP117" s="305"/>
      <c r="AQ117" s="305" t="s">
        <v>631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369</v>
      </c>
      <c r="B130" s="992"/>
      <c r="C130" s="991" t="s">
        <v>366</v>
      </c>
      <c r="D130" s="992"/>
      <c r="E130" s="307" t="s">
        <v>399</v>
      </c>
      <c r="F130" s="308"/>
      <c r="G130" s="309" t="s">
        <v>581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398</v>
      </c>
      <c r="F131" s="238"/>
      <c r="G131" s="234" t="s">
        <v>650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577</v>
      </c>
      <c r="AR133" s="270"/>
      <c r="AS133" s="135" t="s">
        <v>356</v>
      </c>
      <c r="AT133" s="170"/>
      <c r="AU133" s="134" t="s">
        <v>577</v>
      </c>
      <c r="AV133" s="134"/>
      <c r="AW133" s="135" t="s">
        <v>300</v>
      </c>
      <c r="AX133" s="136"/>
    </row>
    <row r="134" spans="1:50" ht="39.75" customHeight="1" x14ac:dyDescent="0.15">
      <c r="A134" s="995"/>
      <c r="B134" s="251"/>
      <c r="C134" s="250"/>
      <c r="D134" s="251"/>
      <c r="E134" s="250"/>
      <c r="F134" s="313"/>
      <c r="G134" s="229" t="s">
        <v>582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582</v>
      </c>
      <c r="AC134" s="220"/>
      <c r="AD134" s="220"/>
      <c r="AE134" s="265" t="s">
        <v>583</v>
      </c>
      <c r="AF134" s="102"/>
      <c r="AG134" s="102"/>
      <c r="AH134" s="102"/>
      <c r="AI134" s="265" t="s">
        <v>577</v>
      </c>
      <c r="AJ134" s="102"/>
      <c r="AK134" s="102"/>
      <c r="AL134" s="102"/>
      <c r="AM134" s="265" t="s">
        <v>583</v>
      </c>
      <c r="AN134" s="102"/>
      <c r="AO134" s="102"/>
      <c r="AP134" s="102"/>
      <c r="AQ134" s="265" t="s">
        <v>583</v>
      </c>
      <c r="AR134" s="102"/>
      <c r="AS134" s="102"/>
      <c r="AT134" s="102"/>
      <c r="AU134" s="265" t="s">
        <v>577</v>
      </c>
      <c r="AV134" s="102"/>
      <c r="AW134" s="102"/>
      <c r="AX134" s="221"/>
    </row>
    <row r="135" spans="1:50" ht="39.75" customHeight="1" x14ac:dyDescent="0.15">
      <c r="A135" s="99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0" t="s">
        <v>582</v>
      </c>
      <c r="AC135" s="220"/>
      <c r="AD135" s="220"/>
      <c r="AE135" s="265" t="s">
        <v>577</v>
      </c>
      <c r="AF135" s="102"/>
      <c r="AG135" s="102"/>
      <c r="AH135" s="102"/>
      <c r="AI135" s="265" t="s">
        <v>584</v>
      </c>
      <c r="AJ135" s="102"/>
      <c r="AK135" s="102"/>
      <c r="AL135" s="102"/>
      <c r="AM135" s="265" t="s">
        <v>583</v>
      </c>
      <c r="AN135" s="102"/>
      <c r="AO135" s="102"/>
      <c r="AP135" s="102"/>
      <c r="AQ135" s="265" t="s">
        <v>577</v>
      </c>
      <c r="AR135" s="102"/>
      <c r="AS135" s="102"/>
      <c r="AT135" s="102"/>
      <c r="AU135" s="265" t="s">
        <v>577</v>
      </c>
      <c r="AV135" s="102"/>
      <c r="AW135" s="102"/>
      <c r="AX135" s="221"/>
    </row>
    <row r="136" spans="1:50" ht="18.75" hidden="1" customHeight="1" x14ac:dyDescent="0.15">
      <c r="A136" s="99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customHeight="1" x14ac:dyDescent="0.15">
      <c r="A153" s="99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5"/>
      <c r="B154" s="251"/>
      <c r="C154" s="250"/>
      <c r="D154" s="251"/>
      <c r="E154" s="250"/>
      <c r="F154" s="313"/>
      <c r="G154" s="229" t="s">
        <v>647</v>
      </c>
      <c r="H154" s="159"/>
      <c r="I154" s="159"/>
      <c r="J154" s="159"/>
      <c r="K154" s="159"/>
      <c r="L154" s="159"/>
      <c r="M154" s="159"/>
      <c r="N154" s="159"/>
      <c r="O154" s="159"/>
      <c r="P154" s="230"/>
      <c r="Q154" s="158" t="s">
        <v>648</v>
      </c>
      <c r="R154" s="159"/>
      <c r="S154" s="159"/>
      <c r="T154" s="159"/>
      <c r="U154" s="159"/>
      <c r="V154" s="159"/>
      <c r="W154" s="159"/>
      <c r="X154" s="159"/>
      <c r="Y154" s="159"/>
      <c r="Z154" s="159"/>
      <c r="AA154" s="924"/>
      <c r="AB154" s="254" t="s">
        <v>649</v>
      </c>
      <c r="AC154" s="255"/>
      <c r="AD154" s="255"/>
      <c r="AE154" s="260" t="s">
        <v>647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5"/>
      <c r="AB157" s="256"/>
      <c r="AC157" s="257"/>
      <c r="AD157" s="257"/>
      <c r="AE157" s="158" t="s">
        <v>647</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5"/>
      <c r="B188" s="251"/>
      <c r="C188" s="250"/>
      <c r="D188" s="251"/>
      <c r="E188" s="158" t="s">
        <v>585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5"/>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99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5"/>
      <c r="B214" s="251"/>
      <c r="C214" s="250"/>
      <c r="D214" s="251"/>
      <c r="E214" s="250"/>
      <c r="F214" s="313"/>
      <c r="G214" s="229"/>
      <c r="H214" s="159"/>
      <c r="I214" s="159"/>
      <c r="J214" s="159"/>
      <c r="K214" s="159"/>
      <c r="L214" s="159"/>
      <c r="M214" s="159"/>
      <c r="N214" s="159"/>
      <c r="O214" s="159"/>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5"/>
      <c r="B218" s="251"/>
      <c r="C218" s="250"/>
      <c r="D218" s="251"/>
      <c r="E218" s="250"/>
      <c r="F218" s="313"/>
      <c r="G218" s="234"/>
      <c r="H218" s="162"/>
      <c r="I218" s="162"/>
      <c r="J218" s="162"/>
      <c r="K218" s="162"/>
      <c r="L218" s="162"/>
      <c r="M218" s="162"/>
      <c r="N218" s="162"/>
      <c r="O218" s="162"/>
      <c r="P218" s="235"/>
      <c r="Q218" s="988"/>
      <c r="R218" s="989"/>
      <c r="S218" s="989"/>
      <c r="T218" s="989"/>
      <c r="U218" s="989"/>
      <c r="V218" s="989"/>
      <c r="W218" s="989"/>
      <c r="X218" s="989"/>
      <c r="Y218" s="989"/>
      <c r="Z218" s="989"/>
      <c r="AA218" s="99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59"/>
      <c r="I221" s="159"/>
      <c r="J221" s="159"/>
      <c r="K221" s="159"/>
      <c r="L221" s="159"/>
      <c r="M221" s="159"/>
      <c r="N221" s="159"/>
      <c r="O221" s="159"/>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5"/>
      <c r="B225" s="251"/>
      <c r="C225" s="250"/>
      <c r="D225" s="251"/>
      <c r="E225" s="250"/>
      <c r="F225" s="313"/>
      <c r="G225" s="234"/>
      <c r="H225" s="162"/>
      <c r="I225" s="162"/>
      <c r="J225" s="162"/>
      <c r="K225" s="162"/>
      <c r="L225" s="162"/>
      <c r="M225" s="162"/>
      <c r="N225" s="162"/>
      <c r="O225" s="162"/>
      <c r="P225" s="235"/>
      <c r="Q225" s="988"/>
      <c r="R225" s="989"/>
      <c r="S225" s="989"/>
      <c r="T225" s="989"/>
      <c r="U225" s="989"/>
      <c r="V225" s="989"/>
      <c r="W225" s="989"/>
      <c r="X225" s="989"/>
      <c r="Y225" s="989"/>
      <c r="Z225" s="989"/>
      <c r="AA225" s="99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59"/>
      <c r="I228" s="159"/>
      <c r="J228" s="159"/>
      <c r="K228" s="159"/>
      <c r="L228" s="159"/>
      <c r="M228" s="159"/>
      <c r="N228" s="159"/>
      <c r="O228" s="159"/>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5"/>
      <c r="B232" s="251"/>
      <c r="C232" s="250"/>
      <c r="D232" s="251"/>
      <c r="E232" s="250"/>
      <c r="F232" s="313"/>
      <c r="G232" s="234"/>
      <c r="H232" s="162"/>
      <c r="I232" s="162"/>
      <c r="J232" s="162"/>
      <c r="K232" s="162"/>
      <c r="L232" s="162"/>
      <c r="M232" s="162"/>
      <c r="N232" s="162"/>
      <c r="O232" s="162"/>
      <c r="P232" s="235"/>
      <c r="Q232" s="988"/>
      <c r="R232" s="989"/>
      <c r="S232" s="989"/>
      <c r="T232" s="989"/>
      <c r="U232" s="989"/>
      <c r="V232" s="989"/>
      <c r="W232" s="989"/>
      <c r="X232" s="989"/>
      <c r="Y232" s="989"/>
      <c r="Z232" s="989"/>
      <c r="AA232" s="99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59"/>
      <c r="I235" s="159"/>
      <c r="J235" s="159"/>
      <c r="K235" s="159"/>
      <c r="L235" s="159"/>
      <c r="M235" s="159"/>
      <c r="N235" s="159"/>
      <c r="O235" s="159"/>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5"/>
      <c r="B239" s="251"/>
      <c r="C239" s="250"/>
      <c r="D239" s="251"/>
      <c r="E239" s="250"/>
      <c r="F239" s="313"/>
      <c r="G239" s="234"/>
      <c r="H239" s="162"/>
      <c r="I239" s="162"/>
      <c r="J239" s="162"/>
      <c r="K239" s="162"/>
      <c r="L239" s="162"/>
      <c r="M239" s="162"/>
      <c r="N239" s="162"/>
      <c r="O239" s="162"/>
      <c r="P239" s="235"/>
      <c r="Q239" s="988"/>
      <c r="R239" s="989"/>
      <c r="S239" s="989"/>
      <c r="T239" s="989"/>
      <c r="U239" s="989"/>
      <c r="V239" s="989"/>
      <c r="W239" s="989"/>
      <c r="X239" s="989"/>
      <c r="Y239" s="989"/>
      <c r="Z239" s="989"/>
      <c r="AA239" s="99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59"/>
      <c r="I242" s="159"/>
      <c r="J242" s="159"/>
      <c r="K242" s="159"/>
      <c r="L242" s="159"/>
      <c r="M242" s="159"/>
      <c r="N242" s="159"/>
      <c r="O242" s="159"/>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5"/>
      <c r="B246" s="251"/>
      <c r="C246" s="250"/>
      <c r="D246" s="251"/>
      <c r="E246" s="314"/>
      <c r="F246" s="315"/>
      <c r="G246" s="234"/>
      <c r="H246" s="162"/>
      <c r="I246" s="162"/>
      <c r="J246" s="162"/>
      <c r="K246" s="162"/>
      <c r="L246" s="162"/>
      <c r="M246" s="162"/>
      <c r="N246" s="162"/>
      <c r="O246" s="162"/>
      <c r="P246" s="235"/>
      <c r="Q246" s="988"/>
      <c r="R246" s="989"/>
      <c r="S246" s="989"/>
      <c r="T246" s="989"/>
      <c r="U246" s="989"/>
      <c r="V246" s="989"/>
      <c r="W246" s="989"/>
      <c r="X246" s="989"/>
      <c r="Y246" s="989"/>
      <c r="Z246" s="989"/>
      <c r="AA246" s="99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x14ac:dyDescent="0.15">
      <c r="A249" s="995"/>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5"/>
      <c r="B250" s="251"/>
      <c r="C250" s="250"/>
      <c r="D250" s="251"/>
      <c r="E250" s="307" t="s">
        <v>399</v>
      </c>
      <c r="F250" s="308"/>
      <c r="G250" s="309" t="s">
        <v>586</v>
      </c>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398</v>
      </c>
      <c r="F251" s="238"/>
      <c r="G251" s="234" t="s">
        <v>586</v>
      </c>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t="s">
        <v>577</v>
      </c>
      <c r="AR253" s="270"/>
      <c r="AS253" s="135" t="s">
        <v>356</v>
      </c>
      <c r="AT253" s="170"/>
      <c r="AU253" s="134" t="s">
        <v>587</v>
      </c>
      <c r="AV253" s="134"/>
      <c r="AW253" s="135" t="s">
        <v>300</v>
      </c>
      <c r="AX253" s="136"/>
    </row>
    <row r="254" spans="1:50" ht="39.75" hidden="1" customHeight="1" x14ac:dyDescent="0.15">
      <c r="A254" s="995"/>
      <c r="B254" s="251"/>
      <c r="C254" s="250"/>
      <c r="D254" s="251"/>
      <c r="E254" s="250"/>
      <c r="F254" s="313"/>
      <c r="G254" s="229" t="s">
        <v>586</v>
      </c>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t="s">
        <v>588</v>
      </c>
      <c r="AC254" s="220"/>
      <c r="AD254" s="220"/>
      <c r="AE254" s="265" t="s">
        <v>569</v>
      </c>
      <c r="AF254" s="102"/>
      <c r="AG254" s="102"/>
      <c r="AH254" s="102"/>
      <c r="AI254" s="265" t="s">
        <v>580</v>
      </c>
      <c r="AJ254" s="102"/>
      <c r="AK254" s="102"/>
      <c r="AL254" s="102"/>
      <c r="AM254" s="265" t="s">
        <v>587</v>
      </c>
      <c r="AN254" s="102"/>
      <c r="AO254" s="102"/>
      <c r="AP254" s="102"/>
      <c r="AQ254" s="265" t="s">
        <v>587</v>
      </c>
      <c r="AR254" s="102"/>
      <c r="AS254" s="102"/>
      <c r="AT254" s="102"/>
      <c r="AU254" s="265" t="s">
        <v>580</v>
      </c>
      <c r="AV254" s="102"/>
      <c r="AW254" s="102"/>
      <c r="AX254" s="221"/>
    </row>
    <row r="255" spans="1:50" ht="39.75" hidden="1" customHeight="1" x14ac:dyDescent="0.15">
      <c r="A255" s="99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t="s">
        <v>586</v>
      </c>
      <c r="AC255" s="131"/>
      <c r="AD255" s="131"/>
      <c r="AE255" s="265" t="s">
        <v>580</v>
      </c>
      <c r="AF255" s="102"/>
      <c r="AG255" s="102"/>
      <c r="AH255" s="102"/>
      <c r="AI255" s="265" t="s">
        <v>587</v>
      </c>
      <c r="AJ255" s="102"/>
      <c r="AK255" s="102"/>
      <c r="AL255" s="102"/>
      <c r="AM255" s="265" t="s">
        <v>587</v>
      </c>
      <c r="AN255" s="102"/>
      <c r="AO255" s="102"/>
      <c r="AP255" s="102"/>
      <c r="AQ255" s="265" t="s">
        <v>580</v>
      </c>
      <c r="AR255" s="102"/>
      <c r="AS255" s="102"/>
      <c r="AT255" s="102"/>
      <c r="AU255" s="265" t="s">
        <v>587</v>
      </c>
      <c r="AV255" s="102"/>
      <c r="AW255" s="102"/>
      <c r="AX255" s="221"/>
    </row>
    <row r="256" spans="1:50" ht="18.75" hidden="1" customHeight="1" x14ac:dyDescent="0.15">
      <c r="A256" s="99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t="s">
        <v>579</v>
      </c>
      <c r="AR257" s="270"/>
      <c r="AS257" s="135" t="s">
        <v>356</v>
      </c>
      <c r="AT257" s="170"/>
      <c r="AU257" s="134" t="s">
        <v>577</v>
      </c>
      <c r="AV257" s="134"/>
      <c r="AW257" s="135" t="s">
        <v>300</v>
      </c>
      <c r="AX257" s="136"/>
    </row>
    <row r="258" spans="1:50" ht="39.75" hidden="1" customHeight="1" x14ac:dyDescent="0.15">
      <c r="A258" s="995"/>
      <c r="B258" s="251"/>
      <c r="C258" s="250"/>
      <c r="D258" s="251"/>
      <c r="E258" s="250"/>
      <c r="F258" s="313"/>
      <c r="G258" s="229" t="s">
        <v>586</v>
      </c>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t="s">
        <v>589</v>
      </c>
      <c r="AC258" s="220"/>
      <c r="AD258" s="220"/>
      <c r="AE258" s="265" t="s">
        <v>577</v>
      </c>
      <c r="AF258" s="102"/>
      <c r="AG258" s="102"/>
      <c r="AH258" s="102"/>
      <c r="AI258" s="265" t="s">
        <v>577</v>
      </c>
      <c r="AJ258" s="102"/>
      <c r="AK258" s="102"/>
      <c r="AL258" s="102"/>
      <c r="AM258" s="265" t="s">
        <v>577</v>
      </c>
      <c r="AN258" s="102"/>
      <c r="AO258" s="102"/>
      <c r="AP258" s="102"/>
      <c r="AQ258" s="265" t="s">
        <v>577</v>
      </c>
      <c r="AR258" s="102"/>
      <c r="AS258" s="102"/>
      <c r="AT258" s="102"/>
      <c r="AU258" s="265" t="s">
        <v>577</v>
      </c>
      <c r="AV258" s="102"/>
      <c r="AW258" s="102"/>
      <c r="AX258" s="221"/>
    </row>
    <row r="259" spans="1:50" ht="39.75" hidden="1" customHeight="1" x14ac:dyDescent="0.15">
      <c r="A259" s="99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t="s">
        <v>589</v>
      </c>
      <c r="AC259" s="131"/>
      <c r="AD259" s="131"/>
      <c r="AE259" s="265" t="s">
        <v>577</v>
      </c>
      <c r="AF259" s="102"/>
      <c r="AG259" s="102"/>
      <c r="AH259" s="102"/>
      <c r="AI259" s="265" t="s">
        <v>577</v>
      </c>
      <c r="AJ259" s="102"/>
      <c r="AK259" s="102"/>
      <c r="AL259" s="102"/>
      <c r="AM259" s="265" t="s">
        <v>577</v>
      </c>
      <c r="AN259" s="102"/>
      <c r="AO259" s="102"/>
      <c r="AP259" s="102"/>
      <c r="AQ259" s="265" t="s">
        <v>577</v>
      </c>
      <c r="AR259" s="102"/>
      <c r="AS259" s="102"/>
      <c r="AT259" s="102"/>
      <c r="AU259" s="265" t="s">
        <v>577</v>
      </c>
      <c r="AV259" s="102"/>
      <c r="AW259" s="102"/>
      <c r="AX259" s="221"/>
    </row>
    <row r="260" spans="1:50" ht="18.75" hidden="1" customHeight="1" x14ac:dyDescent="0.15">
      <c r="A260" s="99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t="s">
        <v>579</v>
      </c>
      <c r="AR261" s="270"/>
      <c r="AS261" s="135" t="s">
        <v>356</v>
      </c>
      <c r="AT261" s="170"/>
      <c r="AU261" s="134" t="s">
        <v>592</v>
      </c>
      <c r="AV261" s="134"/>
      <c r="AW261" s="135" t="s">
        <v>300</v>
      </c>
      <c r="AX261" s="136"/>
    </row>
    <row r="262" spans="1:50" ht="39.75" hidden="1" customHeight="1" x14ac:dyDescent="0.15">
      <c r="A262" s="995"/>
      <c r="B262" s="251"/>
      <c r="C262" s="250"/>
      <c r="D262" s="251"/>
      <c r="E262" s="250"/>
      <c r="F262" s="313"/>
      <c r="G262" s="229" t="s">
        <v>586</v>
      </c>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t="s">
        <v>590</v>
      </c>
      <c r="AC262" s="220"/>
      <c r="AD262" s="220"/>
      <c r="AE262" s="265" t="s">
        <v>579</v>
      </c>
      <c r="AF262" s="102"/>
      <c r="AG262" s="102"/>
      <c r="AH262" s="102"/>
      <c r="AI262" s="265" t="s">
        <v>591</v>
      </c>
      <c r="AJ262" s="102"/>
      <c r="AK262" s="102"/>
      <c r="AL262" s="102"/>
      <c r="AM262" s="265" t="s">
        <v>579</v>
      </c>
      <c r="AN262" s="102"/>
      <c r="AO262" s="102"/>
      <c r="AP262" s="102"/>
      <c r="AQ262" s="265" t="s">
        <v>568</v>
      </c>
      <c r="AR262" s="102"/>
      <c r="AS262" s="102"/>
      <c r="AT262" s="102"/>
      <c r="AU262" s="265" t="s">
        <v>579</v>
      </c>
      <c r="AV262" s="102"/>
      <c r="AW262" s="102"/>
      <c r="AX262" s="221"/>
    </row>
    <row r="263" spans="1:50" ht="39.75" hidden="1" customHeight="1" x14ac:dyDescent="0.15">
      <c r="A263" s="99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t="s">
        <v>590</v>
      </c>
      <c r="AC263" s="131"/>
      <c r="AD263" s="131"/>
      <c r="AE263" s="265" t="s">
        <v>591</v>
      </c>
      <c r="AF263" s="102"/>
      <c r="AG263" s="102"/>
      <c r="AH263" s="102"/>
      <c r="AI263" s="265" t="s">
        <v>591</v>
      </c>
      <c r="AJ263" s="102"/>
      <c r="AK263" s="102"/>
      <c r="AL263" s="102"/>
      <c r="AM263" s="265" t="s">
        <v>592</v>
      </c>
      <c r="AN263" s="102"/>
      <c r="AO263" s="102"/>
      <c r="AP263" s="102"/>
      <c r="AQ263" s="265" t="s">
        <v>591</v>
      </c>
      <c r="AR263" s="102"/>
      <c r="AS263" s="102"/>
      <c r="AT263" s="102"/>
      <c r="AU263" s="265" t="s">
        <v>579</v>
      </c>
      <c r="AV263" s="102"/>
      <c r="AW263" s="102"/>
      <c r="AX263" s="221"/>
    </row>
    <row r="264" spans="1:50" ht="18.75" hidden="1" customHeight="1" x14ac:dyDescent="0.15">
      <c r="A264" s="99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99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5"/>
      <c r="B274" s="251"/>
      <c r="C274" s="250"/>
      <c r="D274" s="251"/>
      <c r="E274" s="250"/>
      <c r="F274" s="313"/>
      <c r="G274" s="229"/>
      <c r="H274" s="159"/>
      <c r="I274" s="159"/>
      <c r="J274" s="159"/>
      <c r="K274" s="159"/>
      <c r="L274" s="159"/>
      <c r="M274" s="159"/>
      <c r="N274" s="159"/>
      <c r="O274" s="159"/>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5"/>
      <c r="B278" s="251"/>
      <c r="C278" s="250"/>
      <c r="D278" s="251"/>
      <c r="E278" s="250"/>
      <c r="F278" s="313"/>
      <c r="G278" s="234"/>
      <c r="H278" s="162"/>
      <c r="I278" s="162"/>
      <c r="J278" s="162"/>
      <c r="K278" s="162"/>
      <c r="L278" s="162"/>
      <c r="M278" s="162"/>
      <c r="N278" s="162"/>
      <c r="O278" s="162"/>
      <c r="P278" s="235"/>
      <c r="Q278" s="988"/>
      <c r="R278" s="989"/>
      <c r="S278" s="989"/>
      <c r="T278" s="989"/>
      <c r="U278" s="989"/>
      <c r="V278" s="989"/>
      <c r="W278" s="989"/>
      <c r="X278" s="989"/>
      <c r="Y278" s="989"/>
      <c r="Z278" s="989"/>
      <c r="AA278" s="99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59"/>
      <c r="I281" s="159"/>
      <c r="J281" s="159"/>
      <c r="K281" s="159"/>
      <c r="L281" s="159"/>
      <c r="M281" s="159"/>
      <c r="N281" s="159"/>
      <c r="O281" s="159"/>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5"/>
      <c r="B285" s="251"/>
      <c r="C285" s="250"/>
      <c r="D285" s="251"/>
      <c r="E285" s="250"/>
      <c r="F285" s="313"/>
      <c r="G285" s="234"/>
      <c r="H285" s="162"/>
      <c r="I285" s="162"/>
      <c r="J285" s="162"/>
      <c r="K285" s="162"/>
      <c r="L285" s="162"/>
      <c r="M285" s="162"/>
      <c r="N285" s="162"/>
      <c r="O285" s="162"/>
      <c r="P285" s="235"/>
      <c r="Q285" s="988"/>
      <c r="R285" s="989"/>
      <c r="S285" s="989"/>
      <c r="T285" s="989"/>
      <c r="U285" s="989"/>
      <c r="V285" s="989"/>
      <c r="W285" s="989"/>
      <c r="X285" s="989"/>
      <c r="Y285" s="989"/>
      <c r="Z285" s="989"/>
      <c r="AA285" s="99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59"/>
      <c r="I288" s="159"/>
      <c r="J288" s="159"/>
      <c r="K288" s="159"/>
      <c r="L288" s="159"/>
      <c r="M288" s="159"/>
      <c r="N288" s="159"/>
      <c r="O288" s="159"/>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5"/>
      <c r="B292" s="251"/>
      <c r="C292" s="250"/>
      <c r="D292" s="251"/>
      <c r="E292" s="250"/>
      <c r="F292" s="313"/>
      <c r="G292" s="234"/>
      <c r="H292" s="162"/>
      <c r="I292" s="162"/>
      <c r="J292" s="162"/>
      <c r="K292" s="162"/>
      <c r="L292" s="162"/>
      <c r="M292" s="162"/>
      <c r="N292" s="162"/>
      <c r="O292" s="162"/>
      <c r="P292" s="235"/>
      <c r="Q292" s="988"/>
      <c r="R292" s="989"/>
      <c r="S292" s="989"/>
      <c r="T292" s="989"/>
      <c r="U292" s="989"/>
      <c r="V292" s="989"/>
      <c r="W292" s="989"/>
      <c r="X292" s="989"/>
      <c r="Y292" s="989"/>
      <c r="Z292" s="989"/>
      <c r="AA292" s="99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59"/>
      <c r="I295" s="159"/>
      <c r="J295" s="159"/>
      <c r="K295" s="159"/>
      <c r="L295" s="159"/>
      <c r="M295" s="159"/>
      <c r="N295" s="159"/>
      <c r="O295" s="159"/>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5"/>
      <c r="B299" s="251"/>
      <c r="C299" s="250"/>
      <c r="D299" s="251"/>
      <c r="E299" s="250"/>
      <c r="F299" s="313"/>
      <c r="G299" s="234"/>
      <c r="H299" s="162"/>
      <c r="I299" s="162"/>
      <c r="J299" s="162"/>
      <c r="K299" s="162"/>
      <c r="L299" s="162"/>
      <c r="M299" s="162"/>
      <c r="N299" s="162"/>
      <c r="O299" s="162"/>
      <c r="P299" s="235"/>
      <c r="Q299" s="988"/>
      <c r="R299" s="989"/>
      <c r="S299" s="989"/>
      <c r="T299" s="989"/>
      <c r="U299" s="989"/>
      <c r="V299" s="989"/>
      <c r="W299" s="989"/>
      <c r="X299" s="989"/>
      <c r="Y299" s="989"/>
      <c r="Z299" s="989"/>
      <c r="AA299" s="99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59"/>
      <c r="I302" s="159"/>
      <c r="J302" s="159"/>
      <c r="K302" s="159"/>
      <c r="L302" s="159"/>
      <c r="M302" s="159"/>
      <c r="N302" s="159"/>
      <c r="O302" s="159"/>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5"/>
      <c r="B306" s="251"/>
      <c r="C306" s="250"/>
      <c r="D306" s="251"/>
      <c r="E306" s="314"/>
      <c r="F306" s="315"/>
      <c r="G306" s="234"/>
      <c r="H306" s="162"/>
      <c r="I306" s="162"/>
      <c r="J306" s="162"/>
      <c r="K306" s="162"/>
      <c r="L306" s="162"/>
      <c r="M306" s="162"/>
      <c r="N306" s="162"/>
      <c r="O306" s="162"/>
      <c r="P306" s="235"/>
      <c r="Q306" s="988"/>
      <c r="R306" s="989"/>
      <c r="S306" s="989"/>
      <c r="T306" s="989"/>
      <c r="U306" s="989"/>
      <c r="V306" s="989"/>
      <c r="W306" s="989"/>
      <c r="X306" s="989"/>
      <c r="Y306" s="989"/>
      <c r="Z306" s="989"/>
      <c r="AA306" s="99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99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5"/>
      <c r="B334" s="251"/>
      <c r="C334" s="250"/>
      <c r="D334" s="251"/>
      <c r="E334" s="250"/>
      <c r="F334" s="313"/>
      <c r="G334" s="229"/>
      <c r="H334" s="159"/>
      <c r="I334" s="159"/>
      <c r="J334" s="159"/>
      <c r="K334" s="159"/>
      <c r="L334" s="159"/>
      <c r="M334" s="159"/>
      <c r="N334" s="159"/>
      <c r="O334" s="159"/>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5"/>
      <c r="B338" s="251"/>
      <c r="C338" s="250"/>
      <c r="D338" s="251"/>
      <c r="E338" s="250"/>
      <c r="F338" s="313"/>
      <c r="G338" s="234"/>
      <c r="H338" s="162"/>
      <c r="I338" s="162"/>
      <c r="J338" s="162"/>
      <c r="K338" s="162"/>
      <c r="L338" s="162"/>
      <c r="M338" s="162"/>
      <c r="N338" s="162"/>
      <c r="O338" s="162"/>
      <c r="P338" s="235"/>
      <c r="Q338" s="988"/>
      <c r="R338" s="989"/>
      <c r="S338" s="989"/>
      <c r="T338" s="989"/>
      <c r="U338" s="989"/>
      <c r="V338" s="989"/>
      <c r="W338" s="989"/>
      <c r="X338" s="989"/>
      <c r="Y338" s="989"/>
      <c r="Z338" s="989"/>
      <c r="AA338" s="99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59"/>
      <c r="I341" s="159"/>
      <c r="J341" s="159"/>
      <c r="K341" s="159"/>
      <c r="L341" s="159"/>
      <c r="M341" s="159"/>
      <c r="N341" s="159"/>
      <c r="O341" s="159"/>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5"/>
      <c r="B345" s="251"/>
      <c r="C345" s="250"/>
      <c r="D345" s="251"/>
      <c r="E345" s="250"/>
      <c r="F345" s="313"/>
      <c r="G345" s="234"/>
      <c r="H345" s="162"/>
      <c r="I345" s="162"/>
      <c r="J345" s="162"/>
      <c r="K345" s="162"/>
      <c r="L345" s="162"/>
      <c r="M345" s="162"/>
      <c r="N345" s="162"/>
      <c r="O345" s="162"/>
      <c r="P345" s="235"/>
      <c r="Q345" s="988"/>
      <c r="R345" s="989"/>
      <c r="S345" s="989"/>
      <c r="T345" s="989"/>
      <c r="U345" s="989"/>
      <c r="V345" s="989"/>
      <c r="W345" s="989"/>
      <c r="X345" s="989"/>
      <c r="Y345" s="989"/>
      <c r="Z345" s="989"/>
      <c r="AA345" s="99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59"/>
      <c r="I348" s="159"/>
      <c r="J348" s="159"/>
      <c r="K348" s="159"/>
      <c r="L348" s="159"/>
      <c r="M348" s="159"/>
      <c r="N348" s="159"/>
      <c r="O348" s="159"/>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5"/>
      <c r="B352" s="251"/>
      <c r="C352" s="250"/>
      <c r="D352" s="251"/>
      <c r="E352" s="250"/>
      <c r="F352" s="313"/>
      <c r="G352" s="234"/>
      <c r="H352" s="162"/>
      <c r="I352" s="162"/>
      <c r="J352" s="162"/>
      <c r="K352" s="162"/>
      <c r="L352" s="162"/>
      <c r="M352" s="162"/>
      <c r="N352" s="162"/>
      <c r="O352" s="162"/>
      <c r="P352" s="235"/>
      <c r="Q352" s="988"/>
      <c r="R352" s="989"/>
      <c r="S352" s="989"/>
      <c r="T352" s="989"/>
      <c r="U352" s="989"/>
      <c r="V352" s="989"/>
      <c r="W352" s="989"/>
      <c r="X352" s="989"/>
      <c r="Y352" s="989"/>
      <c r="Z352" s="989"/>
      <c r="AA352" s="99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59"/>
      <c r="I355" s="159"/>
      <c r="J355" s="159"/>
      <c r="K355" s="159"/>
      <c r="L355" s="159"/>
      <c r="M355" s="159"/>
      <c r="N355" s="159"/>
      <c r="O355" s="159"/>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5"/>
      <c r="B359" s="251"/>
      <c r="C359" s="250"/>
      <c r="D359" s="251"/>
      <c r="E359" s="250"/>
      <c r="F359" s="313"/>
      <c r="G359" s="234"/>
      <c r="H359" s="162"/>
      <c r="I359" s="162"/>
      <c r="J359" s="162"/>
      <c r="K359" s="162"/>
      <c r="L359" s="162"/>
      <c r="M359" s="162"/>
      <c r="N359" s="162"/>
      <c r="O359" s="162"/>
      <c r="P359" s="235"/>
      <c r="Q359" s="988"/>
      <c r="R359" s="989"/>
      <c r="S359" s="989"/>
      <c r="T359" s="989"/>
      <c r="U359" s="989"/>
      <c r="V359" s="989"/>
      <c r="W359" s="989"/>
      <c r="X359" s="989"/>
      <c r="Y359" s="989"/>
      <c r="Z359" s="989"/>
      <c r="AA359" s="99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59"/>
      <c r="I362" s="159"/>
      <c r="J362" s="159"/>
      <c r="K362" s="159"/>
      <c r="L362" s="159"/>
      <c r="M362" s="159"/>
      <c r="N362" s="159"/>
      <c r="O362" s="159"/>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5"/>
      <c r="B366" s="251"/>
      <c r="C366" s="250"/>
      <c r="D366" s="251"/>
      <c r="E366" s="314"/>
      <c r="F366" s="315"/>
      <c r="G366" s="234"/>
      <c r="H366" s="162"/>
      <c r="I366" s="162"/>
      <c r="J366" s="162"/>
      <c r="K366" s="162"/>
      <c r="L366" s="162"/>
      <c r="M366" s="162"/>
      <c r="N366" s="162"/>
      <c r="O366" s="162"/>
      <c r="P366" s="235"/>
      <c r="Q366" s="988"/>
      <c r="R366" s="989"/>
      <c r="S366" s="989"/>
      <c r="T366" s="989"/>
      <c r="U366" s="989"/>
      <c r="V366" s="989"/>
      <c r="W366" s="989"/>
      <c r="X366" s="989"/>
      <c r="Y366" s="989"/>
      <c r="Z366" s="989"/>
      <c r="AA366" s="99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5"/>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99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5"/>
      <c r="B394" s="251"/>
      <c r="C394" s="250"/>
      <c r="D394" s="251"/>
      <c r="E394" s="250"/>
      <c r="F394" s="313"/>
      <c r="G394" s="229"/>
      <c r="H394" s="159"/>
      <c r="I394" s="159"/>
      <c r="J394" s="159"/>
      <c r="K394" s="159"/>
      <c r="L394" s="159"/>
      <c r="M394" s="159"/>
      <c r="N394" s="159"/>
      <c r="O394" s="159"/>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5"/>
      <c r="B398" s="251"/>
      <c r="C398" s="250"/>
      <c r="D398" s="251"/>
      <c r="E398" s="250"/>
      <c r="F398" s="313"/>
      <c r="G398" s="234"/>
      <c r="H398" s="162"/>
      <c r="I398" s="162"/>
      <c r="J398" s="162"/>
      <c r="K398" s="162"/>
      <c r="L398" s="162"/>
      <c r="M398" s="162"/>
      <c r="N398" s="162"/>
      <c r="O398" s="162"/>
      <c r="P398" s="235"/>
      <c r="Q398" s="988"/>
      <c r="R398" s="989"/>
      <c r="S398" s="989"/>
      <c r="T398" s="989"/>
      <c r="U398" s="989"/>
      <c r="V398" s="989"/>
      <c r="W398" s="989"/>
      <c r="X398" s="989"/>
      <c r="Y398" s="989"/>
      <c r="Z398" s="989"/>
      <c r="AA398" s="99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59"/>
      <c r="I401" s="159"/>
      <c r="J401" s="159"/>
      <c r="K401" s="159"/>
      <c r="L401" s="159"/>
      <c r="M401" s="159"/>
      <c r="N401" s="159"/>
      <c r="O401" s="159"/>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5"/>
      <c r="B405" s="251"/>
      <c r="C405" s="250"/>
      <c r="D405" s="251"/>
      <c r="E405" s="250"/>
      <c r="F405" s="313"/>
      <c r="G405" s="234"/>
      <c r="H405" s="162"/>
      <c r="I405" s="162"/>
      <c r="J405" s="162"/>
      <c r="K405" s="162"/>
      <c r="L405" s="162"/>
      <c r="M405" s="162"/>
      <c r="N405" s="162"/>
      <c r="O405" s="162"/>
      <c r="P405" s="235"/>
      <c r="Q405" s="988"/>
      <c r="R405" s="989"/>
      <c r="S405" s="989"/>
      <c r="T405" s="989"/>
      <c r="U405" s="989"/>
      <c r="V405" s="989"/>
      <c r="W405" s="989"/>
      <c r="X405" s="989"/>
      <c r="Y405" s="989"/>
      <c r="Z405" s="989"/>
      <c r="AA405" s="99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59"/>
      <c r="I408" s="159"/>
      <c r="J408" s="159"/>
      <c r="K408" s="159"/>
      <c r="L408" s="159"/>
      <c r="M408" s="159"/>
      <c r="N408" s="159"/>
      <c r="O408" s="159"/>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5"/>
      <c r="B412" s="251"/>
      <c r="C412" s="250"/>
      <c r="D412" s="251"/>
      <c r="E412" s="250"/>
      <c r="F412" s="313"/>
      <c r="G412" s="234"/>
      <c r="H412" s="162"/>
      <c r="I412" s="162"/>
      <c r="J412" s="162"/>
      <c r="K412" s="162"/>
      <c r="L412" s="162"/>
      <c r="M412" s="162"/>
      <c r="N412" s="162"/>
      <c r="O412" s="162"/>
      <c r="P412" s="235"/>
      <c r="Q412" s="988"/>
      <c r="R412" s="989"/>
      <c r="S412" s="989"/>
      <c r="T412" s="989"/>
      <c r="U412" s="989"/>
      <c r="V412" s="989"/>
      <c r="W412" s="989"/>
      <c r="X412" s="989"/>
      <c r="Y412" s="989"/>
      <c r="Z412" s="989"/>
      <c r="AA412" s="99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59"/>
      <c r="I415" s="159"/>
      <c r="J415" s="159"/>
      <c r="K415" s="159"/>
      <c r="L415" s="159"/>
      <c r="M415" s="159"/>
      <c r="N415" s="159"/>
      <c r="O415" s="159"/>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5"/>
      <c r="B419" s="251"/>
      <c r="C419" s="250"/>
      <c r="D419" s="251"/>
      <c r="E419" s="250"/>
      <c r="F419" s="313"/>
      <c r="G419" s="234"/>
      <c r="H419" s="162"/>
      <c r="I419" s="162"/>
      <c r="J419" s="162"/>
      <c r="K419" s="162"/>
      <c r="L419" s="162"/>
      <c r="M419" s="162"/>
      <c r="N419" s="162"/>
      <c r="O419" s="162"/>
      <c r="P419" s="235"/>
      <c r="Q419" s="988"/>
      <c r="R419" s="989"/>
      <c r="S419" s="989"/>
      <c r="T419" s="989"/>
      <c r="U419" s="989"/>
      <c r="V419" s="989"/>
      <c r="W419" s="989"/>
      <c r="X419" s="989"/>
      <c r="Y419" s="989"/>
      <c r="Z419" s="989"/>
      <c r="AA419" s="99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59"/>
      <c r="I422" s="159"/>
      <c r="J422" s="159"/>
      <c r="K422" s="159"/>
      <c r="L422" s="159"/>
      <c r="M422" s="159"/>
      <c r="N422" s="159"/>
      <c r="O422" s="159"/>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5"/>
      <c r="B426" s="251"/>
      <c r="C426" s="250"/>
      <c r="D426" s="251"/>
      <c r="E426" s="314"/>
      <c r="F426" s="315"/>
      <c r="G426" s="234"/>
      <c r="H426" s="162"/>
      <c r="I426" s="162"/>
      <c r="J426" s="162"/>
      <c r="K426" s="162"/>
      <c r="L426" s="162"/>
      <c r="M426" s="162"/>
      <c r="N426" s="162"/>
      <c r="O426" s="162"/>
      <c r="P426" s="235"/>
      <c r="Q426" s="988"/>
      <c r="R426" s="989"/>
      <c r="S426" s="989"/>
      <c r="T426" s="989"/>
      <c r="U426" s="989"/>
      <c r="V426" s="989"/>
      <c r="W426" s="989"/>
      <c r="X426" s="989"/>
      <c r="Y426" s="989"/>
      <c r="Z426" s="989"/>
      <c r="AA426" s="99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5"/>
      <c r="B429" s="251"/>
      <c r="C429" s="314"/>
      <c r="D429" s="99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5"/>
      <c r="B430" s="251"/>
      <c r="C430" s="248" t="s">
        <v>368</v>
      </c>
      <c r="D430" s="249"/>
      <c r="E430" s="237" t="s">
        <v>388</v>
      </c>
      <c r="F430" s="238"/>
      <c r="G430" s="239" t="s">
        <v>384</v>
      </c>
      <c r="H430" s="156"/>
      <c r="I430" s="156"/>
      <c r="J430" s="240" t="s">
        <v>559</v>
      </c>
      <c r="K430" s="241"/>
      <c r="L430" s="241"/>
      <c r="M430" s="241"/>
      <c r="N430" s="241"/>
      <c r="O430" s="241"/>
      <c r="P430" s="241"/>
      <c r="Q430" s="241"/>
      <c r="R430" s="241"/>
      <c r="S430" s="241"/>
      <c r="T430" s="242"/>
      <c r="U430" s="243" t="s">
        <v>593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605</v>
      </c>
      <c r="AF432" s="134"/>
      <c r="AG432" s="135" t="s">
        <v>356</v>
      </c>
      <c r="AH432" s="170"/>
      <c r="AI432" s="180"/>
      <c r="AJ432" s="180"/>
      <c r="AK432" s="180"/>
      <c r="AL432" s="175"/>
      <c r="AM432" s="180"/>
      <c r="AN432" s="180"/>
      <c r="AO432" s="180"/>
      <c r="AP432" s="175"/>
      <c r="AQ432" s="216" t="s">
        <v>605</v>
      </c>
      <c r="AR432" s="134"/>
      <c r="AS432" s="135" t="s">
        <v>356</v>
      </c>
      <c r="AT432" s="170"/>
      <c r="AU432" s="134" t="s">
        <v>605</v>
      </c>
      <c r="AV432" s="134"/>
      <c r="AW432" s="135" t="s">
        <v>300</v>
      </c>
      <c r="AX432" s="136"/>
    </row>
    <row r="433" spans="1:50" ht="23.25" customHeight="1" x14ac:dyDescent="0.15">
      <c r="A433" s="995"/>
      <c r="B433" s="251"/>
      <c r="C433" s="250"/>
      <c r="D433" s="251"/>
      <c r="E433" s="164"/>
      <c r="F433" s="165"/>
      <c r="G433" s="229" t="s">
        <v>603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604</v>
      </c>
      <c r="AC433" s="131"/>
      <c r="AD433" s="131"/>
      <c r="AE433" s="101" t="s">
        <v>605</v>
      </c>
      <c r="AF433" s="102"/>
      <c r="AG433" s="102"/>
      <c r="AH433" s="102"/>
      <c r="AI433" s="101" t="s">
        <v>605</v>
      </c>
      <c r="AJ433" s="102"/>
      <c r="AK433" s="102"/>
      <c r="AL433" s="102"/>
      <c r="AM433" s="101" t="s">
        <v>605</v>
      </c>
      <c r="AN433" s="102"/>
      <c r="AO433" s="102"/>
      <c r="AP433" s="103"/>
      <c r="AQ433" s="101" t="s">
        <v>605</v>
      </c>
      <c r="AR433" s="102"/>
      <c r="AS433" s="102"/>
      <c r="AT433" s="103"/>
      <c r="AU433" s="102" t="s">
        <v>605</v>
      </c>
      <c r="AV433" s="102"/>
      <c r="AW433" s="102"/>
      <c r="AX433" s="221"/>
    </row>
    <row r="434" spans="1:50" ht="23.25" customHeight="1" x14ac:dyDescent="0.15">
      <c r="A434" s="99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603</v>
      </c>
      <c r="AC434" s="220"/>
      <c r="AD434" s="220"/>
      <c r="AE434" s="101" t="s">
        <v>605</v>
      </c>
      <c r="AF434" s="102"/>
      <c r="AG434" s="102"/>
      <c r="AH434" s="103"/>
      <c r="AI434" s="101" t="s">
        <v>605</v>
      </c>
      <c r="AJ434" s="102"/>
      <c r="AK434" s="102"/>
      <c r="AL434" s="102"/>
      <c r="AM434" s="101" t="s">
        <v>605</v>
      </c>
      <c r="AN434" s="102"/>
      <c r="AO434" s="102"/>
      <c r="AP434" s="103"/>
      <c r="AQ434" s="101" t="s">
        <v>605</v>
      </c>
      <c r="AR434" s="102"/>
      <c r="AS434" s="102"/>
      <c r="AT434" s="103"/>
      <c r="AU434" s="102" t="s">
        <v>605</v>
      </c>
      <c r="AV434" s="102"/>
      <c r="AW434" s="102"/>
      <c r="AX434" s="221"/>
    </row>
    <row r="435" spans="1:50" ht="23.25" customHeight="1" x14ac:dyDescent="0.15">
      <c r="A435" s="99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605</v>
      </c>
      <c r="AF435" s="102"/>
      <c r="AG435" s="102"/>
      <c r="AH435" s="103"/>
      <c r="AI435" s="101" t="s">
        <v>606</v>
      </c>
      <c r="AJ435" s="102"/>
      <c r="AK435" s="102"/>
      <c r="AL435" s="102"/>
      <c r="AM435" s="101" t="s">
        <v>606</v>
      </c>
      <c r="AN435" s="102"/>
      <c r="AO435" s="102"/>
      <c r="AP435" s="103"/>
      <c r="AQ435" s="101" t="s">
        <v>605</v>
      </c>
      <c r="AR435" s="102"/>
      <c r="AS435" s="102"/>
      <c r="AT435" s="103"/>
      <c r="AU435" s="102" t="s">
        <v>605</v>
      </c>
      <c r="AV435" s="102"/>
      <c r="AW435" s="102"/>
      <c r="AX435" s="221"/>
    </row>
    <row r="436" spans="1:50" ht="18.75" hidden="1" customHeight="1" x14ac:dyDescent="0.15">
      <c r="A436" s="99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606</v>
      </c>
      <c r="AF457" s="134"/>
      <c r="AG457" s="135" t="s">
        <v>356</v>
      </c>
      <c r="AH457" s="170"/>
      <c r="AI457" s="180"/>
      <c r="AJ457" s="180"/>
      <c r="AK457" s="180"/>
      <c r="AL457" s="175"/>
      <c r="AM457" s="180"/>
      <c r="AN457" s="180"/>
      <c r="AO457" s="180"/>
      <c r="AP457" s="175"/>
      <c r="AQ457" s="216" t="s">
        <v>606</v>
      </c>
      <c r="AR457" s="134"/>
      <c r="AS457" s="135" t="s">
        <v>356</v>
      </c>
      <c r="AT457" s="170"/>
      <c r="AU457" s="134" t="s">
        <v>606</v>
      </c>
      <c r="AV457" s="134"/>
      <c r="AW457" s="135" t="s">
        <v>300</v>
      </c>
      <c r="AX457" s="136"/>
    </row>
    <row r="458" spans="1:50" ht="23.25" customHeight="1" x14ac:dyDescent="0.15">
      <c r="A458" s="995"/>
      <c r="B458" s="251"/>
      <c r="C458" s="250"/>
      <c r="D458" s="251"/>
      <c r="E458" s="164"/>
      <c r="F458" s="165"/>
      <c r="G458" s="229" t="s">
        <v>604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605</v>
      </c>
      <c r="AC458" s="131"/>
      <c r="AD458" s="131"/>
      <c r="AE458" s="101" t="s">
        <v>605</v>
      </c>
      <c r="AF458" s="102"/>
      <c r="AG458" s="102"/>
      <c r="AH458" s="102"/>
      <c r="AI458" s="101" t="s">
        <v>605</v>
      </c>
      <c r="AJ458" s="102"/>
      <c r="AK458" s="102"/>
      <c r="AL458" s="102"/>
      <c r="AM458" s="101" t="s">
        <v>605</v>
      </c>
      <c r="AN458" s="102"/>
      <c r="AO458" s="102"/>
      <c r="AP458" s="103"/>
      <c r="AQ458" s="101" t="s">
        <v>606</v>
      </c>
      <c r="AR458" s="102"/>
      <c r="AS458" s="102"/>
      <c r="AT458" s="103"/>
      <c r="AU458" s="102" t="s">
        <v>605</v>
      </c>
      <c r="AV458" s="102"/>
      <c r="AW458" s="102"/>
      <c r="AX458" s="221"/>
    </row>
    <row r="459" spans="1:50" ht="23.25" customHeight="1" x14ac:dyDescent="0.15">
      <c r="A459" s="99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605</v>
      </c>
      <c r="AC459" s="220"/>
      <c r="AD459" s="220"/>
      <c r="AE459" s="101" t="s">
        <v>605</v>
      </c>
      <c r="AF459" s="102"/>
      <c r="AG459" s="102"/>
      <c r="AH459" s="103"/>
      <c r="AI459" s="101" t="s">
        <v>605</v>
      </c>
      <c r="AJ459" s="102"/>
      <c r="AK459" s="102"/>
      <c r="AL459" s="102"/>
      <c r="AM459" s="101" t="s">
        <v>605</v>
      </c>
      <c r="AN459" s="102"/>
      <c r="AO459" s="102"/>
      <c r="AP459" s="103"/>
      <c r="AQ459" s="101" t="s">
        <v>605</v>
      </c>
      <c r="AR459" s="102"/>
      <c r="AS459" s="102"/>
      <c r="AT459" s="103"/>
      <c r="AU459" s="102" t="s">
        <v>605</v>
      </c>
      <c r="AV459" s="102"/>
      <c r="AW459" s="102"/>
      <c r="AX459" s="221"/>
    </row>
    <row r="460" spans="1:50" ht="23.25" customHeight="1" x14ac:dyDescent="0.15">
      <c r="A460" s="99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606</v>
      </c>
      <c r="AF460" s="102"/>
      <c r="AG460" s="102"/>
      <c r="AH460" s="103"/>
      <c r="AI460" s="101" t="s">
        <v>607</v>
      </c>
      <c r="AJ460" s="102"/>
      <c r="AK460" s="102"/>
      <c r="AL460" s="102"/>
      <c r="AM460" s="101" t="s">
        <v>607</v>
      </c>
      <c r="AN460" s="102"/>
      <c r="AO460" s="102"/>
      <c r="AP460" s="103"/>
      <c r="AQ460" s="101" t="s">
        <v>607</v>
      </c>
      <c r="AR460" s="102"/>
      <c r="AS460" s="102"/>
      <c r="AT460" s="103"/>
      <c r="AU460" s="102" t="s">
        <v>607</v>
      </c>
      <c r="AV460" s="102"/>
      <c r="AW460" s="102"/>
      <c r="AX460" s="221"/>
    </row>
    <row r="461" spans="1:50" ht="18.75" hidden="1" customHeight="1" x14ac:dyDescent="0.15">
      <c r="A461" s="99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5"/>
      <c r="B482" s="251"/>
      <c r="C482" s="250"/>
      <c r="D482" s="251"/>
      <c r="E482" s="158" t="s">
        <v>594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31" t="s">
        <v>259</v>
      </c>
      <c r="B702" s="53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667" t="s">
        <v>558</v>
      </c>
      <c r="AE702" s="668"/>
      <c r="AF702" s="668"/>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56.25" customHeight="1" x14ac:dyDescent="0.15">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2" t="s">
        <v>558</v>
      </c>
      <c r="AE703" s="153"/>
      <c r="AF703" s="154"/>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5"/>
      <c r="B704" s="536"/>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52" t="s">
        <v>619</v>
      </c>
      <c r="AE704" s="153"/>
      <c r="AF704" s="154"/>
      <c r="AG704" s="430" t="s">
        <v>597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598</v>
      </c>
      <c r="AE705" s="733"/>
      <c r="AF705" s="733"/>
      <c r="AG705" s="158" t="s">
        <v>618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599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5" t="s">
        <v>600</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8" t="s">
        <v>593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558</v>
      </c>
      <c r="AE709" s="153"/>
      <c r="AF709" s="154"/>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598</v>
      </c>
      <c r="AE710" s="153"/>
      <c r="AF710" s="154"/>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3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558</v>
      </c>
      <c r="AE711" s="153"/>
      <c r="AF711" s="154"/>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61.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2" t="s">
        <v>558</v>
      </c>
      <c r="AE712" s="153"/>
      <c r="AF712" s="154"/>
      <c r="AG712" s="594" t="s">
        <v>608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598</v>
      </c>
      <c r="AE713" s="153"/>
      <c r="AF713" s="154"/>
      <c r="AG713" s="664" t="s">
        <v>593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598</v>
      </c>
      <c r="AE714" s="592"/>
      <c r="AF714" s="593"/>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598</v>
      </c>
      <c r="AE715" s="668"/>
      <c r="AF715" s="777"/>
      <c r="AG715" s="528" t="s">
        <v>601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558</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558</v>
      </c>
      <c r="AE717" s="153"/>
      <c r="AF717" s="153"/>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558</v>
      </c>
      <c r="AE718" s="153"/>
      <c r="AF718" s="153"/>
      <c r="AG718" s="161" t="s">
        <v>624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598</v>
      </c>
      <c r="AE719" s="668"/>
      <c r="AF719" s="668"/>
      <c r="AG719" s="158" t="s">
        <v>586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0"/>
      <c r="B720" s="651"/>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1" t="s">
        <v>48</v>
      </c>
      <c r="B726" s="622"/>
      <c r="C726" s="446" t="s">
        <v>53</v>
      </c>
      <c r="D726" s="583"/>
      <c r="E726" s="583"/>
      <c r="F726" s="584"/>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x14ac:dyDescent="0.2">
      <c r="A729" s="765" t="s">
        <v>641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2.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2.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7" t="s">
        <v>431</v>
      </c>
      <c r="B737" s="118"/>
      <c r="C737" s="118"/>
      <c r="D737" s="119"/>
      <c r="E737" s="112" t="s">
        <v>565</v>
      </c>
      <c r="F737" s="112"/>
      <c r="G737" s="112"/>
      <c r="H737" s="112"/>
      <c r="I737" s="112"/>
      <c r="J737" s="112"/>
      <c r="K737" s="112"/>
      <c r="L737" s="112"/>
      <c r="M737" s="112"/>
      <c r="N737" s="113" t="s">
        <v>358</v>
      </c>
      <c r="O737" s="113"/>
      <c r="P737" s="113"/>
      <c r="Q737" s="113"/>
      <c r="R737" s="112" t="s">
        <v>565</v>
      </c>
      <c r="S737" s="112"/>
      <c r="T737" s="112"/>
      <c r="U737" s="112"/>
      <c r="V737" s="112"/>
      <c r="W737" s="112"/>
      <c r="X737" s="112"/>
      <c r="Y737" s="112"/>
      <c r="Z737" s="112"/>
      <c r="AA737" s="113" t="s">
        <v>359</v>
      </c>
      <c r="AB737" s="113"/>
      <c r="AC737" s="113"/>
      <c r="AD737" s="113"/>
      <c r="AE737" s="112" t="s">
        <v>565</v>
      </c>
      <c r="AF737" s="112"/>
      <c r="AG737" s="112"/>
      <c r="AH737" s="112"/>
      <c r="AI737" s="112"/>
      <c r="AJ737" s="112"/>
      <c r="AK737" s="112"/>
      <c r="AL737" s="112"/>
      <c r="AM737" s="112"/>
      <c r="AN737" s="113" t="s">
        <v>360</v>
      </c>
      <c r="AO737" s="113"/>
      <c r="AP737" s="113"/>
      <c r="AQ737" s="113"/>
      <c r="AR737" s="114" t="s">
        <v>565</v>
      </c>
      <c r="AS737" s="115"/>
      <c r="AT737" s="115"/>
      <c r="AU737" s="115"/>
      <c r="AV737" s="115"/>
      <c r="AW737" s="115"/>
      <c r="AX737" s="116"/>
      <c r="AY737" s="89"/>
      <c r="AZ737" s="89"/>
    </row>
    <row r="738" spans="1:52" ht="24.75" customHeight="1" x14ac:dyDescent="0.15">
      <c r="A738" s="117" t="s">
        <v>361</v>
      </c>
      <c r="B738" s="118"/>
      <c r="C738" s="118"/>
      <c r="D738" s="119"/>
      <c r="E738" s="112" t="s">
        <v>565</v>
      </c>
      <c r="F738" s="112"/>
      <c r="G738" s="112"/>
      <c r="H738" s="112"/>
      <c r="I738" s="112"/>
      <c r="J738" s="112"/>
      <c r="K738" s="112"/>
      <c r="L738" s="112"/>
      <c r="M738" s="112"/>
      <c r="N738" s="113" t="s">
        <v>362</v>
      </c>
      <c r="O738" s="113"/>
      <c r="P738" s="113"/>
      <c r="Q738" s="113"/>
      <c r="R738" s="112" t="s">
        <v>562</v>
      </c>
      <c r="S738" s="112"/>
      <c r="T738" s="112"/>
      <c r="U738" s="112"/>
      <c r="V738" s="112"/>
      <c r="W738" s="112"/>
      <c r="X738" s="112"/>
      <c r="Y738" s="112"/>
      <c r="Z738" s="112"/>
      <c r="AA738" s="113" t="s">
        <v>482</v>
      </c>
      <c r="AB738" s="113"/>
      <c r="AC738" s="113"/>
      <c r="AD738" s="113"/>
      <c r="AE738" s="112" t="s">
        <v>563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554</v>
      </c>
      <c r="F739" s="127"/>
      <c r="G739" s="127"/>
      <c r="H739" s="91" t="str">
        <f>IF(E739="", "", "(")</f>
        <v>(</v>
      </c>
      <c r="I739" s="107"/>
      <c r="J739" s="107"/>
      <c r="K739" s="91" t="str">
        <f>IF(OR(I739="　", I739=""), "", "-")</f>
        <v/>
      </c>
      <c r="L739" s="108">
        <v>241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94"/>
      <c r="AH749" s="94"/>
      <c r="AI749" s="94"/>
      <c r="AJ749" s="94"/>
      <c r="AK749" s="94"/>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7"/>
      <c r="H750" s="47"/>
      <c r="I750" s="47"/>
      <c r="J750" s="47"/>
      <c r="K750" s="47"/>
      <c r="L750" s="47"/>
      <c r="M750" s="47"/>
      <c r="N750" s="47"/>
      <c r="O750" s="47" t="s">
        <v>620</v>
      </c>
      <c r="P750" s="47"/>
      <c r="Q750" s="47"/>
      <c r="R750" s="47"/>
      <c r="S750" s="47"/>
      <c r="T750" s="47"/>
      <c r="U750" s="47"/>
      <c r="V750" s="47"/>
      <c r="W750" s="47"/>
      <c r="X750" s="47"/>
      <c r="Y750" s="47"/>
      <c r="Z750" s="47"/>
      <c r="AA750" s="47"/>
      <c r="AB750" s="47"/>
      <c r="AC750" s="47"/>
      <c r="AD750" s="47"/>
      <c r="AE750" s="47"/>
      <c r="AF750" s="47"/>
      <c r="AG750" s="94"/>
      <c r="AH750" s="94"/>
      <c r="AI750" s="94"/>
      <c r="AJ750" s="94"/>
      <c r="AK750" s="94"/>
      <c r="AL750" s="47"/>
      <c r="AM750" s="47"/>
      <c r="AN750" s="47"/>
      <c r="AO750" s="47" t="s">
        <v>564</v>
      </c>
      <c r="AP750" s="47"/>
      <c r="AQ750" s="47"/>
      <c r="AR750" s="47"/>
      <c r="AS750" s="47"/>
      <c r="AT750" s="47"/>
      <c r="AU750" s="47"/>
      <c r="AV750" s="47"/>
      <c r="AW750" s="47"/>
      <c r="AX750" s="48"/>
    </row>
    <row r="751" spans="1:52" ht="28.35" customHeight="1" x14ac:dyDescent="0.15">
      <c r="A751" s="140"/>
      <c r="B751" s="141"/>
      <c r="C751" s="141"/>
      <c r="D751" s="141"/>
      <c r="E751" s="141"/>
      <c r="F751" s="142"/>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94"/>
      <c r="AH751" s="94"/>
      <c r="AI751" s="94"/>
      <c r="AJ751" s="94"/>
      <c r="AK751" s="94"/>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94"/>
      <c r="AH752" s="94"/>
      <c r="AI752" s="94"/>
      <c r="AJ752" s="94"/>
      <c r="AK752" s="94"/>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94"/>
      <c r="AH753" s="94"/>
      <c r="AI753" s="94"/>
      <c r="AJ753" s="94"/>
      <c r="AK753" s="94"/>
      <c r="AL753" s="94"/>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94"/>
      <c r="AH754" s="94"/>
      <c r="AI754" s="94"/>
      <c r="AJ754" s="94"/>
      <c r="AK754" s="94"/>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94"/>
      <c r="AH755" s="94"/>
      <c r="AI755" s="94"/>
      <c r="AJ755" s="94"/>
      <c r="AK755" s="94"/>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94"/>
      <c r="AH756" s="94"/>
      <c r="AI756" s="94"/>
      <c r="AJ756" s="94"/>
      <c r="AK756" s="94"/>
      <c r="AL756" s="47"/>
      <c r="AM756" s="47"/>
      <c r="AN756" s="47"/>
      <c r="AO756" s="47"/>
      <c r="AP756" s="47"/>
      <c r="AQ756" s="47"/>
      <c r="AR756" s="47"/>
      <c r="AS756" s="47"/>
      <c r="AT756" s="47"/>
      <c r="AU756" s="47"/>
      <c r="AV756" s="47"/>
      <c r="AW756" s="47"/>
      <c r="AX756" s="48"/>
    </row>
    <row r="757" spans="1:50" ht="52.5" customHeight="1" thickBot="1" x14ac:dyDescent="0.2">
      <c r="A757" s="140"/>
      <c r="B757" s="141"/>
      <c r="C757" s="141"/>
      <c r="D757" s="141"/>
      <c r="E757" s="141"/>
      <c r="F757" s="142"/>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2" t="s">
        <v>643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3"/>
      <c r="C780" s="763"/>
      <c r="D780" s="763"/>
      <c r="E780" s="763"/>
      <c r="F780" s="76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3"/>
      <c r="C781" s="763"/>
      <c r="D781" s="763"/>
      <c r="E781" s="763"/>
      <c r="F781" s="764"/>
      <c r="G781" s="451" t="s">
        <v>645</v>
      </c>
      <c r="H781" s="452"/>
      <c r="I781" s="452"/>
      <c r="J781" s="452"/>
      <c r="K781" s="453"/>
      <c r="L781" s="454" t="s">
        <v>644</v>
      </c>
      <c r="M781" s="455"/>
      <c r="N781" s="455"/>
      <c r="O781" s="455"/>
      <c r="P781" s="455"/>
      <c r="Q781" s="455"/>
      <c r="R781" s="455"/>
      <c r="S781" s="455"/>
      <c r="T781" s="455"/>
      <c r="U781" s="455"/>
      <c r="V781" s="455"/>
      <c r="W781" s="455"/>
      <c r="X781" s="456"/>
      <c r="Y781" s="457">
        <v>0.9</v>
      </c>
      <c r="Z781" s="458"/>
      <c r="AA781" s="458"/>
      <c r="AB781" s="559"/>
      <c r="AC781" s="451" t="s">
        <v>635</v>
      </c>
      <c r="AD781" s="452"/>
      <c r="AE781" s="452"/>
      <c r="AF781" s="452"/>
      <c r="AG781" s="453"/>
      <c r="AH781" s="454" t="s">
        <v>637</v>
      </c>
      <c r="AI781" s="455"/>
      <c r="AJ781" s="455"/>
      <c r="AK781" s="455"/>
      <c r="AL781" s="455"/>
      <c r="AM781" s="455"/>
      <c r="AN781" s="455"/>
      <c r="AO781" s="455"/>
      <c r="AP781" s="455"/>
      <c r="AQ781" s="455"/>
      <c r="AR781" s="455"/>
      <c r="AS781" s="455"/>
      <c r="AT781" s="456"/>
      <c r="AU781" s="457">
        <v>66</v>
      </c>
      <c r="AV781" s="458"/>
      <c r="AW781" s="458"/>
      <c r="AX781" s="459"/>
    </row>
    <row r="782" spans="1:50" ht="24.75" customHeight="1" x14ac:dyDescent="0.15">
      <c r="A782" s="558"/>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636</v>
      </c>
      <c r="AD782" s="348"/>
      <c r="AE782" s="348"/>
      <c r="AF782" s="348"/>
      <c r="AG782" s="349"/>
      <c r="AH782" s="400" t="s">
        <v>638</v>
      </c>
      <c r="AI782" s="401"/>
      <c r="AJ782" s="401"/>
      <c r="AK782" s="401"/>
      <c r="AL782" s="401"/>
      <c r="AM782" s="401"/>
      <c r="AN782" s="401"/>
      <c r="AO782" s="401"/>
      <c r="AP782" s="401"/>
      <c r="AQ782" s="401"/>
      <c r="AR782" s="401"/>
      <c r="AS782" s="401"/>
      <c r="AT782" s="402"/>
      <c r="AU782" s="397">
        <v>15</v>
      </c>
      <c r="AV782" s="398"/>
      <c r="AW782" s="398"/>
      <c r="AX782" s="399"/>
    </row>
    <row r="783" spans="1:50" ht="24.75" customHeight="1" x14ac:dyDescent="0.15">
      <c r="A783" s="558"/>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t="s">
        <v>639</v>
      </c>
      <c r="AD783" s="348"/>
      <c r="AE783" s="348"/>
      <c r="AF783" s="348"/>
      <c r="AG783" s="349"/>
      <c r="AH783" s="400" t="s">
        <v>640</v>
      </c>
      <c r="AI783" s="401"/>
      <c r="AJ783" s="401"/>
      <c r="AK783" s="401"/>
      <c r="AL783" s="401"/>
      <c r="AM783" s="401"/>
      <c r="AN783" s="401"/>
      <c r="AO783" s="401"/>
      <c r="AP783" s="401"/>
      <c r="AQ783" s="401"/>
      <c r="AR783" s="401"/>
      <c r="AS783" s="401"/>
      <c r="AT783" s="402"/>
      <c r="AU783" s="397">
        <v>12</v>
      </c>
      <c r="AV783" s="398"/>
      <c r="AW783" s="398"/>
      <c r="AX783" s="399"/>
    </row>
    <row r="784" spans="1:50" ht="24.75" customHeight="1" x14ac:dyDescent="0.15">
      <c r="A784" s="558"/>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93</v>
      </c>
      <c r="AV791" s="414"/>
      <c r="AW791" s="414"/>
      <c r="AX791" s="416"/>
    </row>
    <row r="792" spans="1:50" ht="24.75" hidden="1" customHeight="1" x14ac:dyDescent="0.15">
      <c r="A792" s="558"/>
      <c r="B792" s="763"/>
      <c r="C792" s="763"/>
      <c r="D792" s="763"/>
      <c r="E792" s="763"/>
      <c r="F792" s="764"/>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3"/>
      <c r="C793" s="763"/>
      <c r="D793" s="763"/>
      <c r="E793" s="763"/>
      <c r="F793" s="76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3"/>
      <c r="C794" s="763"/>
      <c r="D794" s="763"/>
      <c r="E794" s="763"/>
      <c r="F794" s="764"/>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3"/>
      <c r="C805" s="763"/>
      <c r="D805" s="763"/>
      <c r="E805" s="763"/>
      <c r="F805" s="764"/>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3"/>
      <c r="C806" s="763"/>
      <c r="D806" s="763"/>
      <c r="E806" s="763"/>
      <c r="F806" s="76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3"/>
      <c r="C807" s="763"/>
      <c r="D807" s="763"/>
      <c r="E807" s="763"/>
      <c r="F807" s="764"/>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3"/>
      <c r="C818" s="763"/>
      <c r="D818" s="763"/>
      <c r="E818" s="763"/>
      <c r="F818" s="764"/>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3"/>
      <c r="C819" s="763"/>
      <c r="D819" s="763"/>
      <c r="E819" s="763"/>
      <c r="F819" s="76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3"/>
      <c r="C820" s="763"/>
      <c r="D820" s="763"/>
      <c r="E820" s="763"/>
      <c r="F820" s="764"/>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52.5" customHeight="1" x14ac:dyDescent="0.15">
      <c r="A837" s="403">
        <v>1</v>
      </c>
      <c r="B837" s="403">
        <v>1</v>
      </c>
      <c r="C837" s="426" t="s">
        <v>642</v>
      </c>
      <c r="D837" s="417"/>
      <c r="E837" s="417"/>
      <c r="F837" s="417"/>
      <c r="G837" s="417"/>
      <c r="H837" s="417"/>
      <c r="I837" s="417"/>
      <c r="J837" s="418">
        <v>6020001071256</v>
      </c>
      <c r="K837" s="419"/>
      <c r="L837" s="419"/>
      <c r="M837" s="419"/>
      <c r="N837" s="419"/>
      <c r="O837" s="419"/>
      <c r="P837" s="427" t="s">
        <v>646</v>
      </c>
      <c r="Q837" s="316"/>
      <c r="R837" s="316"/>
      <c r="S837" s="316"/>
      <c r="T837" s="316"/>
      <c r="U837" s="316"/>
      <c r="V837" s="316"/>
      <c r="W837" s="316"/>
      <c r="X837" s="316"/>
      <c r="Y837" s="317">
        <v>0.9</v>
      </c>
      <c r="Z837" s="318"/>
      <c r="AA837" s="318"/>
      <c r="AB837" s="319"/>
      <c r="AC837" s="327" t="s">
        <v>525</v>
      </c>
      <c r="AD837" s="425"/>
      <c r="AE837" s="425"/>
      <c r="AF837" s="425"/>
      <c r="AG837" s="425"/>
      <c r="AH837" s="420">
        <v>1</v>
      </c>
      <c r="AI837" s="421"/>
      <c r="AJ837" s="421"/>
      <c r="AK837" s="421"/>
      <c r="AL837" s="324">
        <v>100</v>
      </c>
      <c r="AM837" s="325"/>
      <c r="AN837" s="325"/>
      <c r="AO837" s="326"/>
      <c r="AP837" s="432" t="s">
        <v>621</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44.25" customHeight="1" x14ac:dyDescent="0.15">
      <c r="A870" s="403">
        <v>1</v>
      </c>
      <c r="B870" s="403">
        <v>1</v>
      </c>
      <c r="C870" s="426" t="s">
        <v>628</v>
      </c>
      <c r="D870" s="417"/>
      <c r="E870" s="417"/>
      <c r="F870" s="417"/>
      <c r="G870" s="417"/>
      <c r="H870" s="417"/>
      <c r="I870" s="417"/>
      <c r="J870" s="418">
        <v>3010005007409</v>
      </c>
      <c r="K870" s="419"/>
      <c r="L870" s="419"/>
      <c r="M870" s="419"/>
      <c r="N870" s="419"/>
      <c r="O870" s="419"/>
      <c r="P870" s="427" t="s">
        <v>629</v>
      </c>
      <c r="Q870" s="316"/>
      <c r="R870" s="316"/>
      <c r="S870" s="316"/>
      <c r="T870" s="316"/>
      <c r="U870" s="316"/>
      <c r="V870" s="316"/>
      <c r="W870" s="316"/>
      <c r="X870" s="316"/>
      <c r="Y870" s="317">
        <v>93</v>
      </c>
      <c r="Z870" s="318"/>
      <c r="AA870" s="318"/>
      <c r="AB870" s="319"/>
      <c r="AC870" s="327" t="s">
        <v>633</v>
      </c>
      <c r="AD870" s="425"/>
      <c r="AE870" s="425"/>
      <c r="AF870" s="425"/>
      <c r="AG870" s="425"/>
      <c r="AH870" s="420" t="s">
        <v>623</v>
      </c>
      <c r="AI870" s="421"/>
      <c r="AJ870" s="421"/>
      <c r="AK870" s="421"/>
      <c r="AL870" s="324" t="s">
        <v>623</v>
      </c>
      <c r="AM870" s="325"/>
      <c r="AN870" s="325"/>
      <c r="AO870" s="326"/>
      <c r="AP870" s="320" t="s">
        <v>622</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4"/>
      <c r="E1101" s="276" t="s">
        <v>396</v>
      </c>
      <c r="F1101" s="894"/>
      <c r="G1101" s="894"/>
      <c r="H1101" s="894"/>
      <c r="I1101" s="894"/>
      <c r="J1101" s="276" t="s">
        <v>432</v>
      </c>
      <c r="K1101" s="276"/>
      <c r="L1101" s="276"/>
      <c r="M1101" s="276"/>
      <c r="N1101" s="276"/>
      <c r="O1101" s="276"/>
      <c r="P1101" s="343" t="s">
        <v>27</v>
      </c>
      <c r="Q1101" s="343"/>
      <c r="R1101" s="343"/>
      <c r="S1101" s="343"/>
      <c r="T1101" s="343"/>
      <c r="U1101" s="343"/>
      <c r="V1101" s="343"/>
      <c r="W1101" s="343"/>
      <c r="X1101" s="343"/>
      <c r="Y1101" s="276" t="s">
        <v>434</v>
      </c>
      <c r="Z1101" s="894"/>
      <c r="AA1101" s="894"/>
      <c r="AB1101" s="894"/>
      <c r="AC1101" s="276" t="s">
        <v>377</v>
      </c>
      <c r="AD1101" s="276"/>
      <c r="AE1101" s="276"/>
      <c r="AF1101" s="276"/>
      <c r="AG1101" s="276"/>
      <c r="AH1101" s="343" t="s">
        <v>391</v>
      </c>
      <c r="AI1101" s="344"/>
      <c r="AJ1101" s="344"/>
      <c r="AK1101" s="344"/>
      <c r="AL1101" s="344" t="s">
        <v>21</v>
      </c>
      <c r="AM1101" s="344"/>
      <c r="AN1101" s="344"/>
      <c r="AO1101" s="897"/>
      <c r="AP1101" s="429" t="s">
        <v>468</v>
      </c>
      <c r="AQ1101" s="429"/>
      <c r="AR1101" s="429"/>
      <c r="AS1101" s="429"/>
      <c r="AT1101" s="429"/>
      <c r="AU1101" s="429"/>
      <c r="AV1101" s="429"/>
      <c r="AW1101" s="429"/>
      <c r="AX1101" s="429"/>
    </row>
    <row r="1102" spans="1:50" ht="30" customHeight="1" x14ac:dyDescent="0.15">
      <c r="A1102" s="403">
        <v>1</v>
      </c>
      <c r="B1102" s="403">
        <v>1</v>
      </c>
      <c r="C1102" s="896"/>
      <c r="D1102" s="896"/>
      <c r="E1102" s="260" t="s">
        <v>651</v>
      </c>
      <c r="F1102" s="895"/>
      <c r="G1102" s="895"/>
      <c r="H1102" s="895"/>
      <c r="I1102" s="895"/>
      <c r="J1102" s="418" t="s">
        <v>651</v>
      </c>
      <c r="K1102" s="419"/>
      <c r="L1102" s="419"/>
      <c r="M1102" s="419"/>
      <c r="N1102" s="419"/>
      <c r="O1102" s="419"/>
      <c r="P1102" s="427" t="s">
        <v>651</v>
      </c>
      <c r="Q1102" s="316"/>
      <c r="R1102" s="316"/>
      <c r="S1102" s="316"/>
      <c r="T1102" s="316"/>
      <c r="U1102" s="316"/>
      <c r="V1102" s="316"/>
      <c r="W1102" s="316"/>
      <c r="X1102" s="316"/>
      <c r="Y1102" s="317" t="s">
        <v>651</v>
      </c>
      <c r="Z1102" s="318"/>
      <c r="AA1102" s="318"/>
      <c r="AB1102" s="319"/>
      <c r="AC1102" s="321"/>
      <c r="AD1102" s="321"/>
      <c r="AE1102" s="321"/>
      <c r="AF1102" s="321"/>
      <c r="AG1102" s="321"/>
      <c r="AH1102" s="322" t="s">
        <v>652</v>
      </c>
      <c r="AI1102" s="323"/>
      <c r="AJ1102" s="323"/>
      <c r="AK1102" s="323"/>
      <c r="AL1102" s="324" t="s">
        <v>651</v>
      </c>
      <c r="AM1102" s="325"/>
      <c r="AN1102" s="325"/>
      <c r="AO1102" s="326"/>
      <c r="AP1102" s="320" t="s">
        <v>651</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AI32 AM32 AQ32">
    <cfRule type="expression" dxfId="2785" priority="14011">
      <formula>IF(RIGHT(TEXT(AE32,"0.#"),1)=".",FALSE,TRUE)</formula>
    </cfRule>
    <cfRule type="expression" dxfId="2784" priority="14012">
      <formula>IF(RIGHT(TEXT(AE32,"0.#"),1)=".",TRUE,FALSE)</formula>
    </cfRule>
  </conditionalFormatting>
  <conditionalFormatting sqref="P18:AX18">
    <cfRule type="expression" dxfId="2783" priority="13897">
      <formula>IF(RIGHT(TEXT(P18,"0.#"),1)=".",FALSE,TRUE)</formula>
    </cfRule>
    <cfRule type="expression" dxfId="2782" priority="13898">
      <formula>IF(RIGHT(TEXT(P18,"0.#"),1)=".",TRUE,FALSE)</formula>
    </cfRule>
  </conditionalFormatting>
  <conditionalFormatting sqref="Y782">
    <cfRule type="expression" dxfId="2781" priority="13893">
      <formula>IF(RIGHT(TEXT(Y782,"0.#"),1)=".",FALSE,TRUE)</formula>
    </cfRule>
    <cfRule type="expression" dxfId="2780" priority="13894">
      <formula>IF(RIGHT(TEXT(Y782,"0.#"),1)=".",TRUE,FALSE)</formula>
    </cfRule>
  </conditionalFormatting>
  <conditionalFormatting sqref="Y791">
    <cfRule type="expression" dxfId="2779" priority="13889">
      <formula>IF(RIGHT(TEXT(Y791,"0.#"),1)=".",FALSE,TRUE)</formula>
    </cfRule>
    <cfRule type="expression" dxfId="2778" priority="13890">
      <formula>IF(RIGHT(TEXT(Y791,"0.#"),1)=".",TRUE,FALSE)</formula>
    </cfRule>
  </conditionalFormatting>
  <conditionalFormatting sqref="Y822:Y829 Y820 Y809:Y816 Y807 Y796:Y803 Y794">
    <cfRule type="expression" dxfId="2777" priority="13671">
      <formula>IF(RIGHT(TEXT(Y794,"0.#"),1)=".",FALSE,TRUE)</formula>
    </cfRule>
    <cfRule type="expression" dxfId="2776" priority="13672">
      <formula>IF(RIGHT(TEXT(Y794,"0.#"),1)=".",TRUE,FALSE)</formula>
    </cfRule>
  </conditionalFormatting>
  <conditionalFormatting sqref="AR15:AX15 AK13:AX13">
    <cfRule type="expression" dxfId="2775" priority="13719">
      <formula>IF(RIGHT(TEXT(AK13,"0.#"),1)=".",FALSE,TRUE)</formula>
    </cfRule>
    <cfRule type="expression" dxfId="2774" priority="13720">
      <formula>IF(RIGHT(TEXT(AK13,"0.#"),1)=".",TRUE,FALSE)</formula>
    </cfRule>
  </conditionalFormatting>
  <conditionalFormatting sqref="P19:AJ19">
    <cfRule type="expression" dxfId="2773" priority="13717">
      <formula>IF(RIGHT(TEXT(P19,"0.#"),1)=".",FALSE,TRUE)</formula>
    </cfRule>
    <cfRule type="expression" dxfId="2772" priority="13718">
      <formula>IF(RIGHT(TEXT(P19,"0.#"),1)=".",TRUE,FALSE)</formula>
    </cfRule>
  </conditionalFormatting>
  <conditionalFormatting sqref="AE101 AQ101">
    <cfRule type="expression" dxfId="2771" priority="13709">
      <formula>IF(RIGHT(TEXT(AE101,"0.#"),1)=".",FALSE,TRUE)</formula>
    </cfRule>
    <cfRule type="expression" dxfId="2770" priority="13710">
      <formula>IF(RIGHT(TEXT(AE101,"0.#"),1)=".",TRUE,FALSE)</formula>
    </cfRule>
  </conditionalFormatting>
  <conditionalFormatting sqref="Y783:Y790 Y781">
    <cfRule type="expression" dxfId="2769" priority="13695">
      <formula>IF(RIGHT(TEXT(Y781,"0.#"),1)=".",FALSE,TRUE)</formula>
    </cfRule>
    <cfRule type="expression" dxfId="2768" priority="13696">
      <formula>IF(RIGHT(TEXT(Y781,"0.#"),1)=".",TRUE,FALSE)</formula>
    </cfRule>
  </conditionalFormatting>
  <conditionalFormatting sqref="AU782">
    <cfRule type="expression" dxfId="2767" priority="13693">
      <formula>IF(RIGHT(TEXT(AU782,"0.#"),1)=".",FALSE,TRUE)</formula>
    </cfRule>
    <cfRule type="expression" dxfId="2766" priority="13694">
      <formula>IF(RIGHT(TEXT(AU782,"0.#"),1)=".",TRUE,FALSE)</formula>
    </cfRule>
  </conditionalFormatting>
  <conditionalFormatting sqref="AU791">
    <cfRule type="expression" dxfId="2765" priority="13691">
      <formula>IF(RIGHT(TEXT(AU791,"0.#"),1)=".",FALSE,TRUE)</formula>
    </cfRule>
    <cfRule type="expression" dxfId="2764" priority="13692">
      <formula>IF(RIGHT(TEXT(AU791,"0.#"),1)=".",TRUE,FALSE)</formula>
    </cfRule>
  </conditionalFormatting>
  <conditionalFormatting sqref="AU783:AU790 AU781">
    <cfRule type="expression" dxfId="2763" priority="13689">
      <formula>IF(RIGHT(TEXT(AU781,"0.#"),1)=".",FALSE,TRUE)</formula>
    </cfRule>
    <cfRule type="expression" dxfId="2762" priority="13690">
      <formula>IF(RIGHT(TEXT(AU781,"0.#"),1)=".",TRUE,FALSE)</formula>
    </cfRule>
  </conditionalFormatting>
  <conditionalFormatting sqref="Y821 Y808 Y795">
    <cfRule type="expression" dxfId="2761" priority="13675">
      <formula>IF(RIGHT(TEXT(Y795,"0.#"),1)=".",FALSE,TRUE)</formula>
    </cfRule>
    <cfRule type="expression" dxfId="2760" priority="13676">
      <formula>IF(RIGHT(TEXT(Y795,"0.#"),1)=".",TRUE,FALSE)</formula>
    </cfRule>
  </conditionalFormatting>
  <conditionalFormatting sqref="Y830 Y817 Y804">
    <cfRule type="expression" dxfId="2759" priority="13673">
      <formula>IF(RIGHT(TEXT(Y804,"0.#"),1)=".",FALSE,TRUE)</formula>
    </cfRule>
    <cfRule type="expression" dxfId="2758" priority="13674">
      <formula>IF(RIGHT(TEXT(Y804,"0.#"),1)=".",TRUE,FALSE)</formula>
    </cfRule>
  </conditionalFormatting>
  <conditionalFormatting sqref="AU821 AU808 AU795">
    <cfRule type="expression" dxfId="2757" priority="13669">
      <formula>IF(RIGHT(TEXT(AU795,"0.#"),1)=".",FALSE,TRUE)</formula>
    </cfRule>
    <cfRule type="expression" dxfId="2756" priority="13670">
      <formula>IF(RIGHT(TEXT(AU795,"0.#"),1)=".",TRUE,FALSE)</formula>
    </cfRule>
  </conditionalFormatting>
  <conditionalFormatting sqref="AU830 AU817 AU804">
    <cfRule type="expression" dxfId="2755" priority="13667">
      <formula>IF(RIGHT(TEXT(AU804,"0.#"),1)=".",FALSE,TRUE)</formula>
    </cfRule>
    <cfRule type="expression" dxfId="2754" priority="13668">
      <formula>IF(RIGHT(TEXT(AU804,"0.#"),1)=".",TRUE,FALSE)</formula>
    </cfRule>
  </conditionalFormatting>
  <conditionalFormatting sqref="AU822:AU829 AU820 AU809:AU816 AU807 AU796:AU803 AU794">
    <cfRule type="expression" dxfId="2753" priority="13665">
      <formula>IF(RIGHT(TEXT(AU794,"0.#"),1)=".",FALSE,TRUE)</formula>
    </cfRule>
    <cfRule type="expression" dxfId="2752" priority="13666">
      <formula>IF(RIGHT(TEXT(AU794,"0.#"),1)=".",TRUE,FALSE)</formula>
    </cfRule>
  </conditionalFormatting>
  <conditionalFormatting sqref="AM87">
    <cfRule type="expression" dxfId="2751" priority="13319">
      <formula>IF(RIGHT(TEXT(AM87,"0.#"),1)=".",FALSE,TRUE)</formula>
    </cfRule>
    <cfRule type="expression" dxfId="2750" priority="13320">
      <formula>IF(RIGHT(TEXT(AM87,"0.#"),1)=".",TRUE,FALSE)</formula>
    </cfRule>
  </conditionalFormatting>
  <conditionalFormatting sqref="AE55">
    <cfRule type="expression" dxfId="2749" priority="13387">
      <formula>IF(RIGHT(TEXT(AE55,"0.#"),1)=".",FALSE,TRUE)</formula>
    </cfRule>
    <cfRule type="expression" dxfId="2748" priority="13388">
      <formula>IF(RIGHT(TEXT(AE55,"0.#"),1)=".",TRUE,FALSE)</formula>
    </cfRule>
  </conditionalFormatting>
  <conditionalFormatting sqref="AI55">
    <cfRule type="expression" dxfId="2747" priority="13385">
      <formula>IF(RIGHT(TEXT(AI55,"0.#"),1)=".",FALSE,TRUE)</formula>
    </cfRule>
    <cfRule type="expression" dxfId="2746" priority="13386">
      <formula>IF(RIGHT(TEXT(AI55,"0.#"),1)=".",TRUE,FALSE)</formula>
    </cfRule>
  </conditionalFormatting>
  <conditionalFormatting sqref="AE33 AI33 AM33 AQ33">
    <cfRule type="expression" dxfId="2745" priority="13479">
      <formula>IF(RIGHT(TEXT(AE33,"0.#"),1)=".",FALSE,TRUE)</formula>
    </cfRule>
    <cfRule type="expression" dxfId="2744" priority="13480">
      <formula>IF(RIGHT(TEXT(AE33,"0.#"),1)=".",TRUE,FALSE)</formula>
    </cfRule>
  </conditionalFormatting>
  <conditionalFormatting sqref="AE34 AI34 AM34 AQ34">
    <cfRule type="expression" dxfId="2743" priority="13477">
      <formula>IF(RIGHT(TEXT(AE34,"0.#"),1)=".",FALSE,TRUE)</formula>
    </cfRule>
    <cfRule type="expression" dxfId="2742" priority="13478">
      <formula>IF(RIGHT(TEXT(AE34,"0.#"),1)=".",TRUE,FALSE)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AM116">
    <cfRule type="expression" dxfId="2595" priority="13171">
      <formula>IF(RIGHT(TEXT(AI116,"0.#"),1)=".",FALSE,TRUE)</formula>
    </cfRule>
    <cfRule type="expression" dxfId="2594" priority="13172">
      <formula>IF(RIGHT(TEXT(AI116,"0.#"),1)=".",TRUE,FALSE)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39:AO866">
    <cfRule type="expression" dxfId="2505" priority="6643">
      <formula>IF(AND(AL839&gt;=0, RIGHT(TEXT(AL839,"0.#"),1)&lt;&gt;"."),TRUE,FALSE)</formula>
    </cfRule>
    <cfRule type="expression" dxfId="2504" priority="6644">
      <formula>IF(AND(AL839&gt;=0, RIGHT(TEXT(AL839,"0.#"),1)="."),TRUE,FALSE)</formula>
    </cfRule>
    <cfRule type="expression" dxfId="2503" priority="6645">
      <formula>IF(AND(AL839&lt;0, RIGHT(TEXT(AL839,"0.#"),1)&lt;&gt;"."),TRUE,FALSE)</formula>
    </cfRule>
    <cfRule type="expression" dxfId="2502" priority="6646">
      <formula>IF(AND(AL839&lt;0, RIGHT(TEXT(AL839,"0.#"),1)="."),TRUE,FALSE)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M460">
    <cfRule type="expression" dxfId="2475" priority="4327">
      <formula>IF(RIGHT(TEXT(AM460,"0.#"),1)=".",FALSE,TRUE)</formula>
    </cfRule>
    <cfRule type="expression" dxfId="2474" priority="4328">
      <formula>IF(RIGHT(TEXT(AM460,"0.#"),1)=".",TRUE,FALSE)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M458">
    <cfRule type="expression" dxfId="2469" priority="4331">
      <formula>IF(RIGHT(TEXT(AM458,"0.#"),1)=".",FALSE,TRUE)</formula>
    </cfRule>
    <cfRule type="expression" dxfId="2468" priority="4332">
      <formula>IF(RIGHT(TEXT(AM458,"0.#"),1)=".",TRUE,FALSE)</formula>
    </cfRule>
  </conditionalFormatting>
  <conditionalFormatting sqref="AM459">
    <cfRule type="expression" dxfId="2467" priority="4329">
      <formula>IF(RIGHT(TEXT(AM459,"0.#"),1)=".",FALSE,TRUE)</formula>
    </cfRule>
    <cfRule type="expression" dxfId="2466" priority="4330">
      <formula>IF(RIGHT(TEXT(AM459,"0.#"),1)=".",TRUE,FALSE)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I460">
    <cfRule type="expression" dxfId="2459" priority="4315">
      <formula>IF(RIGHT(TEXT(AI460,"0.#"),1)=".",FALSE,TRUE)</formula>
    </cfRule>
    <cfRule type="expression" dxfId="2458" priority="4316">
      <formula>IF(RIGHT(TEXT(AI460,"0.#"),1)=".",TRUE,FALSE)</formula>
    </cfRule>
  </conditionalFormatting>
  <conditionalFormatting sqref="AI458">
    <cfRule type="expression" dxfId="2457" priority="4319">
      <formula>IF(RIGHT(TEXT(AI458,"0.#"),1)=".",FALSE,TRUE)</formula>
    </cfRule>
    <cfRule type="expression" dxfId="2456" priority="4320">
      <formula>IF(RIGHT(TEXT(AI458,"0.#"),1)=".",TRUE,FALSE)</formula>
    </cfRule>
  </conditionalFormatting>
  <conditionalFormatting sqref="AI459">
    <cfRule type="expression" dxfId="2455" priority="4317">
      <formula>IF(RIGHT(TEXT(AI459,"0.#"),1)=".",FALSE,TRUE)</formula>
    </cfRule>
    <cfRule type="expression" dxfId="2454" priority="4318">
      <formula>IF(RIGHT(TEXT(AI459,"0.#"),1)=".",TRUE,FALSE)</formula>
    </cfRule>
  </conditionalFormatting>
  <conditionalFormatting sqref="AQ459">
    <cfRule type="expression" dxfId="2453" priority="4313">
      <formula>IF(RIGHT(TEXT(AQ459,"0.#"),1)=".",FALSE,TRUE)</formula>
    </cfRule>
    <cfRule type="expression" dxfId="2452" priority="4314">
      <formula>IF(RIGHT(TEXT(AQ459,"0.#"),1)=".",TRUE,FALSE)</formula>
    </cfRule>
  </conditionalFormatting>
  <conditionalFormatting sqref="AQ460">
    <cfRule type="expression" dxfId="2451" priority="4311">
      <formula>IF(RIGHT(TEXT(AQ460,"0.#"),1)=".",FALSE,TRUE)</formula>
    </cfRule>
    <cfRule type="expression" dxfId="2450" priority="4312">
      <formula>IF(RIGHT(TEXT(AQ460,"0.#"),1)=".",TRUE,FALSE)</formula>
    </cfRule>
  </conditionalFormatting>
  <conditionalFormatting sqref="AQ458">
    <cfRule type="expression" dxfId="2449" priority="4309">
      <formula>IF(RIGHT(TEXT(AQ458,"0.#"),1)=".",FALSE,TRUE)</formula>
    </cfRule>
    <cfRule type="expression" dxfId="2448" priority="4310">
      <formula>IF(RIGHT(TEXT(AQ458,"0.#"),1)=".",TRUE,FALSE)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39:Y866">
    <cfRule type="expression" dxfId="2431" priority="2971">
      <formula>IF(RIGHT(TEXT(Y839,"0.#"),1)=".",FALSE,TRUE)</formula>
    </cfRule>
    <cfRule type="expression" dxfId="2430" priority="2972">
      <formula>IF(RIGHT(TEXT(Y839,"0.#"),1)=".",TRUE,FALSE)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02:AO1131">
    <cfRule type="expression" dxfId="2401" priority="2877">
      <formula>IF(AND(AL1102&gt;=0, RIGHT(TEXT(AL1102,"0.#"),1)&lt;&gt;"."),TRUE,FALSE)</formula>
    </cfRule>
    <cfRule type="expression" dxfId="2400" priority="2878">
      <formula>IF(AND(AL1102&gt;=0, RIGHT(TEXT(AL1102,"0.#"),1)="."),TRUE,FALSE)</formula>
    </cfRule>
    <cfRule type="expression" dxfId="2399" priority="2879">
      <formula>IF(AND(AL1102&lt;0, RIGHT(TEXT(AL1102,"0.#"),1)&lt;&gt;"."),TRUE,FALSE)</formula>
    </cfRule>
    <cfRule type="expression" dxfId="2398" priority="2880">
      <formula>IF(AND(AL1102&lt;0, RIGHT(TEXT(AL1102,"0.#"),1)="."),TRUE,FALSE)</formula>
    </cfRule>
  </conditionalFormatting>
  <conditionalFormatting sqref="Y1102:Y1131">
    <cfRule type="expression" dxfId="2397" priority="2875">
      <formula>IF(RIGHT(TEXT(Y1102,"0.#"),1)=".",FALSE,TRUE)</formula>
    </cfRule>
    <cfRule type="expression" dxfId="2396" priority="2876">
      <formula>IF(RIGHT(TEXT(Y1102,"0.#"),1)=".",TRUE,FALSE)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37:AO838">
    <cfRule type="expression" dxfId="2387" priority="2829">
      <formula>IF(AND(AL837&gt;=0, RIGHT(TEXT(AL837,"0.#"),1)&lt;&gt;"."),TRUE,FALSE)</formula>
    </cfRule>
    <cfRule type="expression" dxfId="2386" priority="2830">
      <formula>IF(AND(AL837&gt;=0, RIGHT(TEXT(AL837,"0.#"),1)="."),TRUE,FALSE)</formula>
    </cfRule>
    <cfRule type="expression" dxfId="2385" priority="2831">
      <formula>IF(AND(AL837&lt;0, RIGHT(TEXT(AL837,"0.#"),1)&lt;&gt;"."),TRUE,FALSE)</formula>
    </cfRule>
    <cfRule type="expression" dxfId="2384" priority="2832">
      <formula>IF(AND(AL837&lt;0, RIGHT(TEXT(AL837,"0.#"),1)="."),TRUE,FALSE)</formula>
    </cfRule>
  </conditionalFormatting>
  <conditionalFormatting sqref="Y837:Y838">
    <cfRule type="expression" dxfId="2383" priority="2827">
      <formula>IF(RIGHT(TEXT(Y837,"0.#"),1)=".",FALSE,TRUE)</formula>
    </cfRule>
    <cfRule type="expression" dxfId="2382" priority="2828">
      <formula>IF(RIGHT(TEXT(Y837,"0.#"),1)=".",TRUE,FALSE)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72:Y899">
    <cfRule type="expression" dxfId="2065" priority="2087">
      <formula>IF(RIGHT(TEXT(Y872,"0.#"),1)=".",FALSE,TRUE)</formula>
    </cfRule>
    <cfRule type="expression" dxfId="2064" priority="2088">
      <formula>IF(RIGHT(TEXT(Y872,"0.#"),1)=".",TRUE,FALSE)</formula>
    </cfRule>
  </conditionalFormatting>
  <conditionalFormatting sqref="Y870:Y871">
    <cfRule type="expression" dxfId="2063" priority="2081">
      <formula>IF(RIGHT(TEXT(Y870,"0.#"),1)=".",FALSE,TRUE)</formula>
    </cfRule>
    <cfRule type="expression" dxfId="2062" priority="2082">
      <formula>IF(RIGHT(TEXT(Y870,"0.#"),1)=".",TRUE,FALSE)</formula>
    </cfRule>
  </conditionalFormatting>
  <conditionalFormatting sqref="Y905:Y932">
    <cfRule type="expression" dxfId="2061" priority="2075">
      <formula>IF(RIGHT(TEXT(Y905,"0.#"),1)=".",FALSE,TRUE)</formula>
    </cfRule>
    <cfRule type="expression" dxfId="2060" priority="2076">
      <formula>IF(RIGHT(TEXT(Y905,"0.#"),1)=".",TRUE,FALSE)</formula>
    </cfRule>
  </conditionalFormatting>
  <conditionalFormatting sqref="Y903:Y904">
    <cfRule type="expression" dxfId="2059" priority="2069">
      <formula>IF(RIGHT(TEXT(Y903,"0.#"),1)=".",FALSE,TRUE)</formula>
    </cfRule>
    <cfRule type="expression" dxfId="2058" priority="2070">
      <formula>IF(RIGHT(TEXT(Y903,"0.#"),1)=".",TRUE,FALSE)</formula>
    </cfRule>
  </conditionalFormatting>
  <conditionalFormatting sqref="Y938:Y965">
    <cfRule type="expression" dxfId="2057" priority="2063">
      <formula>IF(RIGHT(TEXT(Y938,"0.#"),1)=".",FALSE,TRUE)</formula>
    </cfRule>
    <cfRule type="expression" dxfId="2056" priority="2064">
      <formula>IF(RIGHT(TEXT(Y938,"0.#"),1)=".",TRUE,FALSE)</formula>
    </cfRule>
  </conditionalFormatting>
  <conditionalFormatting sqref="Y936:Y937">
    <cfRule type="expression" dxfId="2055" priority="2057">
      <formula>IF(RIGHT(TEXT(Y936,"0.#"),1)=".",FALSE,TRUE)</formula>
    </cfRule>
    <cfRule type="expression" dxfId="2054" priority="2058">
      <formula>IF(RIGHT(TEXT(Y936,"0.#"),1)=".",TRUE,FALSE)</formula>
    </cfRule>
  </conditionalFormatting>
  <conditionalFormatting sqref="Y971:Y998">
    <cfRule type="expression" dxfId="2053" priority="2051">
      <formula>IF(RIGHT(TEXT(Y971,"0.#"),1)=".",FALSE,TRUE)</formula>
    </cfRule>
    <cfRule type="expression" dxfId="2052" priority="2052">
      <formula>IF(RIGHT(TEXT(Y971,"0.#"),1)=".",TRUE,FALSE)</formula>
    </cfRule>
  </conditionalFormatting>
  <conditionalFormatting sqref="Y969:Y970">
    <cfRule type="expression" dxfId="2051" priority="2045">
      <formula>IF(RIGHT(TEXT(Y969,"0.#"),1)=".",FALSE,TRUE)</formula>
    </cfRule>
    <cfRule type="expression" dxfId="2050" priority="2046">
      <formula>IF(RIGHT(TEXT(Y969,"0.#"),1)=".",TRUE,FALSE)</formula>
    </cfRule>
  </conditionalFormatting>
  <conditionalFormatting sqref="Y1004:Y1031">
    <cfRule type="expression" dxfId="2049" priority="2039">
      <formula>IF(RIGHT(TEXT(Y1004,"0.#"),1)=".",FALSE,TRUE)</formula>
    </cfRule>
    <cfRule type="expression" dxfId="2048" priority="2040">
      <formula>IF(RIGHT(TEXT(Y1004,"0.#"),1)=".",TRUE,FALSE)</formula>
    </cfRule>
  </conditionalFormatting>
  <conditionalFormatting sqref="W23">
    <cfRule type="expression" dxfId="2047" priority="2323">
      <formula>IF(RIGHT(TEXT(W23,"0.#"),1)=".",FALSE,TRUE)</formula>
    </cfRule>
    <cfRule type="expression" dxfId="2046" priority="2324">
      <formula>IF(RIGHT(TEXT(W23,"0.#"),1)=".",TRUE,FALSE)</formula>
    </cfRule>
  </conditionalFormatting>
  <conditionalFormatting sqref="W24:W27">
    <cfRule type="expression" dxfId="2045" priority="2321">
      <formula>IF(RIGHT(TEXT(W24,"0.#"),1)=".",FALSE,TRUE)</formula>
    </cfRule>
    <cfRule type="expression" dxfId="2044" priority="2322">
      <formula>IF(RIGHT(TEXT(W24,"0.#"),1)=".",TRUE,FALSE)</formula>
    </cfRule>
  </conditionalFormatting>
  <conditionalFormatting sqref="W28">
    <cfRule type="expression" dxfId="2043" priority="2313">
      <formula>IF(RIGHT(TEXT(W28,"0.#"),1)=".",FALSE,TRUE)</formula>
    </cfRule>
    <cfRule type="expression" dxfId="2042" priority="2314">
      <formula>IF(RIGHT(TEXT(W28,"0.#"),1)=".",TRUE,FALSE)</formula>
    </cfRule>
  </conditionalFormatting>
  <conditionalFormatting sqref="P25:P27">
    <cfRule type="expression" dxfId="2041" priority="2309">
      <formula>IF(RIGHT(TEXT(P25,"0.#"),1)=".",FALSE,TRUE)</formula>
    </cfRule>
    <cfRule type="expression" dxfId="2040" priority="2310">
      <formula>IF(RIGHT(TEXT(P25,"0.#"),1)=".",TRUE,FALSE)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72:AO899">
    <cfRule type="expression" dxfId="1969" priority="2089">
      <formula>IF(AND(AL872&gt;=0, RIGHT(TEXT(AL872,"0.#"),1)&lt;&gt;"."),TRUE,FALSE)</formula>
    </cfRule>
    <cfRule type="expression" dxfId="1968" priority="2090">
      <formula>IF(AND(AL872&gt;=0, RIGHT(TEXT(AL872,"0.#"),1)="."),TRUE,FALSE)</formula>
    </cfRule>
    <cfRule type="expression" dxfId="1967" priority="2091">
      <formula>IF(AND(AL872&lt;0, RIGHT(TEXT(AL872,"0.#"),1)&lt;&gt;"."),TRUE,FALSE)</formula>
    </cfRule>
    <cfRule type="expression" dxfId="1966" priority="2092">
      <formula>IF(AND(AL872&lt;0, RIGHT(TEXT(AL872,"0.#"),1)="."),TRUE,FALSE)</formula>
    </cfRule>
  </conditionalFormatting>
  <conditionalFormatting sqref="AL870:AO871">
    <cfRule type="expression" dxfId="1965" priority="2083">
      <formula>IF(AND(AL870&gt;=0, RIGHT(TEXT(AL870,"0.#"),1)&lt;&gt;"."),TRUE,FALSE)</formula>
    </cfRule>
    <cfRule type="expression" dxfId="1964" priority="2084">
      <formula>IF(AND(AL870&gt;=0, RIGHT(TEXT(AL870,"0.#"),1)="."),TRUE,FALSE)</formula>
    </cfRule>
    <cfRule type="expression" dxfId="1963" priority="2085">
      <formula>IF(AND(AL870&lt;0, RIGHT(TEXT(AL870,"0.#"),1)&lt;&gt;"."),TRUE,FALSE)</formula>
    </cfRule>
    <cfRule type="expression" dxfId="1962" priority="2086">
      <formula>IF(AND(AL870&lt;0, RIGHT(TEXT(AL870,"0.#"),1)="."),TRUE,FALSE)</formula>
    </cfRule>
  </conditionalFormatting>
  <conditionalFormatting sqref="AL905:AO932">
    <cfRule type="expression" dxfId="1961" priority="2077">
      <formula>IF(AND(AL905&gt;=0, RIGHT(TEXT(AL905,"0.#"),1)&lt;&gt;"."),TRUE,FALSE)</formula>
    </cfRule>
    <cfRule type="expression" dxfId="1960" priority="2078">
      <formula>IF(AND(AL905&gt;=0, RIGHT(TEXT(AL905,"0.#"),1)="."),TRUE,FALSE)</formula>
    </cfRule>
    <cfRule type="expression" dxfId="1959" priority="2079">
      <formula>IF(AND(AL905&lt;0, RIGHT(TEXT(AL905,"0.#"),1)&lt;&gt;"."),TRUE,FALSE)</formula>
    </cfRule>
    <cfRule type="expression" dxfId="1958" priority="2080">
      <formula>IF(AND(AL905&lt;0, RIGHT(TEXT(AL905,"0.#"),1)="."),TRUE,FALSE)</formula>
    </cfRule>
  </conditionalFormatting>
  <conditionalFormatting sqref="AL903:AO904">
    <cfRule type="expression" dxfId="1957" priority="2071">
      <formula>IF(AND(AL903&gt;=0, RIGHT(TEXT(AL903,"0.#"),1)&lt;&gt;"."),TRUE,FALSE)</formula>
    </cfRule>
    <cfRule type="expression" dxfId="1956" priority="2072">
      <formula>IF(AND(AL903&gt;=0, RIGHT(TEXT(AL903,"0.#"),1)="."),TRUE,FALSE)</formula>
    </cfRule>
    <cfRule type="expression" dxfId="1955" priority="2073">
      <formula>IF(AND(AL903&lt;0, RIGHT(TEXT(AL903,"0.#"),1)&lt;&gt;"."),TRUE,FALSE)</formula>
    </cfRule>
    <cfRule type="expression" dxfId="1954" priority="2074">
      <formula>IF(AND(AL903&lt;0, RIGHT(TEXT(AL903,"0.#"),1)="."),TRUE,FALSE)</formula>
    </cfRule>
  </conditionalFormatting>
  <conditionalFormatting sqref="AL938:AO965">
    <cfRule type="expression" dxfId="1953" priority="2065">
      <formula>IF(AND(AL938&gt;=0, RIGHT(TEXT(AL938,"0.#"),1)&lt;&gt;"."),TRUE,FALSE)</formula>
    </cfRule>
    <cfRule type="expression" dxfId="1952" priority="2066">
      <formula>IF(AND(AL938&gt;=0, RIGHT(TEXT(AL938,"0.#"),1)="."),TRUE,FALSE)</formula>
    </cfRule>
    <cfRule type="expression" dxfId="1951" priority="2067">
      <formula>IF(AND(AL938&lt;0, RIGHT(TEXT(AL938,"0.#"),1)&lt;&gt;"."),TRUE,FALSE)</formula>
    </cfRule>
    <cfRule type="expression" dxfId="1950" priority="2068">
      <formula>IF(AND(AL938&lt;0, RIGHT(TEXT(AL938,"0.#"),1)="."),TRUE,FALSE)</formula>
    </cfRule>
  </conditionalFormatting>
  <conditionalFormatting sqref="AL936:AO937">
    <cfRule type="expression" dxfId="1949" priority="2059">
      <formula>IF(AND(AL936&gt;=0, RIGHT(TEXT(AL936,"0.#"),1)&lt;&gt;"."),TRUE,FALSE)</formula>
    </cfRule>
    <cfRule type="expression" dxfId="1948" priority="2060">
      <formula>IF(AND(AL936&gt;=0, RIGHT(TEXT(AL936,"0.#"),1)="."),TRUE,FALSE)</formula>
    </cfRule>
    <cfRule type="expression" dxfId="1947" priority="2061">
      <formula>IF(AND(AL936&lt;0, RIGHT(TEXT(AL936,"0.#"),1)&lt;&gt;"."),TRUE,FALSE)</formula>
    </cfRule>
    <cfRule type="expression" dxfId="1946" priority="2062">
      <formula>IF(AND(AL936&lt;0, RIGHT(TEXT(AL936,"0.#"),1)="."),TRUE,FALSE)</formula>
    </cfRule>
  </conditionalFormatting>
  <conditionalFormatting sqref="AL971:AO998">
    <cfRule type="expression" dxfId="1945" priority="2053">
      <formula>IF(AND(AL971&gt;=0, RIGHT(TEXT(AL971,"0.#"),1)&lt;&gt;"."),TRUE,FALSE)</formula>
    </cfRule>
    <cfRule type="expression" dxfId="1944" priority="2054">
      <formula>IF(AND(AL971&gt;=0, RIGHT(TEXT(AL971,"0.#"),1)="."),TRUE,FALSE)</formula>
    </cfRule>
    <cfRule type="expression" dxfId="1943" priority="2055">
      <formula>IF(AND(AL971&lt;0, RIGHT(TEXT(AL971,"0.#"),1)&lt;&gt;"."),TRUE,FALSE)</formula>
    </cfRule>
    <cfRule type="expression" dxfId="1942" priority="2056">
      <formula>IF(AND(AL971&lt;0, RIGHT(TEXT(AL971,"0.#"),1)="."),TRUE,FALSE)</formula>
    </cfRule>
  </conditionalFormatting>
  <conditionalFormatting sqref="AL969:AO970">
    <cfRule type="expression" dxfId="1941" priority="2047">
      <formula>IF(AND(AL969&gt;=0, RIGHT(TEXT(AL969,"0.#"),1)&lt;&gt;"."),TRUE,FALSE)</formula>
    </cfRule>
    <cfRule type="expression" dxfId="1940" priority="2048">
      <formula>IF(AND(AL969&gt;=0, RIGHT(TEXT(AL969,"0.#"),1)="."),TRUE,FALSE)</formula>
    </cfRule>
    <cfRule type="expression" dxfId="1939" priority="2049">
      <formula>IF(AND(AL969&lt;0, RIGHT(TEXT(AL969,"0.#"),1)&lt;&gt;"."),TRUE,FALSE)</formula>
    </cfRule>
    <cfRule type="expression" dxfId="1938" priority="2050">
      <formula>IF(AND(AL969&lt;0, RIGHT(TEXT(AL969,"0.#"),1)="."),TRUE,FALSE)</formula>
    </cfRule>
  </conditionalFormatting>
  <conditionalFormatting sqref="AL1004:AO1031">
    <cfRule type="expression" dxfId="1937" priority="2041">
      <formula>IF(AND(AL1004&gt;=0, RIGHT(TEXT(AL1004,"0.#"),1)&lt;&gt;"."),TRUE,FALSE)</formula>
    </cfRule>
    <cfRule type="expression" dxfId="1936" priority="2042">
      <formula>IF(AND(AL1004&gt;=0, RIGHT(TEXT(AL1004,"0.#"),1)="."),TRUE,FALSE)</formula>
    </cfRule>
    <cfRule type="expression" dxfId="1935" priority="2043">
      <formula>IF(AND(AL1004&lt;0, RIGHT(TEXT(AL1004,"0.#"),1)&lt;&gt;"."),TRUE,FALSE)</formula>
    </cfRule>
    <cfRule type="expression" dxfId="1934" priority="2044">
      <formula>IF(AND(AL1004&lt;0, RIGHT(TEXT(AL1004,"0.#"),1)="."),TRUE,FALSE)</formula>
    </cfRule>
  </conditionalFormatting>
  <conditionalFormatting sqref="AL1002:AO1003">
    <cfRule type="expression" dxfId="1933" priority="2035">
      <formula>IF(AND(AL1002&gt;=0, RIGHT(TEXT(AL1002,"0.#"),1)&lt;&gt;"."),TRUE,FALSE)</formula>
    </cfRule>
    <cfRule type="expression" dxfId="1932" priority="2036">
      <formula>IF(AND(AL1002&gt;=0, RIGHT(TEXT(AL1002,"0.#"),1)="."),TRUE,FALSE)</formula>
    </cfRule>
    <cfRule type="expression" dxfId="1931" priority="2037">
      <formula>IF(AND(AL1002&lt;0, RIGHT(TEXT(AL1002,"0.#"),1)&lt;&gt;"."),TRUE,FALSE)</formula>
    </cfRule>
    <cfRule type="expression" dxfId="1930" priority="2038">
      <formula>IF(AND(AL1002&lt;0, RIGHT(TEXT(AL1002,"0.#"),1)="."),TRUE,FALSE)</formula>
    </cfRule>
  </conditionalFormatting>
  <conditionalFormatting sqref="Y1002:Y1003">
    <cfRule type="expression" dxfId="1929" priority="2033">
      <formula>IF(RIGHT(TEXT(Y1002,"0.#"),1)=".",FALSE,TRUE)</formula>
    </cfRule>
    <cfRule type="expression" dxfId="1928" priority="2034">
      <formula>IF(RIGHT(TEXT(Y1002,"0.#"),1)=".",TRUE,FALSE)</formula>
    </cfRule>
  </conditionalFormatting>
  <conditionalFormatting sqref="AL1037:AO1064">
    <cfRule type="expression" dxfId="1927" priority="2029">
      <formula>IF(AND(AL1037&gt;=0, RIGHT(TEXT(AL1037,"0.#"),1)&lt;&gt;"."),TRUE,FALSE)</formula>
    </cfRule>
    <cfRule type="expression" dxfId="1926" priority="2030">
      <formula>IF(AND(AL1037&gt;=0, RIGHT(TEXT(AL1037,"0.#"),1)="."),TRUE,FALSE)</formula>
    </cfRule>
    <cfRule type="expression" dxfId="1925" priority="2031">
      <formula>IF(AND(AL1037&lt;0, RIGHT(TEXT(AL1037,"0.#"),1)&lt;&gt;"."),TRUE,FALSE)</formula>
    </cfRule>
    <cfRule type="expression" dxfId="1924" priority="2032">
      <formula>IF(AND(AL1037&lt;0, RIGHT(TEXT(AL1037,"0.#"),1)="."),TRUE,FALSE)</formula>
    </cfRule>
  </conditionalFormatting>
  <conditionalFormatting sqref="Y1037:Y1064">
    <cfRule type="expression" dxfId="1923" priority="2027">
      <formula>IF(RIGHT(TEXT(Y1037,"0.#"),1)=".",FALSE,TRUE)</formula>
    </cfRule>
    <cfRule type="expression" dxfId="1922" priority="2028">
      <formula>IF(RIGHT(TEXT(Y1037,"0.#"),1)=".",TRUE,FALSE)</formula>
    </cfRule>
  </conditionalFormatting>
  <conditionalFormatting sqref="AL1035:AO1036">
    <cfRule type="expression" dxfId="1921" priority="2023">
      <formula>IF(AND(AL1035&gt;=0, RIGHT(TEXT(AL1035,"0.#"),1)&lt;&gt;"."),TRUE,FALSE)</formula>
    </cfRule>
    <cfRule type="expression" dxfId="1920" priority="2024">
      <formula>IF(AND(AL1035&gt;=0, RIGHT(TEXT(AL1035,"0.#"),1)="."),TRUE,FALSE)</formula>
    </cfRule>
    <cfRule type="expression" dxfId="1919" priority="2025">
      <formula>IF(AND(AL1035&lt;0, RIGHT(TEXT(AL1035,"0.#"),1)&lt;&gt;"."),TRUE,FALSE)</formula>
    </cfRule>
    <cfRule type="expression" dxfId="1918" priority="2026">
      <formula>IF(AND(AL1035&lt;0, RIGHT(TEXT(AL1035,"0.#"),1)="."),TRUE,FALSE)</formula>
    </cfRule>
  </conditionalFormatting>
  <conditionalFormatting sqref="Y1035:Y1036">
    <cfRule type="expression" dxfId="1917" priority="2021">
      <formula>IF(RIGHT(TEXT(Y1035,"0.#"),1)=".",FALSE,TRUE)</formula>
    </cfRule>
    <cfRule type="expression" dxfId="1916" priority="2022">
      <formula>IF(RIGHT(TEXT(Y1035,"0.#"),1)=".",TRUE,FALSE)</formula>
    </cfRule>
  </conditionalFormatting>
  <conditionalFormatting sqref="AL1070:AO1097">
    <cfRule type="expression" dxfId="1915" priority="2017">
      <formula>IF(AND(AL1070&gt;=0, RIGHT(TEXT(AL1070,"0.#"),1)&lt;&gt;"."),TRUE,FALSE)</formula>
    </cfRule>
    <cfRule type="expression" dxfId="1914" priority="2018">
      <formula>IF(AND(AL1070&gt;=0, RIGHT(TEXT(AL1070,"0.#"),1)="."),TRUE,FALSE)</formula>
    </cfRule>
    <cfRule type="expression" dxfId="1913" priority="2019">
      <formula>IF(AND(AL1070&lt;0, RIGHT(TEXT(AL1070,"0.#"),1)&lt;&gt;"."),TRUE,FALSE)</formula>
    </cfRule>
    <cfRule type="expression" dxfId="1912" priority="2020">
      <formula>IF(AND(AL1070&lt;0, RIGHT(TEXT(AL1070,"0.#"),1)="."),TRUE,FALSE)</formula>
    </cfRule>
  </conditionalFormatting>
  <conditionalFormatting sqref="Y1070:Y1097">
    <cfRule type="expression" dxfId="1911" priority="2015">
      <formula>IF(RIGHT(TEXT(Y1070,"0.#"),1)=".",FALSE,TRUE)</formula>
    </cfRule>
    <cfRule type="expression" dxfId="1910" priority="2016">
      <formula>IF(RIGHT(TEXT(Y1070,"0.#"),1)=".",TRUE,FALSE)</formula>
    </cfRule>
  </conditionalFormatting>
  <conditionalFormatting sqref="AL1068:AO1069">
    <cfRule type="expression" dxfId="1909" priority="2011">
      <formula>IF(AND(AL1068&gt;=0, RIGHT(TEXT(AL1068,"0.#"),1)&lt;&gt;"."),TRUE,FALSE)</formula>
    </cfRule>
    <cfRule type="expression" dxfId="1908" priority="2012">
      <formula>IF(AND(AL1068&gt;=0, RIGHT(TEXT(AL1068,"0.#"),1)="."),TRUE,FALSE)</formula>
    </cfRule>
    <cfRule type="expression" dxfId="1907" priority="2013">
      <formula>IF(AND(AL1068&lt;0, RIGHT(TEXT(AL1068,"0.#"),1)&lt;&gt;"."),TRUE,FALSE)</formula>
    </cfRule>
    <cfRule type="expression" dxfId="1906" priority="2014">
      <formula>IF(AND(AL1068&lt;0, RIGHT(TEXT(AL1068,"0.#"),1)="."),TRUE,FALSE)</formula>
    </cfRule>
  </conditionalFormatting>
  <conditionalFormatting sqref="Y1068:Y1069">
    <cfRule type="expression" dxfId="1905" priority="2009">
      <formula>IF(RIGHT(TEXT(Y1068,"0.#"),1)=".",FALSE,TRUE)</formula>
    </cfRule>
    <cfRule type="expression" dxfId="1904" priority="2010">
      <formula>IF(RIGHT(TEXT(Y1068,"0.#"),1)=".",TRUE,FALSE)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14:AJ14">
    <cfRule type="expression" dxfId="719" priority="19">
      <formula>IF(RIGHT(TEXT(P14,"0.#"),1)=".",FALSE,TRUE)</formula>
    </cfRule>
    <cfRule type="expression" dxfId="718" priority="20">
      <formula>IF(RIGHT(TEXT(P14,"0.#"),1)=".",TRUE,FALSE)</formula>
    </cfRule>
  </conditionalFormatting>
  <conditionalFormatting sqref="P15:AJ17 P13:AJ13">
    <cfRule type="expression" dxfId="717" priority="17">
      <formula>IF(RIGHT(TEXT(P13,"0.#"),1)=".",FALSE,TRUE)</formula>
    </cfRule>
    <cfRule type="expression" dxfId="716" priority="18">
      <formula>IF(RIGHT(TEXT(P13,"0.#"),1)=".",TRUE,FALSE)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
    <cfRule type="expression" dxfId="713" priority="13">
      <formula>IF(RIGHT(TEXT(P24,"0.#"),1)=".",FALSE,TRUE)</formula>
    </cfRule>
    <cfRule type="expression" dxfId="712" priority="14">
      <formula>IF(RIGHT(TEXT(P24,"0.#"),1)=".",TRUE,FALSE)</formula>
    </cfRule>
  </conditionalFormatting>
  <conditionalFormatting sqref="AU104:AU105">
    <cfRule type="expression" dxfId="711" priority="11">
      <formula>IF(RIGHT(TEXT(AU104,"0.#"),1)=".",FALSE,TRUE)</formula>
    </cfRule>
    <cfRule type="expression" dxfId="710" priority="12">
      <formula>IF(RIGHT(TEXT(AU104,"0.#"),1)=".",TRUE,FALSE)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U32:AU33">
    <cfRule type="expression" dxfId="707" priority="7">
      <formula>IF(RIGHT(TEXT(AU32,"0.#"),1)=".",FALSE,TRUE)</formula>
    </cfRule>
    <cfRule type="expression" dxfId="706" priority="8">
      <formula>IF(RIGHT(TEXT(AU32,"0.#"),1)=".",TRUE,FALSE)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13" orientation="portrait" r:id="rId1"/>
  <headerFooter differentFirst="1" alignWithMargins="0"/>
  <rowBreaks count="4" manualBreakCount="4">
    <brk id="9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558</v>
      </c>
      <c r="R6" s="13" t="str">
        <f t="shared" si="3"/>
        <v>交付</v>
      </c>
      <c r="S6" s="13" t="str">
        <f t="shared" si="4"/>
        <v>委託・請負、交付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4" t="s">
        <v>265</v>
      </c>
      <c r="H2" s="779"/>
      <c r="I2" s="779"/>
      <c r="J2" s="779"/>
      <c r="K2" s="779"/>
      <c r="L2" s="779"/>
      <c r="M2" s="779"/>
      <c r="N2" s="779"/>
      <c r="O2" s="780"/>
      <c r="P2" s="778" t="s">
        <v>59</v>
      </c>
      <c r="Q2" s="779"/>
      <c r="R2" s="779"/>
      <c r="S2" s="779"/>
      <c r="T2" s="779"/>
      <c r="U2" s="779"/>
      <c r="V2" s="779"/>
      <c r="W2" s="779"/>
      <c r="X2" s="780"/>
      <c r="Y2" s="1005"/>
      <c r="Z2" s="411"/>
      <c r="AA2" s="412"/>
      <c r="AB2" s="1009" t="s">
        <v>11</v>
      </c>
      <c r="AC2" s="1010"/>
      <c r="AD2" s="1011"/>
      <c r="AE2" s="997" t="s">
        <v>357</v>
      </c>
      <c r="AF2" s="997"/>
      <c r="AG2" s="997"/>
      <c r="AH2" s="997"/>
      <c r="AI2" s="997" t="s">
        <v>363</v>
      </c>
      <c r="AJ2" s="997"/>
      <c r="AK2" s="997"/>
      <c r="AL2" s="997"/>
      <c r="AM2" s="997" t="s">
        <v>472</v>
      </c>
      <c r="AN2" s="997"/>
      <c r="AO2" s="997"/>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06"/>
      <c r="Z3" s="1007"/>
      <c r="AA3" s="1008"/>
      <c r="AB3" s="1012"/>
      <c r="AC3" s="1013"/>
      <c r="AD3" s="1014"/>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15"/>
      <c r="I4" s="1015"/>
      <c r="J4" s="1015"/>
      <c r="K4" s="1015"/>
      <c r="L4" s="1015"/>
      <c r="M4" s="1015"/>
      <c r="N4" s="1015"/>
      <c r="O4" s="1016"/>
      <c r="P4" s="159"/>
      <c r="Q4" s="1023"/>
      <c r="R4" s="1023"/>
      <c r="S4" s="1023"/>
      <c r="T4" s="1023"/>
      <c r="U4" s="1023"/>
      <c r="V4" s="1023"/>
      <c r="W4" s="1023"/>
      <c r="X4" s="1024"/>
      <c r="Y4" s="1001" t="s">
        <v>12</v>
      </c>
      <c r="Z4" s="1002"/>
      <c r="AA4" s="1003"/>
      <c r="AB4" s="553"/>
      <c r="AC4" s="1004"/>
      <c r="AD4" s="100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2" t="s">
        <v>54</v>
      </c>
      <c r="Z5" s="998"/>
      <c r="AA5" s="999"/>
      <c r="AB5" s="524"/>
      <c r="AC5" s="1000"/>
      <c r="AD5" s="100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4" t="s">
        <v>491</v>
      </c>
      <c r="B9" s="515"/>
      <c r="C9" s="515"/>
      <c r="D9" s="515"/>
      <c r="E9" s="515"/>
      <c r="F9" s="516"/>
      <c r="G9" s="794" t="s">
        <v>265</v>
      </c>
      <c r="H9" s="779"/>
      <c r="I9" s="779"/>
      <c r="J9" s="779"/>
      <c r="K9" s="779"/>
      <c r="L9" s="779"/>
      <c r="M9" s="779"/>
      <c r="N9" s="779"/>
      <c r="O9" s="780"/>
      <c r="P9" s="778" t="s">
        <v>59</v>
      </c>
      <c r="Q9" s="779"/>
      <c r="R9" s="779"/>
      <c r="S9" s="779"/>
      <c r="T9" s="779"/>
      <c r="U9" s="779"/>
      <c r="V9" s="779"/>
      <c r="W9" s="779"/>
      <c r="X9" s="780"/>
      <c r="Y9" s="1005"/>
      <c r="Z9" s="411"/>
      <c r="AA9" s="412"/>
      <c r="AB9" s="1009" t="s">
        <v>11</v>
      </c>
      <c r="AC9" s="1010"/>
      <c r="AD9" s="1011"/>
      <c r="AE9" s="997" t="s">
        <v>357</v>
      </c>
      <c r="AF9" s="997"/>
      <c r="AG9" s="997"/>
      <c r="AH9" s="997"/>
      <c r="AI9" s="997" t="s">
        <v>363</v>
      </c>
      <c r="AJ9" s="997"/>
      <c r="AK9" s="997"/>
      <c r="AL9" s="997"/>
      <c r="AM9" s="997" t="s">
        <v>472</v>
      </c>
      <c r="AN9" s="997"/>
      <c r="AO9" s="997"/>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06"/>
      <c r="Z10" s="1007"/>
      <c r="AA10" s="1008"/>
      <c r="AB10" s="1012"/>
      <c r="AC10" s="1013"/>
      <c r="AD10" s="1014"/>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15"/>
      <c r="I11" s="1015"/>
      <c r="J11" s="1015"/>
      <c r="K11" s="1015"/>
      <c r="L11" s="1015"/>
      <c r="M11" s="1015"/>
      <c r="N11" s="1015"/>
      <c r="O11" s="1016"/>
      <c r="P11" s="159"/>
      <c r="Q11" s="1023"/>
      <c r="R11" s="1023"/>
      <c r="S11" s="1023"/>
      <c r="T11" s="1023"/>
      <c r="U11" s="1023"/>
      <c r="V11" s="1023"/>
      <c r="W11" s="1023"/>
      <c r="X11" s="1024"/>
      <c r="Y11" s="1001" t="s">
        <v>12</v>
      </c>
      <c r="Z11" s="1002"/>
      <c r="AA11" s="1003"/>
      <c r="AB11" s="553"/>
      <c r="AC11" s="1004"/>
      <c r="AD11" s="100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4"/>
      <c r="AC12" s="1000"/>
      <c r="AD12" s="100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4" t="s">
        <v>491</v>
      </c>
      <c r="B16" s="515"/>
      <c r="C16" s="515"/>
      <c r="D16" s="515"/>
      <c r="E16" s="515"/>
      <c r="F16" s="516"/>
      <c r="G16" s="794" t="s">
        <v>265</v>
      </c>
      <c r="H16" s="779"/>
      <c r="I16" s="779"/>
      <c r="J16" s="779"/>
      <c r="K16" s="779"/>
      <c r="L16" s="779"/>
      <c r="M16" s="779"/>
      <c r="N16" s="779"/>
      <c r="O16" s="780"/>
      <c r="P16" s="778" t="s">
        <v>59</v>
      </c>
      <c r="Q16" s="779"/>
      <c r="R16" s="779"/>
      <c r="S16" s="779"/>
      <c r="T16" s="779"/>
      <c r="U16" s="779"/>
      <c r="V16" s="779"/>
      <c r="W16" s="779"/>
      <c r="X16" s="780"/>
      <c r="Y16" s="1005"/>
      <c r="Z16" s="411"/>
      <c r="AA16" s="412"/>
      <c r="AB16" s="1009" t="s">
        <v>11</v>
      </c>
      <c r="AC16" s="1010"/>
      <c r="AD16" s="1011"/>
      <c r="AE16" s="997" t="s">
        <v>357</v>
      </c>
      <c r="AF16" s="997"/>
      <c r="AG16" s="997"/>
      <c r="AH16" s="997"/>
      <c r="AI16" s="997" t="s">
        <v>363</v>
      </c>
      <c r="AJ16" s="997"/>
      <c r="AK16" s="997"/>
      <c r="AL16" s="997"/>
      <c r="AM16" s="997" t="s">
        <v>472</v>
      </c>
      <c r="AN16" s="997"/>
      <c r="AO16" s="997"/>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06"/>
      <c r="Z17" s="1007"/>
      <c r="AA17" s="1008"/>
      <c r="AB17" s="1012"/>
      <c r="AC17" s="1013"/>
      <c r="AD17" s="1014"/>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15"/>
      <c r="I18" s="1015"/>
      <c r="J18" s="1015"/>
      <c r="K18" s="1015"/>
      <c r="L18" s="1015"/>
      <c r="M18" s="1015"/>
      <c r="N18" s="1015"/>
      <c r="O18" s="1016"/>
      <c r="P18" s="159"/>
      <c r="Q18" s="1023"/>
      <c r="R18" s="1023"/>
      <c r="S18" s="1023"/>
      <c r="T18" s="1023"/>
      <c r="U18" s="1023"/>
      <c r="V18" s="1023"/>
      <c r="W18" s="1023"/>
      <c r="X18" s="1024"/>
      <c r="Y18" s="1001" t="s">
        <v>12</v>
      </c>
      <c r="Z18" s="1002"/>
      <c r="AA18" s="1003"/>
      <c r="AB18" s="553"/>
      <c r="AC18" s="1004"/>
      <c r="AD18" s="100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4"/>
      <c r="AC19" s="1000"/>
      <c r="AD19" s="100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4" t="s">
        <v>491</v>
      </c>
      <c r="B23" s="515"/>
      <c r="C23" s="515"/>
      <c r="D23" s="515"/>
      <c r="E23" s="515"/>
      <c r="F23" s="516"/>
      <c r="G23" s="794" t="s">
        <v>265</v>
      </c>
      <c r="H23" s="779"/>
      <c r="I23" s="779"/>
      <c r="J23" s="779"/>
      <c r="K23" s="779"/>
      <c r="L23" s="779"/>
      <c r="M23" s="779"/>
      <c r="N23" s="779"/>
      <c r="O23" s="780"/>
      <c r="P23" s="778" t="s">
        <v>59</v>
      </c>
      <c r="Q23" s="779"/>
      <c r="R23" s="779"/>
      <c r="S23" s="779"/>
      <c r="T23" s="779"/>
      <c r="U23" s="779"/>
      <c r="V23" s="779"/>
      <c r="W23" s="779"/>
      <c r="X23" s="780"/>
      <c r="Y23" s="1005"/>
      <c r="Z23" s="411"/>
      <c r="AA23" s="412"/>
      <c r="AB23" s="1009" t="s">
        <v>11</v>
      </c>
      <c r="AC23" s="1010"/>
      <c r="AD23" s="1011"/>
      <c r="AE23" s="997" t="s">
        <v>357</v>
      </c>
      <c r="AF23" s="997"/>
      <c r="AG23" s="997"/>
      <c r="AH23" s="997"/>
      <c r="AI23" s="997" t="s">
        <v>363</v>
      </c>
      <c r="AJ23" s="997"/>
      <c r="AK23" s="997"/>
      <c r="AL23" s="997"/>
      <c r="AM23" s="997" t="s">
        <v>472</v>
      </c>
      <c r="AN23" s="997"/>
      <c r="AO23" s="997"/>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06"/>
      <c r="Z24" s="1007"/>
      <c r="AA24" s="1008"/>
      <c r="AB24" s="1012"/>
      <c r="AC24" s="1013"/>
      <c r="AD24" s="1014"/>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15"/>
      <c r="I25" s="1015"/>
      <c r="J25" s="1015"/>
      <c r="K25" s="1015"/>
      <c r="L25" s="1015"/>
      <c r="M25" s="1015"/>
      <c r="N25" s="1015"/>
      <c r="O25" s="1016"/>
      <c r="P25" s="159"/>
      <c r="Q25" s="1023"/>
      <c r="R25" s="1023"/>
      <c r="S25" s="1023"/>
      <c r="T25" s="1023"/>
      <c r="U25" s="1023"/>
      <c r="V25" s="1023"/>
      <c r="W25" s="1023"/>
      <c r="X25" s="1024"/>
      <c r="Y25" s="1001" t="s">
        <v>12</v>
      </c>
      <c r="Z25" s="1002"/>
      <c r="AA25" s="1003"/>
      <c r="AB25" s="553"/>
      <c r="AC25" s="1004"/>
      <c r="AD25" s="100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4"/>
      <c r="AC26" s="1000"/>
      <c r="AD26" s="100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4" t="s">
        <v>491</v>
      </c>
      <c r="B30" s="515"/>
      <c r="C30" s="515"/>
      <c r="D30" s="515"/>
      <c r="E30" s="515"/>
      <c r="F30" s="516"/>
      <c r="G30" s="794" t="s">
        <v>265</v>
      </c>
      <c r="H30" s="779"/>
      <c r="I30" s="779"/>
      <c r="J30" s="779"/>
      <c r="K30" s="779"/>
      <c r="L30" s="779"/>
      <c r="M30" s="779"/>
      <c r="N30" s="779"/>
      <c r="O30" s="780"/>
      <c r="P30" s="778" t="s">
        <v>59</v>
      </c>
      <c r="Q30" s="779"/>
      <c r="R30" s="779"/>
      <c r="S30" s="779"/>
      <c r="T30" s="779"/>
      <c r="U30" s="779"/>
      <c r="V30" s="779"/>
      <c r="W30" s="779"/>
      <c r="X30" s="780"/>
      <c r="Y30" s="1005"/>
      <c r="Z30" s="411"/>
      <c r="AA30" s="412"/>
      <c r="AB30" s="1009" t="s">
        <v>11</v>
      </c>
      <c r="AC30" s="1010"/>
      <c r="AD30" s="1011"/>
      <c r="AE30" s="997" t="s">
        <v>357</v>
      </c>
      <c r="AF30" s="997"/>
      <c r="AG30" s="997"/>
      <c r="AH30" s="997"/>
      <c r="AI30" s="997" t="s">
        <v>363</v>
      </c>
      <c r="AJ30" s="997"/>
      <c r="AK30" s="997"/>
      <c r="AL30" s="997"/>
      <c r="AM30" s="997" t="s">
        <v>472</v>
      </c>
      <c r="AN30" s="997"/>
      <c r="AO30" s="997"/>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06"/>
      <c r="Z31" s="1007"/>
      <c r="AA31" s="1008"/>
      <c r="AB31" s="1012"/>
      <c r="AC31" s="1013"/>
      <c r="AD31" s="1014"/>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15"/>
      <c r="I32" s="1015"/>
      <c r="J32" s="1015"/>
      <c r="K32" s="1015"/>
      <c r="L32" s="1015"/>
      <c r="M32" s="1015"/>
      <c r="N32" s="1015"/>
      <c r="O32" s="1016"/>
      <c r="P32" s="159"/>
      <c r="Q32" s="1023"/>
      <c r="R32" s="1023"/>
      <c r="S32" s="1023"/>
      <c r="T32" s="1023"/>
      <c r="U32" s="1023"/>
      <c r="V32" s="1023"/>
      <c r="W32" s="1023"/>
      <c r="X32" s="1024"/>
      <c r="Y32" s="1001" t="s">
        <v>12</v>
      </c>
      <c r="Z32" s="1002"/>
      <c r="AA32" s="1003"/>
      <c r="AB32" s="553"/>
      <c r="AC32" s="1004"/>
      <c r="AD32" s="100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4"/>
      <c r="AC33" s="1000"/>
      <c r="AD33" s="100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4" t="s">
        <v>491</v>
      </c>
      <c r="B37" s="515"/>
      <c r="C37" s="515"/>
      <c r="D37" s="515"/>
      <c r="E37" s="515"/>
      <c r="F37" s="516"/>
      <c r="G37" s="794" t="s">
        <v>265</v>
      </c>
      <c r="H37" s="779"/>
      <c r="I37" s="779"/>
      <c r="J37" s="779"/>
      <c r="K37" s="779"/>
      <c r="L37" s="779"/>
      <c r="M37" s="779"/>
      <c r="N37" s="779"/>
      <c r="O37" s="780"/>
      <c r="P37" s="778" t="s">
        <v>59</v>
      </c>
      <c r="Q37" s="779"/>
      <c r="R37" s="779"/>
      <c r="S37" s="779"/>
      <c r="T37" s="779"/>
      <c r="U37" s="779"/>
      <c r="V37" s="779"/>
      <c r="W37" s="779"/>
      <c r="X37" s="780"/>
      <c r="Y37" s="1005"/>
      <c r="Z37" s="411"/>
      <c r="AA37" s="412"/>
      <c r="AB37" s="1009" t="s">
        <v>11</v>
      </c>
      <c r="AC37" s="1010"/>
      <c r="AD37" s="1011"/>
      <c r="AE37" s="997" t="s">
        <v>357</v>
      </c>
      <c r="AF37" s="997"/>
      <c r="AG37" s="997"/>
      <c r="AH37" s="997"/>
      <c r="AI37" s="997" t="s">
        <v>363</v>
      </c>
      <c r="AJ37" s="997"/>
      <c r="AK37" s="997"/>
      <c r="AL37" s="997"/>
      <c r="AM37" s="997" t="s">
        <v>472</v>
      </c>
      <c r="AN37" s="997"/>
      <c r="AO37" s="997"/>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06"/>
      <c r="Z38" s="1007"/>
      <c r="AA38" s="1008"/>
      <c r="AB38" s="1012"/>
      <c r="AC38" s="1013"/>
      <c r="AD38" s="1014"/>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15"/>
      <c r="I39" s="1015"/>
      <c r="J39" s="1015"/>
      <c r="K39" s="1015"/>
      <c r="L39" s="1015"/>
      <c r="M39" s="1015"/>
      <c r="N39" s="1015"/>
      <c r="O39" s="1016"/>
      <c r="P39" s="159"/>
      <c r="Q39" s="1023"/>
      <c r="R39" s="1023"/>
      <c r="S39" s="1023"/>
      <c r="T39" s="1023"/>
      <c r="U39" s="1023"/>
      <c r="V39" s="1023"/>
      <c r="W39" s="1023"/>
      <c r="X39" s="1024"/>
      <c r="Y39" s="1001" t="s">
        <v>12</v>
      </c>
      <c r="Z39" s="1002"/>
      <c r="AA39" s="1003"/>
      <c r="AB39" s="553"/>
      <c r="AC39" s="1004"/>
      <c r="AD39" s="100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4"/>
      <c r="AC40" s="1000"/>
      <c r="AD40" s="100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4" t="s">
        <v>491</v>
      </c>
      <c r="B44" s="515"/>
      <c r="C44" s="515"/>
      <c r="D44" s="515"/>
      <c r="E44" s="515"/>
      <c r="F44" s="516"/>
      <c r="G44" s="794" t="s">
        <v>265</v>
      </c>
      <c r="H44" s="779"/>
      <c r="I44" s="779"/>
      <c r="J44" s="779"/>
      <c r="K44" s="779"/>
      <c r="L44" s="779"/>
      <c r="M44" s="779"/>
      <c r="N44" s="779"/>
      <c r="O44" s="780"/>
      <c r="P44" s="778" t="s">
        <v>59</v>
      </c>
      <c r="Q44" s="779"/>
      <c r="R44" s="779"/>
      <c r="S44" s="779"/>
      <c r="T44" s="779"/>
      <c r="U44" s="779"/>
      <c r="V44" s="779"/>
      <c r="W44" s="779"/>
      <c r="X44" s="780"/>
      <c r="Y44" s="1005"/>
      <c r="Z44" s="411"/>
      <c r="AA44" s="412"/>
      <c r="AB44" s="1009" t="s">
        <v>11</v>
      </c>
      <c r="AC44" s="1010"/>
      <c r="AD44" s="1011"/>
      <c r="AE44" s="997" t="s">
        <v>357</v>
      </c>
      <c r="AF44" s="997"/>
      <c r="AG44" s="997"/>
      <c r="AH44" s="997"/>
      <c r="AI44" s="997" t="s">
        <v>363</v>
      </c>
      <c r="AJ44" s="997"/>
      <c r="AK44" s="997"/>
      <c r="AL44" s="997"/>
      <c r="AM44" s="997" t="s">
        <v>472</v>
      </c>
      <c r="AN44" s="997"/>
      <c r="AO44" s="997"/>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06"/>
      <c r="Z45" s="1007"/>
      <c r="AA45" s="1008"/>
      <c r="AB45" s="1012"/>
      <c r="AC45" s="1013"/>
      <c r="AD45" s="1014"/>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15"/>
      <c r="I46" s="1015"/>
      <c r="J46" s="1015"/>
      <c r="K46" s="1015"/>
      <c r="L46" s="1015"/>
      <c r="M46" s="1015"/>
      <c r="N46" s="1015"/>
      <c r="O46" s="1016"/>
      <c r="P46" s="159"/>
      <c r="Q46" s="1023"/>
      <c r="R46" s="1023"/>
      <c r="S46" s="1023"/>
      <c r="T46" s="1023"/>
      <c r="U46" s="1023"/>
      <c r="V46" s="1023"/>
      <c r="W46" s="1023"/>
      <c r="X46" s="1024"/>
      <c r="Y46" s="1001" t="s">
        <v>12</v>
      </c>
      <c r="Z46" s="1002"/>
      <c r="AA46" s="1003"/>
      <c r="AB46" s="553"/>
      <c r="AC46" s="1004"/>
      <c r="AD46" s="100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4"/>
      <c r="AC47" s="1000"/>
      <c r="AD47" s="100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4" t="s">
        <v>491</v>
      </c>
      <c r="B51" s="515"/>
      <c r="C51" s="515"/>
      <c r="D51" s="515"/>
      <c r="E51" s="515"/>
      <c r="F51" s="516"/>
      <c r="G51" s="794" t="s">
        <v>265</v>
      </c>
      <c r="H51" s="779"/>
      <c r="I51" s="779"/>
      <c r="J51" s="779"/>
      <c r="K51" s="779"/>
      <c r="L51" s="779"/>
      <c r="M51" s="779"/>
      <c r="N51" s="779"/>
      <c r="O51" s="780"/>
      <c r="P51" s="778" t="s">
        <v>59</v>
      </c>
      <c r="Q51" s="779"/>
      <c r="R51" s="779"/>
      <c r="S51" s="779"/>
      <c r="T51" s="779"/>
      <c r="U51" s="779"/>
      <c r="V51" s="779"/>
      <c r="W51" s="779"/>
      <c r="X51" s="780"/>
      <c r="Y51" s="1005"/>
      <c r="Z51" s="411"/>
      <c r="AA51" s="412"/>
      <c r="AB51" s="460" t="s">
        <v>11</v>
      </c>
      <c r="AC51" s="1010"/>
      <c r="AD51" s="1011"/>
      <c r="AE51" s="997" t="s">
        <v>357</v>
      </c>
      <c r="AF51" s="997"/>
      <c r="AG51" s="997"/>
      <c r="AH51" s="997"/>
      <c r="AI51" s="997" t="s">
        <v>363</v>
      </c>
      <c r="AJ51" s="997"/>
      <c r="AK51" s="997"/>
      <c r="AL51" s="997"/>
      <c r="AM51" s="997" t="s">
        <v>472</v>
      </c>
      <c r="AN51" s="997"/>
      <c r="AO51" s="997"/>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06"/>
      <c r="Z52" s="1007"/>
      <c r="AA52" s="1008"/>
      <c r="AB52" s="1012"/>
      <c r="AC52" s="1013"/>
      <c r="AD52" s="1014"/>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15"/>
      <c r="I53" s="1015"/>
      <c r="J53" s="1015"/>
      <c r="K53" s="1015"/>
      <c r="L53" s="1015"/>
      <c r="M53" s="1015"/>
      <c r="N53" s="1015"/>
      <c r="O53" s="1016"/>
      <c r="P53" s="159"/>
      <c r="Q53" s="1023"/>
      <c r="R53" s="1023"/>
      <c r="S53" s="1023"/>
      <c r="T53" s="1023"/>
      <c r="U53" s="1023"/>
      <c r="V53" s="1023"/>
      <c r="W53" s="1023"/>
      <c r="X53" s="1024"/>
      <c r="Y53" s="1001" t="s">
        <v>12</v>
      </c>
      <c r="Z53" s="1002"/>
      <c r="AA53" s="1003"/>
      <c r="AB53" s="553"/>
      <c r="AC53" s="1004"/>
      <c r="AD53" s="100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4"/>
      <c r="AC54" s="1000"/>
      <c r="AD54" s="100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4" t="s">
        <v>491</v>
      </c>
      <c r="B58" s="515"/>
      <c r="C58" s="515"/>
      <c r="D58" s="515"/>
      <c r="E58" s="515"/>
      <c r="F58" s="516"/>
      <c r="G58" s="794" t="s">
        <v>265</v>
      </c>
      <c r="H58" s="779"/>
      <c r="I58" s="779"/>
      <c r="J58" s="779"/>
      <c r="K58" s="779"/>
      <c r="L58" s="779"/>
      <c r="M58" s="779"/>
      <c r="N58" s="779"/>
      <c r="O58" s="780"/>
      <c r="P58" s="778" t="s">
        <v>59</v>
      </c>
      <c r="Q58" s="779"/>
      <c r="R58" s="779"/>
      <c r="S58" s="779"/>
      <c r="T58" s="779"/>
      <c r="U58" s="779"/>
      <c r="V58" s="779"/>
      <c r="W58" s="779"/>
      <c r="X58" s="780"/>
      <c r="Y58" s="1005"/>
      <c r="Z58" s="411"/>
      <c r="AA58" s="412"/>
      <c r="AB58" s="1009" t="s">
        <v>11</v>
      </c>
      <c r="AC58" s="1010"/>
      <c r="AD58" s="1011"/>
      <c r="AE58" s="997" t="s">
        <v>357</v>
      </c>
      <c r="AF58" s="997"/>
      <c r="AG58" s="997"/>
      <c r="AH58" s="997"/>
      <c r="AI58" s="997" t="s">
        <v>363</v>
      </c>
      <c r="AJ58" s="997"/>
      <c r="AK58" s="997"/>
      <c r="AL58" s="997"/>
      <c r="AM58" s="997" t="s">
        <v>472</v>
      </c>
      <c r="AN58" s="997"/>
      <c r="AO58" s="997"/>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06"/>
      <c r="Z59" s="1007"/>
      <c r="AA59" s="1008"/>
      <c r="AB59" s="1012"/>
      <c r="AC59" s="1013"/>
      <c r="AD59" s="1014"/>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15"/>
      <c r="I60" s="1015"/>
      <c r="J60" s="1015"/>
      <c r="K60" s="1015"/>
      <c r="L60" s="1015"/>
      <c r="M60" s="1015"/>
      <c r="N60" s="1015"/>
      <c r="O60" s="1016"/>
      <c r="P60" s="159"/>
      <c r="Q60" s="1023"/>
      <c r="R60" s="1023"/>
      <c r="S60" s="1023"/>
      <c r="T60" s="1023"/>
      <c r="U60" s="1023"/>
      <c r="V60" s="1023"/>
      <c r="W60" s="1023"/>
      <c r="X60" s="1024"/>
      <c r="Y60" s="1001" t="s">
        <v>12</v>
      </c>
      <c r="Z60" s="1002"/>
      <c r="AA60" s="1003"/>
      <c r="AB60" s="553"/>
      <c r="AC60" s="1004"/>
      <c r="AD60" s="100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4"/>
      <c r="AC61" s="1000"/>
      <c r="AD61" s="100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4" t="s">
        <v>491</v>
      </c>
      <c r="B65" s="515"/>
      <c r="C65" s="515"/>
      <c r="D65" s="515"/>
      <c r="E65" s="515"/>
      <c r="F65" s="516"/>
      <c r="G65" s="794" t="s">
        <v>265</v>
      </c>
      <c r="H65" s="779"/>
      <c r="I65" s="779"/>
      <c r="J65" s="779"/>
      <c r="K65" s="779"/>
      <c r="L65" s="779"/>
      <c r="M65" s="779"/>
      <c r="N65" s="779"/>
      <c r="O65" s="780"/>
      <c r="P65" s="778" t="s">
        <v>59</v>
      </c>
      <c r="Q65" s="779"/>
      <c r="R65" s="779"/>
      <c r="S65" s="779"/>
      <c r="T65" s="779"/>
      <c r="U65" s="779"/>
      <c r="V65" s="779"/>
      <c r="W65" s="779"/>
      <c r="X65" s="780"/>
      <c r="Y65" s="1005"/>
      <c r="Z65" s="411"/>
      <c r="AA65" s="412"/>
      <c r="AB65" s="1009" t="s">
        <v>11</v>
      </c>
      <c r="AC65" s="1010"/>
      <c r="AD65" s="1011"/>
      <c r="AE65" s="997" t="s">
        <v>357</v>
      </c>
      <c r="AF65" s="997"/>
      <c r="AG65" s="997"/>
      <c r="AH65" s="997"/>
      <c r="AI65" s="997" t="s">
        <v>363</v>
      </c>
      <c r="AJ65" s="997"/>
      <c r="AK65" s="997"/>
      <c r="AL65" s="997"/>
      <c r="AM65" s="997" t="s">
        <v>472</v>
      </c>
      <c r="AN65" s="997"/>
      <c r="AO65" s="997"/>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06"/>
      <c r="Z66" s="1007"/>
      <c r="AA66" s="1008"/>
      <c r="AB66" s="1012"/>
      <c r="AC66" s="1013"/>
      <c r="AD66" s="1014"/>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15"/>
      <c r="I67" s="1015"/>
      <c r="J67" s="1015"/>
      <c r="K67" s="1015"/>
      <c r="L67" s="1015"/>
      <c r="M67" s="1015"/>
      <c r="N67" s="1015"/>
      <c r="O67" s="1016"/>
      <c r="P67" s="159"/>
      <c r="Q67" s="1023"/>
      <c r="R67" s="1023"/>
      <c r="S67" s="1023"/>
      <c r="T67" s="1023"/>
      <c r="U67" s="1023"/>
      <c r="V67" s="1023"/>
      <c r="W67" s="1023"/>
      <c r="X67" s="1024"/>
      <c r="Y67" s="1001" t="s">
        <v>12</v>
      </c>
      <c r="Z67" s="1002"/>
      <c r="AA67" s="1003"/>
      <c r="AB67" s="553"/>
      <c r="AC67" s="1004"/>
      <c r="AD67" s="100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4"/>
      <c r="AC68" s="1000"/>
      <c r="AD68" s="100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2018-05-21T11:48:41Z</cp:lastPrinted>
  <dcterms:created xsi:type="dcterms:W3CDTF">2012-03-13T00:50:25Z</dcterms:created>
  <dcterms:modified xsi:type="dcterms:W3CDTF">2018-07-04T08:59:58Z</dcterms:modified>
</cp:coreProperties>
</file>