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2073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<sst xmlns="http://schemas.openxmlformats.org/spreadsheetml/2006/main" count="2895" uniqueCount="632">
  <si>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</si>
  <si>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</si>
  <si>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</si>
  <si>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</si>
  <si>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</si>
  <si>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</si>
  <si>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</si>
  <si>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</si>
  <si>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</si>
  <si>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</si>
  <si>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</si>
  <si>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</si>
  <si>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</si>
  <si>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</si>
  <si>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</si>
  <si>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</si>
  <si>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</si>
  <si>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</si>
  <si>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</si>
  <si>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</si>
  <si>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</si>
  <si>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</si>
  <si>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</si>
  <si>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</si>
  <si>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</si>
  <si>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</si>
  <si>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</si>
  <si>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</si>
  <si>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</si>
  <si>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</si>
  <si>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</si>
  <si>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</si>
  <si>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</si>
  <si>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</si>
  <si>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</si>
  <si>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</si>
  <si>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</si>
  <si>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</si>
  <si>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</si>
  <si>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</si>
  <si>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</si>
  <si>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</si>
  <si>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</si>
  <si>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</si>
  <si>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</si>
  <si>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</si>
  <si>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</si>
  <si>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</si>
  <si>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</si>
  <si>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</si>
  <si>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</si>
  <si>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</si>
  <si>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</si>
  <si>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</si>
  <si>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</si>
  <si>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</si>
  <si>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</si>
  <si>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</si>
  <si>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</si>
  <si>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</si>
  <si>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</si>
  <si>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</si>
  <si>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</si>
  <si>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</si>
  <si>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</si>
  <si>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</si>
  <si>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</si>
  <si>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</si>
  <si>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</si>
  <si>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</si>
  <si>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</si>
  <si>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</si>
  <si>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</si>
  <si>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</si>
  <si>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</si>
  <si>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</si>
  <si>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</si>
  <si>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</si>
  <si>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</si>
  <si>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</si>
  <si>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</si>
  <si>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</si>
  <si>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</si>
  <si>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</si>
  <si>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</si>
  <si>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</si>
  <si>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</si>
  <si>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</si>
  <si>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</si>
  <si>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</si>
  <si>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</si>
  <si>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</si>
  <si>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</si>
  <si>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</si>
  <si>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</si>
  <si>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</si>
  <si>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</si>
  <si>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</si>
  <si>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</si>
  <si>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</si>
  <si>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</si>
  <si>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</si>
  <si>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</si>
  <si>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</si>
  <si>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</si>
  <si>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</si>
  <si>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</si>
  <si>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</si>
  <si>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</si>
  <si>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</si>
  <si>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</si>
  <si>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</si>
  <si>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</si>
  <si>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</si>
  <si>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</si>
  <si>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</si>
  <si>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</si>
  <si>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</si>
  <si>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</si>
  <si>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</si>
  <si>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</si>
  <si>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</si>
  <si>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</si>
  <si>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</si>
  <si>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</si>
  <si>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</si>
  <si>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</si>
  <si>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</si>
  <si>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</si>
  <si>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</si>
  <si>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</si>
  <si>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</si>
  <si>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</si>
  <si>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</si>
  <si>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</si>
  <si>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</si>
  <si>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</si>
  <si>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</si>
  <si>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</si>
  <si>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</si>
  <si>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</si>
  <si>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</si>
  <si>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</si>
  <si>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</si>
  <si>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</si>
  <si>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</si>
  <si>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</si>
  <si>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</si>
  <si>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</si>
  <si>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</si>
  <si>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</si>
  <si>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</si>
  <si>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</si>
  <si>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</si>
  <si>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</si>
  <si>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</si>
  <si>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</si>
  <si>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</si>
  <si>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</si>
  <si>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</si>
  <si>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</si>
  <si>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</si>
  <si>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</si>
  <si>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</si>
  <si>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</si>
  <si>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</si>
  <si>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</si>
  <si>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</si>
  <si>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</si>
  <si>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</si>
  <si>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</si>
  <si>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</si>
  <si>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</si>
  <si>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</si>
  <si>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</si>
  <si>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</si>
  <si>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</si>
  <si>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</si>
  <si>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</si>
  <si>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</si>
  <si>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</si>
  <si>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</si>
  <si>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</si>
  <si>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</si>
  <si>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</si>
  <si>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</si>
  <si>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</si>
  <si>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</si>
  <si>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</si>
  <si>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</si>
  <si>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</si>
  <si>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</si>
  <si>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</si>
  <si>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</si>
  <si>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</si>
  <si>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</si>
  <si>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</si>
  <si>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</si>
  <si>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</si>
  <si>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</si>
  <si>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</si>
  <si>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</si>
  <si>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</si>
  <si>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</si>
  <si>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</si>
  <si>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</si>
  <si>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</si>
  <si>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</si>
  <si>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</si>
  <si>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</si>
  <si>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</si>
  <si>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</si>
  <si>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</si>
  <si>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</si>
  <si>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</si>
  <si>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</si>
  <si>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</si>
  <si>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</si>
  <si>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</si>
  <si>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</si>
  <si>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</si>
  <si>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</si>
  <si>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</si>
  <si>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</si>
  <si>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</si>
  <si>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</si>
  <si>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</si>
  <si>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</si>
  <si>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</si>
  <si>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</si>
  <si>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</si>
  <si>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</si>
  <si>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</si>
  <si>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</si>
  <si>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</si>
  <si>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</si>
  <si>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</si>
  <si>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</si>
  <si>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</si>
  <si>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</si>
  <si>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</si>
  <si>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</si>
  <si>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</si>
  <si>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</si>
  <si>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</si>
  <si>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</si>
  <si>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</si>
  <si>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</si>
  <si>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</si>
  <si>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</si>
  <si>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</si>
  <si>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</si>
  <si>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</si>
  <si>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</si>
  <si>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</si>
  <si>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</si>
  <si>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</si>
  <si>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</si>
  <si>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</si>
  <si>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</si>
  <si>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</si>
  <si>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</si>
  <si>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</si>
  <si>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</si>
  <si>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</si>
  <si>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</si>
  <si>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</si>
  <si>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</si>
  <si>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</si>
  <si>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</si>
  <si>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</si>
  <si>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</si>
  <si>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</si>
  <si>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</si>
  <si>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</si>
  <si>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</si>
  <si>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</si>
  <si>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</si>
  <si>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</si>
  <si>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</si>
  <si>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</si>
  <si>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</si>
  <si>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</si>
  <si>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</si>
  <si>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</si>
  <si>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</si>
  <si>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</si>
  <si>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</si>
  <si>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</si>
  <si>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</si>
  <si>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</si>
  <si>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</si>
  <si>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</si>
  <si>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</si>
  <si>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</si>
  <si>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</si>
  <si>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</si>
  <si>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</si>
  <si>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</si>
  <si>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</si>
  <si>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</si>
  <si>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</si>
  <si>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</si>
  <si>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</si>
  <si>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</si>
  <si>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</si>
  <si>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</si>
  <si>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</si>
  <si>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</si>
  <si>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</si>
  <si>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</si>
  <si>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</si>
  <si>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</si>
  <si>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</si>
  <si>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</si>
  <si>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</si>
  <si>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</si>
  <si>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</si>
  <si>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</si>
  <si>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</si>
  <si>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</si>
  <si>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</si>
  <si>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</si>
  <si>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</si>
  <si>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</si>
  <si>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</si>
  <si>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</si>
  <si>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</si>
  <si>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</si>
  <si>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</si>
  <si>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</si>
  <si>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</si>
  <si>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</si>
  <si>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</si>
  <si>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</si>
  <si>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</si>
  <si>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</si>
  <si>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</si>
  <si>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</si>
  <si>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</si>
  <si>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</si>
  <si>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</si>
  <si>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</si>
  <si>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</si>
  <si>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</si>
  <si>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</si>
  <si>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</si>
  <si>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</si>
  <si>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</si>
  <si>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</si>
  <si>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</si>
  <si>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</si>
  <si>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</si>
  <si>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</si>
  <si>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</si>
  <si>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</si>
  <si>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</si>
  <si>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</si>
  <si>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</si>
  <si>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</si>
  <si>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</si>
  <si>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</si>
  <si>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</si>
  <si>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</si>
  <si>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</si>
  <si>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</si>
  <si>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</si>
  <si>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</si>
  <si>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</si>
  <si>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</si>
  <si>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</si>
  <si>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</si>
  <si>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</si>
  <si>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</si>
  <si>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</si>
  <si>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</si>
  <si>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</si>
  <si>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</si>
  <si>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</si>
  <si>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</si>
  <si>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</si>
  <si>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</si>
  <si>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</si>
  <si>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</si>
  <si>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</si>
  <si>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</si>
  <si>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</si>
  <si>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</si>
  <si>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</si>
  <si>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</si>
  <si>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</si>
  <si>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</si>
  <si>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</si>
  <si>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</si>
  <si>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</si>
  <si>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</si>
  <si>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</si>
  <si>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</si>
  <si>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</si>
  <si>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</si>
  <si>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</si>
  <si>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</si>
  <si>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</si>
  <si>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</si>
  <si>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</si>
  <si>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</si>
  <si>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</si>
  <si>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</si>
  <si>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</si>
  <si>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</si>
  <si>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</si>
  <si>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</si>
  <si>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</si>
  <si>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</si>
  <si>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</si>
  <si>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</si>
  <si>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</si>
  <si>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</si>
  <si>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</si>
  <si>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</si>
  <si>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</si>
  <si>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</si>
  <si>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</si>
  <si>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</si>
  <si>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</si>
  <si>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</si>
  <si>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</si>
  <si>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</si>
  <si>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</si>
  <si>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</si>
  <si>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</si>
  <si>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</si>
  <si>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</si>
  <si>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</si>
  <si>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</si>
  <si>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</si>
  <si>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</si>
  <si>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</si>
  <si>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</si>
  <si>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</si>
  <si>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</si>
  <si>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</si>
  <si>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</si>
  <si>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</si>
  <si>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</si>
  <si>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</si>
  <si>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</si>
  <si>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</si>
  <si>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</si>
  <si>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</si>
  <si>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</si>
  <si>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</si>
  <si>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</si>
  <si>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</si>
  <si>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</si>
  <si>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</si>
  <si>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</si>
  <si>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</si>
  <si>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</si>
  <si>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</si>
  <si>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</si>
  <si>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</si>
  <si>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</si>
  <si>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</si>
  <si>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</si>
  <si>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</si>
  <si>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</si>
  <si>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</si>
  <si>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</si>
  <si>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</si>
  <si>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</si>
  <si>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</si>
  <si>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</si>
  <si>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</si>
  <si>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</si>
  <si>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</si>
  <si>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</si>
  <si>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</si>
  <si>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</si>
  <si>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</si>
  <si>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</si>
  <si>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</si>
  <si>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</si>
  <si>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</si>
  <si>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</si>
  <si>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</si>
  <si>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</si>
  <si>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</si>
  <si>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</si>
  <si>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</si>
  <si>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</si>
  <si>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</si>
  <si>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</si>
  <si>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</si>
  <si>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</si>
  <si>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</si>
  <si>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</si>
  <si>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</si>
  <si>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</si>
  <si>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</si>
  <si>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</si>
  <si>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</si>
  <si>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</si>
  <si>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</si>
  <si>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</si>
  <si>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</si>
  <si>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</si>
  <si>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</si>
  <si>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</si>
  <si>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</si>
  <si>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</si>
  <si>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</si>
  <si>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</si>
  <si>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</si>
  <si>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</si>
  <si>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</si>
  <si>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</si>
  <si>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</si>
  <si>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</si>
  <si>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</si>
  <si>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</si>
  <si>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</si>
  <si>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</si>
  <si>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</si>
  <si>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</si>
  <si>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</si>
  <si>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</si>
  <si>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</si>
  <si>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</si>
  <si>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</si>
  <si>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</si>
  <si>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</si>
  <si>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</si>
  <si>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</si>
  <si>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</si>
  <si>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</si>
  <si>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</si>
  <si>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</si>
  <si>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</si>
  <si>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</si>
  <si>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</si>
  <si>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</si>
  <si>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</si>
  <si>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</si>
  <si>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</si>
  <si>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</si>
  <si>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</si>
  <si>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</si>
  <si>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</si>
  <si>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原爆症調査研究委託費（原爆被爆者の臨床情報の保管及び活用に関する研究）</t>
    <rPh sb="17" eb="19">
      <t>リンショウ</t>
    </rPh>
    <rPh sb="19" eb="21">
      <t>ジョウホウ</t>
    </rPh>
    <rPh sb="22" eb="24">
      <t>ホカン</t>
    </rPh>
    <rPh sb="24" eb="25">
      <t>オヨ</t>
    </rPh>
    <rPh sb="26" eb="28">
      <t>カツヨウ</t>
    </rPh>
    <phoneticPr fontId="5"/>
  </si>
  <si>
    <t>厚生労働省</t>
  </si>
  <si>
    <t>健康局</t>
    <rPh sb="0" eb="3">
      <t>ケンコウキョク</t>
    </rPh>
    <phoneticPr fontId="5"/>
  </si>
  <si>
    <t>総務課指導調査室</t>
    <rPh sb="0" eb="3">
      <t>ソウムカ</t>
    </rPh>
    <rPh sb="3" eb="5">
      <t>シドウ</t>
    </rPh>
    <rPh sb="5" eb="8">
      <t>チョウサシツ</t>
    </rPh>
    <phoneticPr fontId="5"/>
  </si>
  <si>
    <t>総務課指導調査室
加賀山　成久</t>
    <rPh sb="9" eb="12">
      <t>カガヤマ</t>
    </rPh>
    <rPh sb="13" eb="14">
      <t>ナリ</t>
    </rPh>
    <rPh sb="14" eb="15">
      <t>ヒサ</t>
    </rPh>
    <phoneticPr fontId="5"/>
  </si>
  <si>
    <t>○</t>
  </si>
  <si>
    <t>-</t>
  </si>
  <si>
    <t>-</t>
    <phoneticPr fontId="5"/>
  </si>
  <si>
    <t>「平成30年度原爆症調査研究委託事業実施要領（原爆被爆者の臨床情報の保管及び活用に関する研究）」</t>
    <rPh sb="29" eb="31">
      <t>リンショウ</t>
    </rPh>
    <rPh sb="31" eb="33">
      <t>ジョウホウ</t>
    </rPh>
    <phoneticPr fontId="5"/>
  </si>
  <si>
    <t>当委託費は、原爆放射能の健康影響に関する調査研究を行うことにより、原爆被爆者の健康の保持・増進及び福祉の向上を図ることを目的とする。</t>
    <phoneticPr fontId="5"/>
  </si>
  <si>
    <t>平成29年度研究課題
　今後の科学技術の発展によって、保管された生物試料を活用して放射線による健康影響の研究を行う際には、原爆被爆者の疾病の罹患状況や治療内容等に関する臨床情報は不可欠である。そのため、原爆被爆者の臨床情報を長期間保管するための体制の在り方等に関する研究を行う。</t>
    <phoneticPr fontId="5"/>
  </si>
  <si>
    <t>-</t>
    <phoneticPr fontId="5"/>
  </si>
  <si>
    <t>-</t>
    <phoneticPr fontId="5"/>
  </si>
  <si>
    <t>原爆症調査研究等委託費</t>
    <rPh sb="0" eb="3">
      <t>ゲンバクショウ</t>
    </rPh>
    <rPh sb="3" eb="5">
      <t>チョウサ</t>
    </rPh>
    <rPh sb="5" eb="7">
      <t>ケンキュウ</t>
    </rPh>
    <rPh sb="7" eb="8">
      <t>トウ</t>
    </rPh>
    <rPh sb="8" eb="11">
      <t>イタクヒ</t>
    </rPh>
    <phoneticPr fontId="5"/>
  </si>
  <si>
    <t>-</t>
    <phoneticPr fontId="5"/>
  </si>
  <si>
    <t>原爆放射能後障害に関する調査研究を行い、報告書をまとめることを目標とする。</t>
    <phoneticPr fontId="5"/>
  </si>
  <si>
    <t>冊</t>
    <rPh sb="0" eb="1">
      <t>サツ</t>
    </rPh>
    <phoneticPr fontId="5"/>
  </si>
  <si>
    <t>-</t>
    <phoneticPr fontId="5"/>
  </si>
  <si>
    <t>-</t>
    <phoneticPr fontId="5"/>
  </si>
  <si>
    <t>-</t>
    <phoneticPr fontId="5"/>
  </si>
  <si>
    <t>指導調査室調べ</t>
    <rPh sb="0" eb="2">
      <t>シドウ</t>
    </rPh>
    <rPh sb="2" eb="5">
      <t>チョウサシツ</t>
    </rPh>
    <rPh sb="5" eb="6">
      <t>シラ</t>
    </rPh>
    <phoneticPr fontId="5"/>
  </si>
  <si>
    <t>委託件数</t>
    <phoneticPr fontId="5"/>
  </si>
  <si>
    <t>件</t>
    <rPh sb="0" eb="1">
      <t>ケン</t>
    </rPh>
    <phoneticPr fontId="5"/>
  </si>
  <si>
    <t>単位当たりコスト ＝ X／Y
X：「執行額（百万円）」 
　Y：「委託件数（件）」　　　</t>
    <phoneticPr fontId="5"/>
  </si>
  <si>
    <t>百万円</t>
    <rPh sb="0" eb="1">
      <t>ヒャク</t>
    </rPh>
    <rPh sb="1" eb="3">
      <t>マンエン</t>
    </rPh>
    <phoneticPr fontId="8"/>
  </si>
  <si>
    <t>X / Y</t>
  </si>
  <si>
    <t>9／1</t>
  </si>
  <si>
    <t>10/1</t>
    <phoneticPr fontId="5"/>
  </si>
  <si>
    <t>10/1</t>
    <phoneticPr fontId="5"/>
  </si>
  <si>
    <t>Ⅰ-5 感染症など健康を脅かす疾病を予防・防止するとともに、感染者等に必要な医療等を確保すること</t>
    <phoneticPr fontId="5"/>
  </si>
  <si>
    <t>Ⅰ-5-4 原子爆弾被爆者等を援護すること</t>
    <phoneticPr fontId="5"/>
  </si>
  <si>
    <t>-</t>
    <phoneticPr fontId="5"/>
  </si>
  <si>
    <t>-</t>
    <phoneticPr fontId="5"/>
  </si>
  <si>
    <t>広島及び長崎に投下された原子爆弾による被爆者が今なお置かれている健康上、社会上の特別の状態に鑑み、その実態を明らかにし、被爆者の健康の保持及び増進を図る。</t>
    <phoneticPr fontId="5"/>
  </si>
  <si>
    <t>-</t>
    <phoneticPr fontId="5"/>
  </si>
  <si>
    <t>-</t>
    <phoneticPr fontId="5"/>
  </si>
  <si>
    <t xml:space="preserve">原爆被爆者が今なお置かれている健康上、社会上の特別の状態に鑑み、その実態を明らかにするとともに、被爆者の健康の保持・増進及び福祉の向上を図るため、国費を投入しなければ事業目的が達成できない。                </t>
    <phoneticPr fontId="5"/>
  </si>
  <si>
    <t>原子爆弾被爆者に対する援護に関する法律第４０条（※）の規定に基づき、原爆放射能影響調査研究の推進に資する事業であり、国が実施すべき事業である。
※第４０条第１項「国は、原子爆弾の放射能に起因する身体的影響及びこれによる疾病の治療に係る調査研究（次項において「原爆放射能影響調査研究」という。）の推進に努めなければならない。」</t>
    <phoneticPr fontId="5"/>
  </si>
  <si>
    <t>原爆放射能の健康影響に関する調査研究を行うものであり、今なお健康上、社会上の特別の状態におかれている原爆被爆者の健康の保持・増進及び福祉の向上を図るという政策目的達成に向けて、優先度の高い事業である。</t>
    <phoneticPr fontId="5"/>
  </si>
  <si>
    <t>△</t>
  </si>
  <si>
    <t>無</t>
  </si>
  <si>
    <t>本事業を効果的に実施するためには、症例研究の実績、研究テーマについての高度な専門的知識、人材、放射線の研究を専門的に行える環境等、必要とする体制を有している者が実施する必要があるが、上記条件を満たす者が一者のみ若しくは複数存在するかを確認するため公募を行っている。</t>
    <phoneticPr fontId="5"/>
  </si>
  <si>
    <t>‐</t>
  </si>
  <si>
    <t>事業に要する経費について精査を行っており、妥当である。</t>
    <phoneticPr fontId="5"/>
  </si>
  <si>
    <t>経費の使途については、調査研究の円滑な実施に真に必要なものに限定している。</t>
    <phoneticPr fontId="5"/>
  </si>
  <si>
    <t>-</t>
    <phoneticPr fontId="5"/>
  </si>
  <si>
    <t>成果実績は成果目標に見合ったものとなっており、適切に実施されている。</t>
    <phoneticPr fontId="5"/>
  </si>
  <si>
    <t>公募を経て事業者を１者選定し、事業を実施した。</t>
    <phoneticPr fontId="5"/>
  </si>
  <si>
    <t>被爆者援護施策の実施にあたり、当該研究成果が活用されている。</t>
    <phoneticPr fontId="5"/>
  </si>
  <si>
    <t>原爆症調査研究委託費（原爆被爆者の生物試料の保管及び活用に関する研究）</t>
    <rPh sb="11" eb="13">
      <t>ゲンバク</t>
    </rPh>
    <rPh sb="13" eb="16">
      <t>ヒバクシャ</t>
    </rPh>
    <rPh sb="17" eb="19">
      <t>セイブツ</t>
    </rPh>
    <rPh sb="19" eb="21">
      <t>シリョウ</t>
    </rPh>
    <rPh sb="22" eb="24">
      <t>ホカン</t>
    </rPh>
    <rPh sb="24" eb="25">
      <t>オヨ</t>
    </rPh>
    <rPh sb="26" eb="28">
      <t>カツヨウ</t>
    </rPh>
    <phoneticPr fontId="5"/>
  </si>
  <si>
    <t>原爆症調査研究委託費（原爆被爆者の生物試料の保管及び活用に関する研究）が、原爆被爆者の生物試料の保管及び活用に関する調査研究を行うことに対し、当事業は原爆被爆者の臨床情報の保管及び活用に関する研究を行うものである。</t>
    <rPh sb="37" eb="39">
      <t>ゲンバク</t>
    </rPh>
    <rPh sb="39" eb="42">
      <t>ヒバクシャ</t>
    </rPh>
    <rPh sb="48" eb="50">
      <t>ホカン</t>
    </rPh>
    <rPh sb="50" eb="51">
      <t>オヨ</t>
    </rPh>
    <rPh sb="52" eb="54">
      <t>カツヨウ</t>
    </rPh>
    <rPh sb="86" eb="88">
      <t>ホカン</t>
    </rPh>
    <rPh sb="88" eb="89">
      <t>オヨ</t>
    </rPh>
    <rPh sb="90" eb="92">
      <t>カツヨウ</t>
    </rPh>
    <rPh sb="93" eb="94">
      <t>カン</t>
    </rPh>
    <phoneticPr fontId="5"/>
  </si>
  <si>
    <t>各項目の点検の結果、本事業は妥当であり、平成30年度も引き続き調査研究を行う。</t>
    <phoneticPr fontId="5"/>
  </si>
  <si>
    <t>A.日本赤十字社</t>
    <rPh sb="2" eb="4">
      <t>ニホン</t>
    </rPh>
    <rPh sb="4" eb="8">
      <t>セキジュウジシャ</t>
    </rPh>
    <phoneticPr fontId="5"/>
  </si>
  <si>
    <t>日本赤十字社</t>
    <rPh sb="0" eb="2">
      <t>ニホン</t>
    </rPh>
    <rPh sb="2" eb="6">
      <t>セキジュウジシャ</t>
    </rPh>
    <phoneticPr fontId="5"/>
  </si>
  <si>
    <t>原爆放射能後障害に関する研究</t>
    <rPh sb="0" eb="2">
      <t>ゲンバク</t>
    </rPh>
    <rPh sb="2" eb="5">
      <t>ホウシャノウ</t>
    </rPh>
    <rPh sb="5" eb="6">
      <t>ゴ</t>
    </rPh>
    <rPh sb="6" eb="8">
      <t>ショウガイ</t>
    </rPh>
    <rPh sb="9" eb="10">
      <t>カン</t>
    </rPh>
    <rPh sb="12" eb="14">
      <t>ケンキュウ</t>
    </rPh>
    <phoneticPr fontId="5"/>
  </si>
  <si>
    <t>随意契約
（公募）</t>
  </si>
  <si>
    <t>-</t>
    <phoneticPr fontId="5"/>
  </si>
  <si>
    <t>-</t>
    <phoneticPr fontId="5"/>
  </si>
  <si>
    <t>-</t>
    <phoneticPr fontId="5"/>
  </si>
  <si>
    <t>報告書数</t>
    <phoneticPr fontId="5"/>
  </si>
  <si>
    <t>有</t>
  </si>
  <si>
    <t>155</t>
    <phoneticPr fontId="5"/>
  </si>
  <si>
    <t>127</t>
    <phoneticPr fontId="5"/>
  </si>
  <si>
    <t>152</t>
    <phoneticPr fontId="5"/>
  </si>
  <si>
    <t>164</t>
    <phoneticPr fontId="5"/>
  </si>
  <si>
    <t>173</t>
    <phoneticPr fontId="5"/>
  </si>
  <si>
    <t>人件費</t>
    <rPh sb="0" eb="3">
      <t>ジンケンヒ</t>
    </rPh>
    <phoneticPr fontId="5"/>
  </si>
  <si>
    <t>設備費</t>
    <rPh sb="0" eb="3">
      <t>セツビヒ</t>
    </rPh>
    <phoneticPr fontId="5"/>
  </si>
  <si>
    <t>パソコン設置等</t>
    <rPh sb="4" eb="6">
      <t>セッチ</t>
    </rPh>
    <rPh sb="6" eb="7">
      <t>トウ</t>
    </rPh>
    <phoneticPr fontId="5"/>
  </si>
  <si>
    <t>保管料</t>
    <rPh sb="0" eb="3">
      <t>ホカンリョウ</t>
    </rPh>
    <phoneticPr fontId="5"/>
  </si>
  <si>
    <t>カルテ保管</t>
    <rPh sb="3" eb="5">
      <t>ホカン</t>
    </rPh>
    <phoneticPr fontId="5"/>
  </si>
  <si>
    <t>委託費</t>
    <rPh sb="0" eb="3">
      <t>イタクヒ</t>
    </rPh>
    <phoneticPr fontId="5"/>
  </si>
  <si>
    <t>-</t>
    <phoneticPr fontId="5"/>
  </si>
  <si>
    <t>平成29年度においては、、原爆被爆者の臨床情報を収集し、長期間保管するための体制の在り方について研究を行った。例年執行率は100%であり、放射線による健康影響の研究を行う際には、原爆被爆者の疾病の罹患状況や治療内容等に関する臨床情報が不可欠なため、今後も必要な研究である。</t>
    <rPh sb="0" eb="2">
      <t>ヘイセイ</t>
    </rPh>
    <rPh sb="19" eb="21">
      <t>リンショウ</t>
    </rPh>
    <rPh sb="21" eb="23">
      <t>ジョウホウ</t>
    </rPh>
    <rPh sb="55" eb="57">
      <t>レイネン</t>
    </rPh>
    <rPh sb="57" eb="60">
      <t>シッコウリツ</t>
    </rPh>
    <rPh sb="69" eb="72">
      <t>ホウシャセン</t>
    </rPh>
    <rPh sb="75" eb="77">
      <t>ケンコウ</t>
    </rPh>
    <rPh sb="77" eb="79">
      <t>エイキョウ</t>
    </rPh>
    <rPh sb="80" eb="82">
      <t>ケンキュウ</t>
    </rPh>
    <rPh sb="83" eb="84">
      <t>オコナ</t>
    </rPh>
    <rPh sb="85" eb="86">
      <t>サイ</t>
    </rPh>
    <rPh sb="89" eb="91">
      <t>ゲンバク</t>
    </rPh>
    <rPh sb="91" eb="94">
      <t>ヒバクシャ</t>
    </rPh>
    <rPh sb="95" eb="97">
      <t>シッペイ</t>
    </rPh>
    <rPh sb="98" eb="100">
      <t>リカン</t>
    </rPh>
    <rPh sb="100" eb="102">
      <t>ジョウキョウ</t>
    </rPh>
    <rPh sb="103" eb="105">
      <t>チリョウ</t>
    </rPh>
    <rPh sb="105" eb="107">
      <t>ナイヨウ</t>
    </rPh>
    <rPh sb="107" eb="108">
      <t>トウ</t>
    </rPh>
    <rPh sb="109" eb="110">
      <t>カン</t>
    </rPh>
    <rPh sb="112" eb="114">
      <t>リンショウ</t>
    </rPh>
    <rPh sb="114" eb="116">
      <t>ジョウホウ</t>
    </rPh>
    <rPh sb="117" eb="120">
      <t>フカケツ</t>
    </rPh>
    <rPh sb="124" eb="126">
      <t>コンゴ</t>
    </rPh>
    <rPh sb="127" eb="129">
      <t>ヒツヨウ</t>
    </rPh>
    <rPh sb="130" eb="132">
      <t>ケンキュウ</t>
    </rPh>
    <phoneticPr fontId="5"/>
  </si>
  <si>
    <t>紙カルテの梱包・移送・入庫</t>
    <rPh sb="0" eb="1">
      <t>カミ</t>
    </rPh>
    <rPh sb="5" eb="7">
      <t>コンポウ</t>
    </rPh>
    <rPh sb="8" eb="10">
      <t>イソウ</t>
    </rPh>
    <rPh sb="11" eb="13">
      <t>ニュウコ</t>
    </rPh>
    <phoneticPr fontId="5"/>
  </si>
  <si>
    <t>役務費</t>
    <rPh sb="0" eb="2">
      <t>エキム</t>
    </rPh>
    <rPh sb="2" eb="3">
      <t>ヒ</t>
    </rPh>
    <phoneticPr fontId="5"/>
  </si>
  <si>
    <t>紙カルテの梱包・移送・入庫</t>
    <rPh sb="0" eb="1">
      <t>カミ</t>
    </rPh>
    <rPh sb="5" eb="7">
      <t>コンポウ</t>
    </rPh>
    <rPh sb="8" eb="10">
      <t>イソウ</t>
    </rPh>
    <rPh sb="11" eb="13">
      <t>ニュウコ</t>
    </rPh>
    <phoneticPr fontId="5"/>
  </si>
  <si>
    <t>B.山九（株）北九州支店</t>
    <rPh sb="2" eb="3">
      <t>ヤマ</t>
    </rPh>
    <rPh sb="3" eb="4">
      <t>キュウ</t>
    </rPh>
    <rPh sb="5" eb="6">
      <t>カブ</t>
    </rPh>
    <rPh sb="7" eb="10">
      <t>キタキュウシュウ</t>
    </rPh>
    <rPh sb="10" eb="12">
      <t>シテン</t>
    </rPh>
    <phoneticPr fontId="5"/>
  </si>
  <si>
    <t>山九（株）北九州支店</t>
    <rPh sb="0" eb="1">
      <t>ヤマ</t>
    </rPh>
    <rPh sb="1" eb="2">
      <t>キュウ</t>
    </rPh>
    <rPh sb="3" eb="4">
      <t>カブ</t>
    </rPh>
    <rPh sb="5" eb="8">
      <t>キタキュウシュウ</t>
    </rPh>
    <rPh sb="8" eb="10">
      <t>シテン</t>
    </rPh>
    <phoneticPr fontId="5"/>
  </si>
  <si>
    <t>-</t>
    <phoneticPr fontId="5"/>
  </si>
  <si>
    <t>臨時事務員の人件費等</t>
    <rPh sb="0" eb="2">
      <t>リンジ</t>
    </rPh>
    <rPh sb="2" eb="5">
      <t>ジムイン</t>
    </rPh>
    <rPh sb="6" eb="8">
      <t>ジンケン</t>
    </rPh>
    <rPh sb="9" eb="10">
      <t>トウ</t>
    </rPh>
    <phoneticPr fontId="5"/>
  </si>
  <si>
    <t>-</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</si>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</sst>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741</xdr:row>
      <xdr:rowOff>0</xdr:rowOff>
    </xdr:from>
    <xdr:to>
      <xdr:col>30</xdr:col>
      <xdr:colOff>41402</xdr:colOff>
      <xdr:row>742</xdr:row>
      <xdr:rowOff>292690</xdr:rowOff>
    </xdr:to>
    <xdr:sp macro="" textlink="">
      <xdr:nvSpPr>
        <xdr:cNvPr id="2" name="正方形/長方形 1"/>
        <xdr:cNvSpPr/>
      </xdr:nvSpPr>
      <xdr:spPr>
        <a:xfrm>
          <a:off x="4082143" y="43923857"/>
          <a:ext cx="2082473" cy="64647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10</a:t>
          </a:r>
          <a:r>
            <a:rPr kumimoji="1" lang="ja-JP" altLang="en-US" sz="1100">
              <a:solidFill>
                <a:schemeClr val="tx1"/>
              </a:solidFill>
            </a:rPr>
            <a:t>百万円</a:t>
          </a:r>
        </a:p>
      </xdr:txBody>
    </xdr:sp>
    <xdr:clientData/>
  </xdr:twoCellAnchor>
  <xdr:twoCellAnchor>
    <xdr:from>
      <xdr:col>19</xdr:col>
      <xdr:colOff>13607</xdr:colOff>
      <xdr:row>743</xdr:row>
      <xdr:rowOff>108856</xdr:rowOff>
    </xdr:from>
    <xdr:to>
      <xdr:col>31</xdr:col>
      <xdr:colOff>26634</xdr:colOff>
      <xdr:row>746</xdr:row>
      <xdr:rowOff>67954</xdr:rowOff>
    </xdr:to>
    <xdr:grpSp>
      <xdr:nvGrpSpPr>
        <xdr:cNvPr id="3" name="グループ化 2"/>
        <xdr:cNvGrpSpPr>
          <a:grpSpLocks/>
        </xdr:cNvGrpSpPr>
      </xdr:nvGrpSpPr>
      <xdr:grpSpPr bwMode="auto">
        <a:xfrm>
          <a:off x="3814082" y="42933256"/>
          <a:ext cx="2413327" cy="1016373"/>
          <a:chOff x="3776363" y="14769353"/>
          <a:chExt cx="2073106" cy="717176"/>
        </a:xfrm>
      </xdr:grpSpPr>
      <xdr:sp macro="" textlink="">
        <xdr:nvSpPr>
          <xdr:cNvPr id="4" name="右大かっこ 3"/>
          <xdr:cNvSpPr/>
        </xdr:nvSpPr>
        <xdr:spPr>
          <a:xfrm>
            <a:off x="5699380" y="14769353"/>
            <a:ext cx="150089"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 name="左大かっこ 4"/>
          <xdr:cNvSpPr/>
        </xdr:nvSpPr>
        <xdr:spPr>
          <a:xfrm>
            <a:off x="3776363" y="14769353"/>
            <a:ext cx="150089"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20</xdr:col>
      <xdr:colOff>54428</xdr:colOff>
      <xdr:row>743</xdr:row>
      <xdr:rowOff>176893</xdr:rowOff>
    </xdr:from>
    <xdr:to>
      <xdr:col>29</xdr:col>
      <xdr:colOff>144076</xdr:colOff>
      <xdr:row>747</xdr:row>
      <xdr:rowOff>128764</xdr:rowOff>
    </xdr:to>
    <xdr:sp macro="" textlink="">
      <xdr:nvSpPr>
        <xdr:cNvPr id="6" name="テキスト ボックス 5"/>
        <xdr:cNvSpPr txBox="1"/>
      </xdr:nvSpPr>
      <xdr:spPr>
        <a:xfrm>
          <a:off x="4136571" y="44808322"/>
          <a:ext cx="1926612" cy="13670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委託先の決定。契約書、実施要領の作成。事業計画書等の審査、承認。</a:t>
          </a:r>
          <a:r>
            <a:rPr kumimoji="1" lang="ja-JP" altLang="en-US" sz="1100">
              <a:solidFill>
                <a:schemeClr val="dk1"/>
              </a:solidFill>
              <a:latin typeface="+mn-lt"/>
              <a:ea typeface="+mn-ea"/>
              <a:cs typeface="+mn-cs"/>
            </a:rPr>
            <a:t>委託費の支払い。</a:t>
          </a:r>
          <a:endParaRPr kumimoji="1" lang="ja-JP" altLang="en-US" sz="1100"/>
        </a:p>
      </xdr:txBody>
    </xdr:sp>
    <xdr:clientData/>
  </xdr:twoCellAnchor>
  <xdr:twoCellAnchor>
    <xdr:from>
      <xdr:col>25</xdr:col>
      <xdr:colOff>68035</xdr:colOff>
      <xdr:row>746</xdr:row>
      <xdr:rowOff>95250</xdr:rowOff>
    </xdr:from>
    <xdr:to>
      <xdr:col>25</xdr:col>
      <xdr:colOff>68035</xdr:colOff>
      <xdr:row>747</xdr:row>
      <xdr:rowOff>272143</xdr:rowOff>
    </xdr:to>
    <xdr:cxnSp macro="">
      <xdr:nvCxnSpPr>
        <xdr:cNvPr id="7" name="直線矢印コネクタ 6"/>
        <xdr:cNvCxnSpPr/>
      </xdr:nvCxnSpPr>
      <xdr:spPr bwMode="auto">
        <a:xfrm>
          <a:off x="5170714" y="45461464"/>
          <a:ext cx="0" cy="53067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122464</xdr:colOff>
      <xdr:row>748</xdr:row>
      <xdr:rowOff>54429</xdr:rowOff>
    </xdr:from>
    <xdr:to>
      <xdr:col>29</xdr:col>
      <xdr:colOff>167288</xdr:colOff>
      <xdr:row>750</xdr:row>
      <xdr:rowOff>92050</xdr:rowOff>
    </xdr:to>
    <xdr:sp macro="" textlink="">
      <xdr:nvSpPr>
        <xdr:cNvPr id="8" name="テキスト ボックス 7"/>
        <xdr:cNvSpPr txBox="1"/>
      </xdr:nvSpPr>
      <xdr:spPr>
        <a:xfrm>
          <a:off x="4204607" y="46128215"/>
          <a:ext cx="1881788" cy="7451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20</xdr:col>
      <xdr:colOff>54429</xdr:colOff>
      <xdr:row>749</xdr:row>
      <xdr:rowOff>13608</xdr:rowOff>
    </xdr:from>
    <xdr:to>
      <xdr:col>30</xdr:col>
      <xdr:colOff>141996</xdr:colOff>
      <xdr:row>751</xdr:row>
      <xdr:rowOff>176733</xdr:rowOff>
    </xdr:to>
    <xdr:sp macro="" textlink="">
      <xdr:nvSpPr>
        <xdr:cNvPr id="9" name="正方形/長方形 8"/>
        <xdr:cNvSpPr/>
      </xdr:nvSpPr>
      <xdr:spPr>
        <a:xfrm>
          <a:off x="4136572" y="46441179"/>
          <a:ext cx="2128638" cy="87069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Ａ．日本赤十字社</a:t>
          </a:r>
          <a:endParaRPr kumimoji="1" lang="en-US" altLang="ja-JP" sz="1100">
            <a:solidFill>
              <a:schemeClr val="tx1"/>
            </a:solidFill>
          </a:endParaRPr>
        </a:p>
        <a:p>
          <a:pPr algn="ctr"/>
          <a:r>
            <a:rPr kumimoji="1" lang="en-US" altLang="ja-JP" sz="1100">
              <a:solidFill>
                <a:schemeClr val="tx1"/>
              </a:solidFill>
            </a:rPr>
            <a:t>10</a:t>
          </a:r>
          <a:r>
            <a:rPr kumimoji="1" lang="ja-JP" altLang="en-US" sz="1100">
              <a:solidFill>
                <a:schemeClr val="tx1"/>
              </a:solidFill>
            </a:rPr>
            <a:t>百万円</a:t>
          </a:r>
        </a:p>
      </xdr:txBody>
    </xdr:sp>
    <xdr:clientData/>
  </xdr:twoCellAnchor>
  <xdr:twoCellAnchor>
    <xdr:from>
      <xdr:col>19</xdr:col>
      <xdr:colOff>27213</xdr:colOff>
      <xdr:row>751</xdr:row>
      <xdr:rowOff>272143</xdr:rowOff>
    </xdr:from>
    <xdr:to>
      <xdr:col>31</xdr:col>
      <xdr:colOff>186557</xdr:colOff>
      <xdr:row>754</xdr:row>
      <xdr:rowOff>231322</xdr:rowOff>
    </xdr:to>
    <xdr:grpSp>
      <xdr:nvGrpSpPr>
        <xdr:cNvPr id="10" name="グループ化 23"/>
        <xdr:cNvGrpSpPr>
          <a:grpSpLocks/>
        </xdr:cNvGrpSpPr>
      </xdr:nvGrpSpPr>
      <xdr:grpSpPr bwMode="auto">
        <a:xfrm>
          <a:off x="3827688" y="45915943"/>
          <a:ext cx="2559644" cy="1016454"/>
          <a:chOff x="3776363" y="14769353"/>
          <a:chExt cx="2073106" cy="717176"/>
        </a:xfrm>
      </xdr:grpSpPr>
      <xdr:sp macro="" textlink="">
        <xdr:nvSpPr>
          <xdr:cNvPr id="11" name="右大かっこ 10"/>
          <xdr:cNvSpPr/>
        </xdr:nvSpPr>
        <xdr:spPr>
          <a:xfrm>
            <a:off x="5697314" y="14769353"/>
            <a:ext cx="152155"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2" name="左大かっこ 11"/>
          <xdr:cNvSpPr/>
        </xdr:nvSpPr>
        <xdr:spPr>
          <a:xfrm>
            <a:off x="3776363" y="14769353"/>
            <a:ext cx="152155"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20</xdr:col>
      <xdr:colOff>190499</xdr:colOff>
      <xdr:row>751</xdr:row>
      <xdr:rowOff>340178</xdr:rowOff>
    </xdr:from>
    <xdr:to>
      <xdr:col>30</xdr:col>
      <xdr:colOff>0</xdr:colOff>
      <xdr:row>754</xdr:row>
      <xdr:rowOff>204107</xdr:rowOff>
    </xdr:to>
    <xdr:sp macro="" textlink="">
      <xdr:nvSpPr>
        <xdr:cNvPr id="13" name="テキスト ボックス 12"/>
        <xdr:cNvSpPr txBox="1"/>
      </xdr:nvSpPr>
      <xdr:spPr>
        <a:xfrm>
          <a:off x="4272642" y="47475321"/>
          <a:ext cx="1850572" cy="9252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契約書、実施要領、事業計画書等に従い事業を実施。事業完了後事業実績報告書を提出。</a:t>
          </a:r>
        </a:p>
      </xdr:txBody>
    </xdr:sp>
    <xdr:clientData/>
  </xdr:twoCellAnchor>
  <xdr:twoCellAnchor>
    <xdr:from>
      <xdr:col>25</xdr:col>
      <xdr:colOff>122464</xdr:colOff>
      <xdr:row>754</xdr:row>
      <xdr:rowOff>312965</xdr:rowOff>
    </xdr:from>
    <xdr:to>
      <xdr:col>25</xdr:col>
      <xdr:colOff>122464</xdr:colOff>
      <xdr:row>756</xdr:row>
      <xdr:rowOff>136073</xdr:rowOff>
    </xdr:to>
    <xdr:cxnSp macro="">
      <xdr:nvCxnSpPr>
        <xdr:cNvPr id="15" name="直線矢印コネクタ 14"/>
        <xdr:cNvCxnSpPr/>
      </xdr:nvCxnSpPr>
      <xdr:spPr bwMode="auto">
        <a:xfrm>
          <a:off x="5225143" y="48509465"/>
          <a:ext cx="0" cy="53067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122463</xdr:colOff>
      <xdr:row>756</xdr:row>
      <xdr:rowOff>149679</xdr:rowOff>
    </xdr:from>
    <xdr:to>
      <xdr:col>31</xdr:col>
      <xdr:colOff>13606</xdr:colOff>
      <xdr:row>758</xdr:row>
      <xdr:rowOff>282550</xdr:rowOff>
    </xdr:to>
    <xdr:sp macro="" textlink="">
      <xdr:nvSpPr>
        <xdr:cNvPr id="16" name="テキスト ボックス 15"/>
        <xdr:cNvSpPr txBox="1"/>
      </xdr:nvSpPr>
      <xdr:spPr>
        <a:xfrm>
          <a:off x="4204606" y="49053750"/>
          <a:ext cx="2136321" cy="7996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20</xdr:col>
      <xdr:colOff>122463</xdr:colOff>
      <xdr:row>756</xdr:row>
      <xdr:rowOff>394608</xdr:rowOff>
    </xdr:from>
    <xdr:to>
      <xdr:col>30</xdr:col>
      <xdr:colOff>196423</xdr:colOff>
      <xdr:row>758</xdr:row>
      <xdr:rowOff>503466</xdr:rowOff>
    </xdr:to>
    <xdr:sp macro="" textlink="">
      <xdr:nvSpPr>
        <xdr:cNvPr id="17" name="正方形/長方形 16"/>
        <xdr:cNvSpPr/>
      </xdr:nvSpPr>
      <xdr:spPr>
        <a:xfrm>
          <a:off x="4204606" y="49298679"/>
          <a:ext cx="2115031" cy="77560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B</a:t>
          </a:r>
          <a:r>
            <a:rPr kumimoji="1" lang="ja-JP" altLang="en-US" sz="1100">
              <a:solidFill>
                <a:schemeClr val="tx1"/>
              </a:solidFill>
            </a:rPr>
            <a:t>．山九（株）北九州支店</a:t>
          </a:r>
          <a:endParaRPr kumimoji="1" lang="en-US" altLang="ja-JP" sz="1100">
            <a:solidFill>
              <a:schemeClr val="tx1"/>
            </a:solidFill>
          </a:endParaRPr>
        </a:p>
        <a:p>
          <a:pPr algn="ctr"/>
          <a:r>
            <a:rPr kumimoji="1" lang="en-US" altLang="ja-JP" sz="1100">
              <a:solidFill>
                <a:schemeClr val="tx1"/>
              </a:solidFill>
            </a:rPr>
            <a:t>1</a:t>
          </a:r>
          <a:r>
            <a:rPr kumimoji="1" lang="ja-JP" altLang="en-US" sz="1100">
              <a:solidFill>
                <a:schemeClr val="tx1"/>
              </a:solidFill>
            </a:rPr>
            <a:t>百万円</a:t>
          </a:r>
        </a:p>
      </xdr:txBody>
    </xdr:sp>
    <xdr:clientData/>
  </xdr:twoCellAnchor>
  <xdr:twoCellAnchor>
    <xdr:from>
      <xdr:col>19</xdr:col>
      <xdr:colOff>136071</xdr:colOff>
      <xdr:row>758</xdr:row>
      <xdr:rowOff>585107</xdr:rowOff>
    </xdr:from>
    <xdr:to>
      <xdr:col>32</xdr:col>
      <xdr:colOff>132129</xdr:colOff>
      <xdr:row>759</xdr:row>
      <xdr:rowOff>353786</xdr:rowOff>
    </xdr:to>
    <xdr:grpSp>
      <xdr:nvGrpSpPr>
        <xdr:cNvPr id="18" name="グループ化 23"/>
        <xdr:cNvGrpSpPr>
          <a:grpSpLocks/>
        </xdr:cNvGrpSpPr>
      </xdr:nvGrpSpPr>
      <xdr:grpSpPr bwMode="auto">
        <a:xfrm>
          <a:off x="3936546" y="48657782"/>
          <a:ext cx="2596383" cy="435429"/>
          <a:chOff x="3776363" y="14769353"/>
          <a:chExt cx="2073106" cy="717176"/>
        </a:xfrm>
      </xdr:grpSpPr>
      <xdr:sp macro="" textlink="">
        <xdr:nvSpPr>
          <xdr:cNvPr id="19" name="右大かっこ 18"/>
          <xdr:cNvSpPr/>
        </xdr:nvSpPr>
        <xdr:spPr>
          <a:xfrm>
            <a:off x="5697314" y="14769353"/>
            <a:ext cx="152155"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0" name="左大かっこ 19"/>
          <xdr:cNvSpPr/>
        </xdr:nvSpPr>
        <xdr:spPr>
          <a:xfrm>
            <a:off x="3776363" y="14769353"/>
            <a:ext cx="152155"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21</xdr:col>
      <xdr:colOff>95249</xdr:colOff>
      <xdr:row>758</xdr:row>
      <xdr:rowOff>653143</xdr:rowOff>
    </xdr:from>
    <xdr:to>
      <xdr:col>32</xdr:col>
      <xdr:colOff>27214</xdr:colOff>
      <xdr:row>759</xdr:row>
      <xdr:rowOff>299358</xdr:rowOff>
    </xdr:to>
    <xdr:sp macro="" textlink="">
      <xdr:nvSpPr>
        <xdr:cNvPr id="21" name="テキスト ボックス 20"/>
        <xdr:cNvSpPr txBox="1"/>
      </xdr:nvSpPr>
      <xdr:spPr>
        <a:xfrm>
          <a:off x="4381499" y="48917679"/>
          <a:ext cx="2177144" cy="3129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紙カルテの梱包・移送・入庫</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Y18" sqref="AY1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187</v>
      </c>
      <c r="AT2" s="218"/>
      <c r="AU2" s="218"/>
      <c r="AV2" s="52" t="str">
        <f>IF(AW2="", "", "-")</f>
        <v/>
      </c>
      <c r="AW2" s="395"/>
      <c r="AX2" s="395"/>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549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149</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552</v>
      </c>
      <c r="AF5" s="717"/>
      <c r="AG5" s="717"/>
      <c r="AH5" s="717"/>
      <c r="AI5" s="717"/>
      <c r="AJ5" s="717"/>
      <c r="AK5" s="717"/>
      <c r="AL5" s="717"/>
      <c r="AM5" s="717"/>
      <c r="AN5" s="717"/>
      <c r="AO5" s="717"/>
      <c r="AP5" s="718"/>
      <c r="AQ5" s="719" t="s">
        <v>553</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556</v>
      </c>
      <c r="H7" s="833"/>
      <c r="I7" s="833"/>
      <c r="J7" s="833"/>
      <c r="K7" s="833"/>
      <c r="L7" s="833"/>
      <c r="M7" s="833"/>
      <c r="N7" s="833"/>
      <c r="O7" s="833"/>
      <c r="P7" s="833"/>
      <c r="Q7" s="833"/>
      <c r="R7" s="833"/>
      <c r="S7" s="833"/>
      <c r="T7" s="833"/>
      <c r="U7" s="833"/>
      <c r="V7" s="833"/>
      <c r="W7" s="833"/>
      <c r="X7" s="834"/>
      <c r="Y7" s="393" t="s">
        <v>547</v>
      </c>
      <c r="Z7" s="294"/>
      <c r="AA7" s="294"/>
      <c r="AB7" s="294"/>
      <c r="AC7" s="294"/>
      <c r="AD7" s="394"/>
      <c r="AE7" s="381" t="s">
        <v>557</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社会保障</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559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9</v>
      </c>
      <c r="Q13" s="98"/>
      <c r="R13" s="98"/>
      <c r="S13" s="98"/>
      <c r="T13" s="98"/>
      <c r="U13" s="98"/>
      <c r="V13" s="99"/>
      <c r="W13" s="97">
        <v>9</v>
      </c>
      <c r="X13" s="98"/>
      <c r="Y13" s="98"/>
      <c r="Z13" s="98"/>
      <c r="AA13" s="98"/>
      <c r="AB13" s="98"/>
      <c r="AC13" s="99"/>
      <c r="AD13" s="97">
        <v>10</v>
      </c>
      <c r="AE13" s="98"/>
      <c r="AF13" s="98"/>
      <c r="AG13" s="98"/>
      <c r="AH13" s="98"/>
      <c r="AI13" s="98"/>
      <c r="AJ13" s="99"/>
      <c r="AK13" s="97">
        <v>10</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555</v>
      </c>
      <c r="Q14" s="98"/>
      <c r="R14" s="98"/>
      <c r="S14" s="98"/>
      <c r="T14" s="98"/>
      <c r="U14" s="98"/>
      <c r="V14" s="99"/>
      <c r="W14" s="97" t="s">
        <v>555</v>
      </c>
      <c r="X14" s="98"/>
      <c r="Y14" s="98"/>
      <c r="Z14" s="98"/>
      <c r="AA14" s="98"/>
      <c r="AB14" s="98"/>
      <c r="AC14" s="99"/>
      <c r="AD14" s="97" t="s">
        <v>555</v>
      </c>
      <c r="AE14" s="98"/>
      <c r="AF14" s="98"/>
      <c r="AG14" s="98"/>
      <c r="AH14" s="98"/>
      <c r="AI14" s="98"/>
      <c r="AJ14" s="99"/>
      <c r="AK14" s="97" t="s">
        <v>560</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555</v>
      </c>
      <c r="Q15" s="98"/>
      <c r="R15" s="98"/>
      <c r="S15" s="98"/>
      <c r="T15" s="98"/>
      <c r="U15" s="98"/>
      <c r="V15" s="99"/>
      <c r="W15" s="97" t="s">
        <v>555</v>
      </c>
      <c r="X15" s="98"/>
      <c r="Y15" s="98"/>
      <c r="Z15" s="98"/>
      <c r="AA15" s="98"/>
      <c r="AB15" s="98"/>
      <c r="AC15" s="99"/>
      <c r="AD15" s="97" t="s">
        <v>555</v>
      </c>
      <c r="AE15" s="98"/>
      <c r="AF15" s="98"/>
      <c r="AG15" s="98"/>
      <c r="AH15" s="98"/>
      <c r="AI15" s="98"/>
      <c r="AJ15" s="99"/>
      <c r="AK15" s="97" t="s">
        <v>561</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555</v>
      </c>
      <c r="Q16" s="98"/>
      <c r="R16" s="98"/>
      <c r="S16" s="98"/>
      <c r="T16" s="98"/>
      <c r="U16" s="98"/>
      <c r="V16" s="99"/>
      <c r="W16" s="97" t="s">
        <v>555</v>
      </c>
      <c r="X16" s="98"/>
      <c r="Y16" s="98"/>
      <c r="Z16" s="98"/>
      <c r="AA16" s="98"/>
      <c r="AB16" s="98"/>
      <c r="AC16" s="99"/>
      <c r="AD16" s="97" t="s">
        <v>555</v>
      </c>
      <c r="AE16" s="98"/>
      <c r="AF16" s="98"/>
      <c r="AG16" s="98"/>
      <c r="AH16" s="98"/>
      <c r="AI16" s="98"/>
      <c r="AJ16" s="99"/>
      <c r="AK16" s="97" t="s">
        <v>561</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555</v>
      </c>
      <c r="Q17" s="98"/>
      <c r="R17" s="98"/>
      <c r="S17" s="98"/>
      <c r="T17" s="98"/>
      <c r="U17" s="98"/>
      <c r="V17" s="99"/>
      <c r="W17" s="97" t="s">
        <v>555</v>
      </c>
      <c r="X17" s="98"/>
      <c r="Y17" s="98"/>
      <c r="Z17" s="98"/>
      <c r="AA17" s="98"/>
      <c r="AB17" s="98"/>
      <c r="AC17" s="99"/>
      <c r="AD17" s="97" t="s">
        <v>555</v>
      </c>
      <c r="AE17" s="98"/>
      <c r="AF17" s="98"/>
      <c r="AG17" s="98"/>
      <c r="AH17" s="98"/>
      <c r="AI17" s="98"/>
      <c r="AJ17" s="99"/>
      <c r="AK17" s="97" t="s">
        <v>561</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9</v>
      </c>
      <c r="Q18" s="104"/>
      <c r="R18" s="104"/>
      <c r="S18" s="104"/>
      <c r="T18" s="104"/>
      <c r="U18" s="104"/>
      <c r="V18" s="105"/>
      <c r="W18" s="103">
        <f>SUM(W13:AC17)</f>
        <v>9</v>
      </c>
      <c r="X18" s="104"/>
      <c r="Y18" s="104"/>
      <c r="Z18" s="104"/>
      <c r="AA18" s="104"/>
      <c r="AB18" s="104"/>
      <c r="AC18" s="105"/>
      <c r="AD18" s="103">
        <f>SUM(AD13:AJ17)</f>
        <v>10</v>
      </c>
      <c r="AE18" s="104"/>
      <c r="AF18" s="104"/>
      <c r="AG18" s="104"/>
      <c r="AH18" s="104"/>
      <c r="AI18" s="104"/>
      <c r="AJ18" s="105"/>
      <c r="AK18" s="103">
        <f>SUM(AK13:AQ17)</f>
        <v>10</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9</v>
      </c>
      <c r="Q19" s="98"/>
      <c r="R19" s="98"/>
      <c r="S19" s="98"/>
      <c r="T19" s="98"/>
      <c r="U19" s="98"/>
      <c r="V19" s="99"/>
      <c r="W19" s="97">
        <v>9</v>
      </c>
      <c r="X19" s="98"/>
      <c r="Y19" s="98"/>
      <c r="Z19" s="98"/>
      <c r="AA19" s="98"/>
      <c r="AB19" s="98"/>
      <c r="AC19" s="99"/>
      <c r="AD19" s="97">
        <v>10</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562</v>
      </c>
      <c r="H23" s="184"/>
      <c r="I23" s="184"/>
      <c r="J23" s="184"/>
      <c r="K23" s="184"/>
      <c r="L23" s="184"/>
      <c r="M23" s="184"/>
      <c r="N23" s="184"/>
      <c r="O23" s="185"/>
      <c r="P23" s="94">
        <v>10</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10</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566</v>
      </c>
      <c r="AR31" s="133"/>
      <c r="AS31" s="134" t="s">
        <v>356</v>
      </c>
      <c r="AT31" s="169"/>
      <c r="AU31" s="269">
        <v>30</v>
      </c>
      <c r="AV31" s="269"/>
      <c r="AW31" s="377" t="s">
        <v>300</v>
      </c>
      <c r="AX31" s="378"/>
    </row>
    <row r="32" spans="1:50" ht="23.25" customHeight="1" x14ac:dyDescent="0.15">
      <c r="A32" s="515"/>
      <c r="B32" s="513"/>
      <c r="C32" s="513"/>
      <c r="D32" s="513"/>
      <c r="E32" s="513"/>
      <c r="F32" s="514"/>
      <c r="G32" s="540" t="s">
        <v>564</v>
      </c>
      <c r="H32" s="541"/>
      <c r="I32" s="541"/>
      <c r="J32" s="541"/>
      <c r="K32" s="541"/>
      <c r="L32" s="541"/>
      <c r="M32" s="541"/>
      <c r="N32" s="541"/>
      <c r="O32" s="542"/>
      <c r="P32" s="158" t="s">
        <v>608</v>
      </c>
      <c r="Q32" s="158"/>
      <c r="R32" s="158"/>
      <c r="S32" s="158"/>
      <c r="T32" s="158"/>
      <c r="U32" s="158"/>
      <c r="V32" s="158"/>
      <c r="W32" s="158"/>
      <c r="X32" s="229"/>
      <c r="Y32" s="336" t="s">
        <v>12</v>
      </c>
      <c r="Z32" s="549"/>
      <c r="AA32" s="550"/>
      <c r="AB32" s="551" t="s">
        <v>565</v>
      </c>
      <c r="AC32" s="551"/>
      <c r="AD32" s="551"/>
      <c r="AE32" s="362">
        <v>2</v>
      </c>
      <c r="AF32" s="363"/>
      <c r="AG32" s="363"/>
      <c r="AH32" s="363"/>
      <c r="AI32" s="362">
        <v>2</v>
      </c>
      <c r="AJ32" s="363"/>
      <c r="AK32" s="363"/>
      <c r="AL32" s="363"/>
      <c r="AM32" s="362">
        <v>2</v>
      </c>
      <c r="AN32" s="363"/>
      <c r="AO32" s="363"/>
      <c r="AP32" s="363"/>
      <c r="AQ32" s="100" t="s">
        <v>561</v>
      </c>
      <c r="AR32" s="101"/>
      <c r="AS32" s="101"/>
      <c r="AT32" s="102"/>
      <c r="AU32" s="363" t="s">
        <v>568</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565</v>
      </c>
      <c r="AC33" s="522"/>
      <c r="AD33" s="522"/>
      <c r="AE33" s="362">
        <v>2</v>
      </c>
      <c r="AF33" s="363"/>
      <c r="AG33" s="363"/>
      <c r="AH33" s="363"/>
      <c r="AI33" s="362">
        <v>2</v>
      </c>
      <c r="AJ33" s="363"/>
      <c r="AK33" s="363"/>
      <c r="AL33" s="363"/>
      <c r="AM33" s="362">
        <v>2</v>
      </c>
      <c r="AN33" s="363"/>
      <c r="AO33" s="363"/>
      <c r="AP33" s="363"/>
      <c r="AQ33" s="100" t="s">
        <v>567</v>
      </c>
      <c r="AR33" s="101"/>
      <c r="AS33" s="101"/>
      <c r="AT33" s="102"/>
      <c r="AU33" s="363">
        <v>2</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100</v>
      </c>
      <c r="AF34" s="363"/>
      <c r="AG34" s="363"/>
      <c r="AH34" s="363"/>
      <c r="AI34" s="362">
        <v>100</v>
      </c>
      <c r="AJ34" s="363"/>
      <c r="AK34" s="363"/>
      <c r="AL34" s="363"/>
      <c r="AM34" s="362">
        <v>100</v>
      </c>
      <c r="AN34" s="363"/>
      <c r="AO34" s="363"/>
      <c r="AP34" s="363"/>
      <c r="AQ34" s="100" t="s">
        <v>566</v>
      </c>
      <c r="AR34" s="101"/>
      <c r="AS34" s="101"/>
      <c r="AT34" s="102"/>
      <c r="AU34" s="363" t="s">
        <v>566</v>
      </c>
      <c r="AV34" s="363"/>
      <c r="AW34" s="363"/>
      <c r="AX34" s="365"/>
    </row>
    <row r="35" spans="1:50" ht="23.25" customHeight="1" x14ac:dyDescent="0.15">
      <c r="A35" s="900" t="s">
        <v>527</v>
      </c>
      <c r="B35" s="901"/>
      <c r="C35" s="901"/>
      <c r="D35" s="901"/>
      <c r="E35" s="901"/>
      <c r="F35" s="902"/>
      <c r="G35" s="906" t="s">
        <v>569</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517</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517</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518</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516</v>
      </c>
      <c r="X70" s="947"/>
      <c r="Y70" s="952" t="s">
        <v>12</v>
      </c>
      <c r="Z70" s="952"/>
      <c r="AA70" s="953"/>
      <c r="AB70" s="954" t="s">
        <v>517</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517</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518</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530</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540</v>
      </c>
      <c r="AV100" s="932"/>
      <c r="AW100" s="932"/>
      <c r="AX100" s="934"/>
    </row>
    <row r="101" spans="1:60" ht="23.25" customHeight="1" x14ac:dyDescent="0.15">
      <c r="A101" s="491"/>
      <c r="B101" s="492"/>
      <c r="C101" s="492"/>
      <c r="D101" s="492"/>
      <c r="E101" s="492"/>
      <c r="F101" s="493"/>
      <c r="G101" s="158" t="s">
        <v>570</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571</v>
      </c>
      <c r="AC101" s="551"/>
      <c r="AD101" s="551"/>
      <c r="AE101" s="362">
        <v>1</v>
      </c>
      <c r="AF101" s="363"/>
      <c r="AG101" s="363"/>
      <c r="AH101" s="364"/>
      <c r="AI101" s="362">
        <v>1</v>
      </c>
      <c r="AJ101" s="363"/>
      <c r="AK101" s="363"/>
      <c r="AL101" s="364"/>
      <c r="AM101" s="362">
        <v>1</v>
      </c>
      <c r="AN101" s="363"/>
      <c r="AO101" s="363"/>
      <c r="AP101" s="364"/>
      <c r="AQ101" s="362" t="s">
        <v>621</v>
      </c>
      <c r="AR101" s="363"/>
      <c r="AS101" s="363"/>
      <c r="AT101" s="364"/>
      <c r="AU101" s="362"/>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571</v>
      </c>
      <c r="AC102" s="551"/>
      <c r="AD102" s="551"/>
      <c r="AE102" s="356">
        <v>1</v>
      </c>
      <c r="AF102" s="356"/>
      <c r="AG102" s="356"/>
      <c r="AH102" s="356"/>
      <c r="AI102" s="356">
        <v>1</v>
      </c>
      <c r="AJ102" s="356"/>
      <c r="AK102" s="356"/>
      <c r="AL102" s="356"/>
      <c r="AM102" s="356">
        <v>1</v>
      </c>
      <c r="AN102" s="356"/>
      <c r="AO102" s="356"/>
      <c r="AP102" s="356"/>
      <c r="AQ102" s="817">
        <v>1</v>
      </c>
      <c r="AR102" s="818"/>
      <c r="AS102" s="818"/>
      <c r="AT102" s="819"/>
      <c r="AU102" s="817"/>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49" t="s">
        <v>572</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573</v>
      </c>
      <c r="AC116" s="299"/>
      <c r="AD116" s="300"/>
      <c r="AE116" s="356">
        <v>9</v>
      </c>
      <c r="AF116" s="356"/>
      <c r="AG116" s="356"/>
      <c r="AH116" s="356"/>
      <c r="AI116" s="356">
        <v>9</v>
      </c>
      <c r="AJ116" s="356"/>
      <c r="AK116" s="356"/>
      <c r="AL116" s="356"/>
      <c r="AM116" s="356">
        <v>10</v>
      </c>
      <c r="AN116" s="356"/>
      <c r="AO116" s="356"/>
      <c r="AP116" s="356"/>
      <c r="AQ116" s="362">
        <v>10</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574</v>
      </c>
      <c r="AC117" s="340"/>
      <c r="AD117" s="341"/>
      <c r="AE117" s="304" t="s">
        <v>575</v>
      </c>
      <c r="AF117" s="304"/>
      <c r="AG117" s="304"/>
      <c r="AH117" s="304"/>
      <c r="AI117" s="304" t="s">
        <v>575</v>
      </c>
      <c r="AJ117" s="304"/>
      <c r="AK117" s="304"/>
      <c r="AL117" s="304"/>
      <c r="AM117" s="304" t="s">
        <v>576</v>
      </c>
      <c r="AN117" s="304"/>
      <c r="AO117" s="304"/>
      <c r="AP117" s="304"/>
      <c r="AQ117" s="304" t="s">
        <v>577</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578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579</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580</v>
      </c>
      <c r="AR133" s="269"/>
      <c r="AS133" s="134" t="s">
        <v>356</v>
      </c>
      <c r="AT133" s="169"/>
      <c r="AU133" s="133" t="s">
        <v>556</v>
      </c>
      <c r="AV133" s="133"/>
      <c r="AW133" s="134" t="s">
        <v>300</v>
      </c>
      <c r="AX133" s="135"/>
    </row>
    <row r="134" spans="1:50" ht="39.75" customHeight="1" x14ac:dyDescent="0.15">
      <c r="A134" s="997"/>
      <c r="B134" s="250"/>
      <c r="C134" s="249"/>
      <c r="D134" s="250"/>
      <c r="E134" s="249"/>
      <c r="F134" s="312"/>
      <c r="G134" s="228" t="s">
        <v>556</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568</v>
      </c>
      <c r="AC134" s="219"/>
      <c r="AD134" s="219"/>
      <c r="AE134" s="264" t="s">
        <v>566</v>
      </c>
      <c r="AF134" s="101"/>
      <c r="AG134" s="101"/>
      <c r="AH134" s="101"/>
      <c r="AI134" s="264" t="s">
        <v>556</v>
      </c>
      <c r="AJ134" s="101"/>
      <c r="AK134" s="101"/>
      <c r="AL134" s="101"/>
      <c r="AM134" s="264" t="s">
        <v>556</v>
      </c>
      <c r="AN134" s="101"/>
      <c r="AO134" s="101"/>
      <c r="AP134" s="101"/>
      <c r="AQ134" s="264" t="s">
        <v>561</v>
      </c>
      <c r="AR134" s="101"/>
      <c r="AS134" s="101"/>
      <c r="AT134" s="101"/>
      <c r="AU134" s="264" t="s">
        <v>556</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556</v>
      </c>
      <c r="AC135" s="130"/>
      <c r="AD135" s="130"/>
      <c r="AE135" s="264" t="s">
        <v>556</v>
      </c>
      <c r="AF135" s="101"/>
      <c r="AG135" s="101"/>
      <c r="AH135" s="101"/>
      <c r="AI135" s="264" t="s">
        <v>556</v>
      </c>
      <c r="AJ135" s="101"/>
      <c r="AK135" s="101"/>
      <c r="AL135" s="101"/>
      <c r="AM135" s="264" t="s">
        <v>568</v>
      </c>
      <c r="AN135" s="101"/>
      <c r="AO135" s="101"/>
      <c r="AP135" s="101"/>
      <c r="AQ135" s="264" t="s">
        <v>556</v>
      </c>
      <c r="AR135" s="101"/>
      <c r="AS135" s="101"/>
      <c r="AT135" s="101"/>
      <c r="AU135" s="264" t="s">
        <v>561</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7"/>
      <c r="B154" s="250"/>
      <c r="C154" s="249"/>
      <c r="D154" s="250"/>
      <c r="E154" s="249"/>
      <c r="F154" s="312"/>
      <c r="G154" s="228" t="s">
        <v>581</v>
      </c>
      <c r="H154" s="158"/>
      <c r="I154" s="158"/>
      <c r="J154" s="158"/>
      <c r="K154" s="158"/>
      <c r="L154" s="158"/>
      <c r="M154" s="158"/>
      <c r="N154" s="158"/>
      <c r="O154" s="158"/>
      <c r="P154" s="229"/>
      <c r="Q154" s="157" t="s">
        <v>581</v>
      </c>
      <c r="R154" s="158"/>
      <c r="S154" s="158"/>
      <c r="T154" s="158"/>
      <c r="U154" s="158"/>
      <c r="V154" s="158"/>
      <c r="W154" s="158"/>
      <c r="X154" s="158"/>
      <c r="Y154" s="158"/>
      <c r="Z154" s="158"/>
      <c r="AA154" s="926"/>
      <c r="AB154" s="253" t="s">
        <v>581</v>
      </c>
      <c r="AC154" s="254"/>
      <c r="AD154" s="254"/>
      <c r="AE154" s="259" t="s">
        <v>581</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581</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582</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555</v>
      </c>
      <c r="K430" s="240"/>
      <c r="L430" s="240"/>
      <c r="M430" s="240"/>
      <c r="N430" s="240"/>
      <c r="O430" s="240"/>
      <c r="P430" s="240"/>
      <c r="Q430" s="240"/>
      <c r="R430" s="240"/>
      <c r="S430" s="240"/>
      <c r="T430" s="241"/>
      <c r="U430" s="242" t="s">
        <v>560</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560</v>
      </c>
      <c r="AF432" s="133"/>
      <c r="AG432" s="134" t="s">
        <v>356</v>
      </c>
      <c r="AH432" s="169"/>
      <c r="AI432" s="179"/>
      <c r="AJ432" s="179"/>
      <c r="AK432" s="179"/>
      <c r="AL432" s="174"/>
      <c r="AM432" s="179"/>
      <c r="AN432" s="179"/>
      <c r="AO432" s="179"/>
      <c r="AP432" s="174"/>
      <c r="AQ432" s="215" t="s">
        <v>560</v>
      </c>
      <c r="AR432" s="133"/>
      <c r="AS432" s="134" t="s">
        <v>356</v>
      </c>
      <c r="AT432" s="169"/>
      <c r="AU432" s="133" t="s">
        <v>560</v>
      </c>
      <c r="AV432" s="133"/>
      <c r="AW432" s="134" t="s">
        <v>300</v>
      </c>
      <c r="AX432" s="135"/>
    </row>
    <row r="433" spans="1:50" ht="23.25" customHeight="1" x14ac:dyDescent="0.15">
      <c r="A433" s="997"/>
      <c r="B433" s="250"/>
      <c r="C433" s="249"/>
      <c r="D433" s="250"/>
      <c r="E433" s="163"/>
      <c r="F433" s="164"/>
      <c r="G433" s="228" t="s">
        <v>560</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581</v>
      </c>
      <c r="AC433" s="130"/>
      <c r="AD433" s="130"/>
      <c r="AE433" s="100" t="s">
        <v>560</v>
      </c>
      <c r="AF433" s="101"/>
      <c r="AG433" s="101"/>
      <c r="AH433" s="101"/>
      <c r="AI433" s="100" t="s">
        <v>581</v>
      </c>
      <c r="AJ433" s="101"/>
      <c r="AK433" s="101"/>
      <c r="AL433" s="101"/>
      <c r="AM433" s="100" t="s">
        <v>560</v>
      </c>
      <c r="AN433" s="101"/>
      <c r="AO433" s="101"/>
      <c r="AP433" s="102"/>
      <c r="AQ433" s="100" t="s">
        <v>583</v>
      </c>
      <c r="AR433" s="101"/>
      <c r="AS433" s="101"/>
      <c r="AT433" s="102"/>
      <c r="AU433" s="101" t="s">
        <v>560</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560</v>
      </c>
      <c r="AC434" s="219"/>
      <c r="AD434" s="219"/>
      <c r="AE434" s="100" t="s">
        <v>581</v>
      </c>
      <c r="AF434" s="101"/>
      <c r="AG434" s="101"/>
      <c r="AH434" s="102"/>
      <c r="AI434" s="100" t="s">
        <v>561</v>
      </c>
      <c r="AJ434" s="101"/>
      <c r="AK434" s="101"/>
      <c r="AL434" s="101"/>
      <c r="AM434" s="100" t="s">
        <v>561</v>
      </c>
      <c r="AN434" s="101"/>
      <c r="AO434" s="101"/>
      <c r="AP434" s="102"/>
      <c r="AQ434" s="100" t="s">
        <v>583</v>
      </c>
      <c r="AR434" s="101"/>
      <c r="AS434" s="101"/>
      <c r="AT434" s="102"/>
      <c r="AU434" s="101" t="s">
        <v>583</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583</v>
      </c>
      <c r="AF435" s="101"/>
      <c r="AG435" s="101"/>
      <c r="AH435" s="102"/>
      <c r="AI435" s="100" t="s">
        <v>561</v>
      </c>
      <c r="AJ435" s="101"/>
      <c r="AK435" s="101"/>
      <c r="AL435" s="101"/>
      <c r="AM435" s="100" t="s">
        <v>583</v>
      </c>
      <c r="AN435" s="101"/>
      <c r="AO435" s="101"/>
      <c r="AP435" s="102"/>
      <c r="AQ435" s="100" t="s">
        <v>560</v>
      </c>
      <c r="AR435" s="101"/>
      <c r="AS435" s="101"/>
      <c r="AT435" s="102"/>
      <c r="AU435" s="101" t="s">
        <v>581</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581</v>
      </c>
      <c r="AF457" s="133"/>
      <c r="AG457" s="134" t="s">
        <v>356</v>
      </c>
      <c r="AH457" s="169"/>
      <c r="AI457" s="179"/>
      <c r="AJ457" s="179"/>
      <c r="AK457" s="179"/>
      <c r="AL457" s="174"/>
      <c r="AM457" s="179"/>
      <c r="AN457" s="179"/>
      <c r="AO457" s="179"/>
      <c r="AP457" s="174"/>
      <c r="AQ457" s="215" t="s">
        <v>584</v>
      </c>
      <c r="AR457" s="133"/>
      <c r="AS457" s="134" t="s">
        <v>356</v>
      </c>
      <c r="AT457" s="169"/>
      <c r="AU457" s="133" t="s">
        <v>580</v>
      </c>
      <c r="AV457" s="133"/>
      <c r="AW457" s="134" t="s">
        <v>300</v>
      </c>
      <c r="AX457" s="135"/>
    </row>
    <row r="458" spans="1:50" ht="23.25" customHeight="1" x14ac:dyDescent="0.15">
      <c r="A458" s="997"/>
      <c r="B458" s="250"/>
      <c r="C458" s="249"/>
      <c r="D458" s="250"/>
      <c r="E458" s="163"/>
      <c r="F458" s="164"/>
      <c r="G458" s="228" t="s">
        <v>581</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584</v>
      </c>
      <c r="AC458" s="130"/>
      <c r="AD458" s="130"/>
      <c r="AE458" s="100" t="s">
        <v>560</v>
      </c>
      <c r="AF458" s="101"/>
      <c r="AG458" s="101"/>
      <c r="AH458" s="101"/>
      <c r="AI458" s="100" t="s">
        <v>584</v>
      </c>
      <c r="AJ458" s="101"/>
      <c r="AK458" s="101"/>
      <c r="AL458" s="101"/>
      <c r="AM458" s="100" t="s">
        <v>563</v>
      </c>
      <c r="AN458" s="101"/>
      <c r="AO458" s="101"/>
      <c r="AP458" s="102"/>
      <c r="AQ458" s="100" t="s">
        <v>561</v>
      </c>
      <c r="AR458" s="101"/>
      <c r="AS458" s="101"/>
      <c r="AT458" s="102"/>
      <c r="AU458" s="101" t="s">
        <v>560</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581</v>
      </c>
      <c r="AC459" s="219"/>
      <c r="AD459" s="219"/>
      <c r="AE459" s="100" t="s">
        <v>560</v>
      </c>
      <c r="AF459" s="101"/>
      <c r="AG459" s="101"/>
      <c r="AH459" s="102"/>
      <c r="AI459" s="100" t="s">
        <v>561</v>
      </c>
      <c r="AJ459" s="101"/>
      <c r="AK459" s="101"/>
      <c r="AL459" s="101"/>
      <c r="AM459" s="100" t="s">
        <v>561</v>
      </c>
      <c r="AN459" s="101"/>
      <c r="AO459" s="101"/>
      <c r="AP459" s="102"/>
      <c r="AQ459" s="100" t="s">
        <v>560</v>
      </c>
      <c r="AR459" s="101"/>
      <c r="AS459" s="101"/>
      <c r="AT459" s="102"/>
      <c r="AU459" s="101" t="s">
        <v>561</v>
      </c>
      <c r="AV459" s="101"/>
      <c r="AW459" s="101"/>
      <c r="AX459" s="220"/>
    </row>
    <row r="460" spans="1:50" ht="23.25" customHeight="1" thickBot="1" x14ac:dyDescent="0.2">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561</v>
      </c>
      <c r="AF460" s="101"/>
      <c r="AG460" s="101"/>
      <c r="AH460" s="102"/>
      <c r="AI460" s="100" t="s">
        <v>563</v>
      </c>
      <c r="AJ460" s="101"/>
      <c r="AK460" s="101"/>
      <c r="AL460" s="101"/>
      <c r="AM460" s="100" t="s">
        <v>560</v>
      </c>
      <c r="AN460" s="101"/>
      <c r="AO460" s="101"/>
      <c r="AP460" s="102"/>
      <c r="AQ460" s="100" t="s">
        <v>560</v>
      </c>
      <c r="AR460" s="101"/>
      <c r="AS460" s="101"/>
      <c r="AT460" s="102"/>
      <c r="AU460" s="101" t="s">
        <v>560</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3.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554</v>
      </c>
      <c r="AE702" s="899"/>
      <c r="AF702" s="899"/>
      <c r="AG702" s="888" t="s">
        <v>585</v>
      </c>
      <c r="AH702" s="889"/>
      <c r="AI702" s="889"/>
      <c r="AJ702" s="889"/>
      <c r="AK702" s="889"/>
      <c r="AL702" s="889"/>
      <c r="AM702" s="889"/>
      <c r="AN702" s="889"/>
      <c r="AO702" s="889"/>
      <c r="AP702" s="889"/>
      <c r="AQ702" s="889"/>
      <c r="AR702" s="889"/>
      <c r="AS702" s="889"/>
      <c r="AT702" s="889"/>
      <c r="AU702" s="889"/>
      <c r="AV702" s="889"/>
      <c r="AW702" s="889"/>
      <c r="AX702" s="890"/>
    </row>
    <row r="703" spans="1:50" ht="9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554</v>
      </c>
      <c r="AE703" s="152"/>
      <c r="AF703" s="152"/>
      <c r="AG703" s="664" t="s">
        <v>586</v>
      </c>
      <c r="AH703" s="665"/>
      <c r="AI703" s="665"/>
      <c r="AJ703" s="665"/>
      <c r="AK703" s="665"/>
      <c r="AL703" s="665"/>
      <c r="AM703" s="665"/>
      <c r="AN703" s="665"/>
      <c r="AO703" s="665"/>
      <c r="AP703" s="665"/>
      <c r="AQ703" s="665"/>
      <c r="AR703" s="665"/>
      <c r="AS703" s="665"/>
      <c r="AT703" s="665"/>
      <c r="AU703" s="665"/>
      <c r="AV703" s="665"/>
      <c r="AW703" s="665"/>
      <c r="AX703" s="666"/>
    </row>
    <row r="704" spans="1:50" ht="63.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554</v>
      </c>
      <c r="AE704" s="586"/>
      <c r="AF704" s="586"/>
      <c r="AG704" s="429" t="s">
        <v>587</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588</v>
      </c>
      <c r="AE705" s="733"/>
      <c r="AF705" s="733"/>
      <c r="AG705" s="157" t="s">
        <v>590</v>
      </c>
      <c r="AH705" s="158"/>
      <c r="AI705" s="158"/>
      <c r="AJ705" s="158"/>
      <c r="AK705" s="158"/>
      <c r="AL705" s="158"/>
      <c r="AM705" s="158"/>
      <c r="AN705" s="158"/>
      <c r="AO705" s="158"/>
      <c r="AP705" s="158"/>
      <c r="AQ705" s="158"/>
      <c r="AR705" s="158"/>
      <c r="AS705" s="158"/>
      <c r="AT705" s="158"/>
      <c r="AU705" s="158"/>
      <c r="AV705" s="158"/>
      <c r="AW705" s="158"/>
      <c r="AX705" s="159"/>
    </row>
    <row r="706" spans="1:50" ht="42.75" customHeight="1" x14ac:dyDescent="0.15">
      <c r="A706" s="655"/>
      <c r="B706" s="770"/>
      <c r="C706" s="614"/>
      <c r="D706" s="615"/>
      <c r="E706" s="683" t="s">
        <v>528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589</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34.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609</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591</v>
      </c>
      <c r="AE708" s="668"/>
      <c r="AF708" s="668"/>
      <c r="AG708" s="526" t="s">
        <v>560</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554</v>
      </c>
      <c r="AE709" s="152"/>
      <c r="AF709" s="152"/>
      <c r="AG709" s="664" t="s">
        <v>592</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591</v>
      </c>
      <c r="AE710" s="152"/>
      <c r="AF710" s="152"/>
      <c r="AG710" s="664" t="s">
        <v>556</v>
      </c>
      <c r="AH710" s="665"/>
      <c r="AI710" s="665"/>
      <c r="AJ710" s="665"/>
      <c r="AK710" s="665"/>
      <c r="AL710" s="665"/>
      <c r="AM710" s="665"/>
      <c r="AN710" s="665"/>
      <c r="AO710" s="665"/>
      <c r="AP710" s="665"/>
      <c r="AQ710" s="665"/>
      <c r="AR710" s="665"/>
      <c r="AS710" s="665"/>
      <c r="AT710" s="665"/>
      <c r="AU710" s="665"/>
      <c r="AV710" s="665"/>
      <c r="AW710" s="665"/>
      <c r="AX710" s="666"/>
    </row>
    <row r="711" spans="1:50" ht="36.7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554</v>
      </c>
      <c r="AE711" s="152"/>
      <c r="AF711" s="152"/>
      <c r="AG711" s="664" t="s">
        <v>593</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591</v>
      </c>
      <c r="AE712" s="586"/>
      <c r="AF712" s="586"/>
      <c r="AG712" s="594" t="s">
        <v>560</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591</v>
      </c>
      <c r="AE713" s="152"/>
      <c r="AF713" s="153"/>
      <c r="AG713" s="664" t="s">
        <v>560</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591</v>
      </c>
      <c r="AE714" s="592"/>
      <c r="AF714" s="593"/>
      <c r="AG714" s="689" t="s">
        <v>594</v>
      </c>
      <c r="AH714" s="690"/>
      <c r="AI714" s="690"/>
      <c r="AJ714" s="690"/>
      <c r="AK714" s="690"/>
      <c r="AL714" s="690"/>
      <c r="AM714" s="690"/>
      <c r="AN714" s="690"/>
      <c r="AO714" s="690"/>
      <c r="AP714" s="690"/>
      <c r="AQ714" s="690"/>
      <c r="AR714" s="690"/>
      <c r="AS714" s="690"/>
      <c r="AT714" s="690"/>
      <c r="AU714" s="690"/>
      <c r="AV714" s="690"/>
      <c r="AW714" s="690"/>
      <c r="AX714" s="691"/>
    </row>
    <row r="715" spans="1:50" ht="35.25"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554</v>
      </c>
      <c r="AE715" s="668"/>
      <c r="AF715" s="777"/>
      <c r="AG715" s="526" t="s">
        <v>595</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591</v>
      </c>
      <c r="AE716" s="759"/>
      <c r="AF716" s="759"/>
      <c r="AG716" s="664" t="s">
        <v>560</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554</v>
      </c>
      <c r="AE717" s="152"/>
      <c r="AF717" s="152"/>
      <c r="AG717" s="664" t="s">
        <v>596</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554</v>
      </c>
      <c r="AE718" s="152"/>
      <c r="AF718" s="152"/>
      <c r="AG718" s="160" t="s">
        <v>597</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591</v>
      </c>
      <c r="AE719" s="668"/>
      <c r="AF719" s="668"/>
      <c r="AG719" s="157" t="s">
        <v>599</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42" customHeight="1" x14ac:dyDescent="0.15">
      <c r="A721" s="650"/>
      <c r="B721" s="651"/>
      <c r="C721" s="920" t="s">
        <v>550</v>
      </c>
      <c r="D721" s="921"/>
      <c r="E721" s="921"/>
      <c r="F721" s="922"/>
      <c r="G721" s="940"/>
      <c r="H721" s="941"/>
      <c r="I721" s="83" t="str">
        <f>IF(OR(G721="　", G721=""), "", "-")</f>
        <v/>
      </c>
      <c r="J721" s="919">
        <v>186</v>
      </c>
      <c r="K721" s="919"/>
      <c r="L721" s="83" t="str">
        <f>IF(M721="","","-")</f>
        <v/>
      </c>
      <c r="M721" s="84"/>
      <c r="N721" s="916" t="s">
        <v>598</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622</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600</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631</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610</v>
      </c>
      <c r="F737" s="111"/>
      <c r="G737" s="111"/>
      <c r="H737" s="111"/>
      <c r="I737" s="111"/>
      <c r="J737" s="111"/>
      <c r="K737" s="111"/>
      <c r="L737" s="111"/>
      <c r="M737" s="111"/>
      <c r="N737" s="112" t="s">
        <v>358</v>
      </c>
      <c r="O737" s="112"/>
      <c r="P737" s="112"/>
      <c r="Q737" s="112"/>
      <c r="R737" s="111" t="s">
        <v>610</v>
      </c>
      <c r="S737" s="111"/>
      <c r="T737" s="111"/>
      <c r="U737" s="111"/>
      <c r="V737" s="111"/>
      <c r="W737" s="111"/>
      <c r="X737" s="111"/>
      <c r="Y737" s="111"/>
      <c r="Z737" s="111"/>
      <c r="AA737" s="112" t="s">
        <v>359</v>
      </c>
      <c r="AB737" s="112"/>
      <c r="AC737" s="112"/>
      <c r="AD737" s="112"/>
      <c r="AE737" s="111" t="s">
        <v>611</v>
      </c>
      <c r="AF737" s="111"/>
      <c r="AG737" s="111"/>
      <c r="AH737" s="111"/>
      <c r="AI737" s="111"/>
      <c r="AJ737" s="111"/>
      <c r="AK737" s="111"/>
      <c r="AL737" s="111"/>
      <c r="AM737" s="111"/>
      <c r="AN737" s="112" t="s">
        <v>360</v>
      </c>
      <c r="AO737" s="112"/>
      <c r="AP737" s="112"/>
      <c r="AQ737" s="112"/>
      <c r="AR737" s="113" t="s">
        <v>612</v>
      </c>
      <c r="AS737" s="114"/>
      <c r="AT737" s="114"/>
      <c r="AU737" s="114"/>
      <c r="AV737" s="114"/>
      <c r="AW737" s="114"/>
      <c r="AX737" s="115"/>
      <c r="AY737" s="89"/>
      <c r="AZ737" s="89"/>
    </row>
    <row r="738" spans="1:52" ht="24.75" customHeight="1" x14ac:dyDescent="0.15">
      <c r="A738" s="116" t="s">
        <v>361</v>
      </c>
      <c r="B738" s="117"/>
      <c r="C738" s="117"/>
      <c r="D738" s="118"/>
      <c r="E738" s="111" t="s">
        <v>613</v>
      </c>
      <c r="F738" s="111"/>
      <c r="G738" s="111"/>
      <c r="H738" s="111"/>
      <c r="I738" s="111"/>
      <c r="J738" s="111"/>
      <c r="K738" s="111"/>
      <c r="L738" s="111"/>
      <c r="M738" s="111"/>
      <c r="N738" s="112" t="s">
        <v>362</v>
      </c>
      <c r="O738" s="112"/>
      <c r="P738" s="112"/>
      <c r="Q738" s="112"/>
      <c r="R738" s="111" t="s">
        <v>614</v>
      </c>
      <c r="S738" s="111"/>
      <c r="T738" s="111"/>
      <c r="U738" s="111"/>
      <c r="V738" s="111"/>
      <c r="W738" s="111"/>
      <c r="X738" s="111"/>
      <c r="Y738" s="111"/>
      <c r="Z738" s="111"/>
      <c r="AA738" s="112" t="s">
        <v>482</v>
      </c>
      <c r="AB738" s="112"/>
      <c r="AC738" s="112"/>
      <c r="AD738" s="112"/>
      <c r="AE738" s="111" t="s">
        <v>614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550</v>
      </c>
      <c r="F739" s="126"/>
      <c r="G739" s="126"/>
      <c r="H739" s="91" t="str">
        <f>IF(E739="", "", "(")</f>
        <v>(</v>
      </c>
      <c r="I739" s="106"/>
      <c r="J739" s="106"/>
      <c r="K739" s="91" t="str">
        <f>IF(OR(I739="　", I739=""), "", "-")</f>
        <v/>
      </c>
      <c r="L739" s="107">
        <v>176</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533</v>
      </c>
      <c r="B779" s="761"/>
      <c r="C779" s="761"/>
      <c r="D779" s="761"/>
      <c r="E779" s="761"/>
      <c r="F779" s="762"/>
      <c r="G779" s="440" t="s">
        <v>601</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626</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615</v>
      </c>
      <c r="H781" s="450"/>
      <c r="I781" s="450"/>
      <c r="J781" s="450"/>
      <c r="K781" s="451"/>
      <c r="L781" s="452" t="s">
        <v>629</v>
      </c>
      <c r="M781" s="453"/>
      <c r="N781" s="453"/>
      <c r="O781" s="453"/>
      <c r="P781" s="453"/>
      <c r="Q781" s="453"/>
      <c r="R781" s="453"/>
      <c r="S781" s="453"/>
      <c r="T781" s="453"/>
      <c r="U781" s="453"/>
      <c r="V781" s="453"/>
      <c r="W781" s="453"/>
      <c r="X781" s="454"/>
      <c r="Y781" s="455">
        <v>4</v>
      </c>
      <c r="Z781" s="456"/>
      <c r="AA781" s="456"/>
      <c r="AB781" s="557"/>
      <c r="AC781" s="449" t="s">
        <v>624</v>
      </c>
      <c r="AD781" s="450"/>
      <c r="AE781" s="450"/>
      <c r="AF781" s="450"/>
      <c r="AG781" s="451"/>
      <c r="AH781" s="452" t="s">
        <v>625</v>
      </c>
      <c r="AI781" s="453"/>
      <c r="AJ781" s="453"/>
      <c r="AK781" s="453"/>
      <c r="AL781" s="453"/>
      <c r="AM781" s="453"/>
      <c r="AN781" s="453"/>
      <c r="AO781" s="453"/>
      <c r="AP781" s="453"/>
      <c r="AQ781" s="453"/>
      <c r="AR781" s="453"/>
      <c r="AS781" s="453"/>
      <c r="AT781" s="454"/>
      <c r="AU781" s="455">
        <v>1</v>
      </c>
      <c r="AV781" s="456"/>
      <c r="AW781" s="456"/>
      <c r="AX781" s="457"/>
    </row>
    <row r="782" spans="1:50" ht="24.75" customHeight="1" x14ac:dyDescent="0.15">
      <c r="A782" s="556"/>
      <c r="B782" s="763"/>
      <c r="C782" s="763"/>
      <c r="D782" s="763"/>
      <c r="E782" s="763"/>
      <c r="F782" s="764"/>
      <c r="G782" s="346" t="s">
        <v>616</v>
      </c>
      <c r="H782" s="347"/>
      <c r="I782" s="347"/>
      <c r="J782" s="347"/>
      <c r="K782" s="348"/>
      <c r="L782" s="399" t="s">
        <v>617</v>
      </c>
      <c r="M782" s="400"/>
      <c r="N782" s="400"/>
      <c r="O782" s="400"/>
      <c r="P782" s="400"/>
      <c r="Q782" s="400"/>
      <c r="R782" s="400"/>
      <c r="S782" s="400"/>
      <c r="T782" s="400"/>
      <c r="U782" s="400"/>
      <c r="V782" s="400"/>
      <c r="W782" s="400"/>
      <c r="X782" s="401"/>
      <c r="Y782" s="396">
        <v>4</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t="s">
        <v>618</v>
      </c>
      <c r="H783" s="347"/>
      <c r="I783" s="347"/>
      <c r="J783" s="347"/>
      <c r="K783" s="348"/>
      <c r="L783" s="399" t="s">
        <v>619</v>
      </c>
      <c r="M783" s="400"/>
      <c r="N783" s="400"/>
      <c r="O783" s="400"/>
      <c r="P783" s="400"/>
      <c r="Q783" s="400"/>
      <c r="R783" s="400"/>
      <c r="S783" s="400"/>
      <c r="T783" s="400"/>
      <c r="U783" s="400"/>
      <c r="V783" s="400"/>
      <c r="W783" s="400"/>
      <c r="X783" s="401"/>
      <c r="Y783" s="396">
        <v>1</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t="s">
        <v>620</v>
      </c>
      <c r="H784" s="347"/>
      <c r="I784" s="347"/>
      <c r="J784" s="347"/>
      <c r="K784" s="348"/>
      <c r="L784" s="399" t="s">
        <v>623</v>
      </c>
      <c r="M784" s="400"/>
      <c r="N784" s="400"/>
      <c r="O784" s="400"/>
      <c r="P784" s="400"/>
      <c r="Q784" s="400"/>
      <c r="R784" s="400"/>
      <c r="S784" s="400"/>
      <c r="T784" s="400"/>
      <c r="U784" s="400"/>
      <c r="V784" s="400"/>
      <c r="W784" s="400"/>
      <c r="X784" s="401"/>
      <c r="Y784" s="396">
        <v>1</v>
      </c>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10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1</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2"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602</v>
      </c>
      <c r="D837" s="416"/>
      <c r="E837" s="416"/>
      <c r="F837" s="416"/>
      <c r="G837" s="416"/>
      <c r="H837" s="416"/>
      <c r="I837" s="416"/>
      <c r="J837" s="417">
        <v>6010405002452</v>
      </c>
      <c r="K837" s="418"/>
      <c r="L837" s="418"/>
      <c r="M837" s="418"/>
      <c r="N837" s="418"/>
      <c r="O837" s="418"/>
      <c r="P837" s="426" t="s">
        <v>603</v>
      </c>
      <c r="Q837" s="315"/>
      <c r="R837" s="315"/>
      <c r="S837" s="315"/>
      <c r="T837" s="315"/>
      <c r="U837" s="315"/>
      <c r="V837" s="315"/>
      <c r="W837" s="315"/>
      <c r="X837" s="315"/>
      <c r="Y837" s="316">
        <v>10</v>
      </c>
      <c r="Z837" s="317"/>
      <c r="AA837" s="317"/>
      <c r="AB837" s="318"/>
      <c r="AC837" s="320" t="s">
        <v>604</v>
      </c>
      <c r="AD837" s="320"/>
      <c r="AE837" s="320"/>
      <c r="AF837" s="320"/>
      <c r="AG837" s="320"/>
      <c r="AH837" s="321">
        <v>1</v>
      </c>
      <c r="AI837" s="322"/>
      <c r="AJ837" s="322"/>
      <c r="AK837" s="322"/>
      <c r="AL837" s="323">
        <v>100</v>
      </c>
      <c r="AM837" s="324"/>
      <c r="AN837" s="324"/>
      <c r="AO837" s="325"/>
      <c r="AP837" s="319" t="s">
        <v>555</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14.2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42" customHeight="1" x14ac:dyDescent="0.15">
      <c r="A870" s="402">
        <v>1</v>
      </c>
      <c r="B870" s="402">
        <v>1</v>
      </c>
      <c r="C870" s="425" t="s">
        <v>627</v>
      </c>
      <c r="D870" s="416"/>
      <c r="E870" s="416"/>
      <c r="F870" s="416"/>
      <c r="G870" s="416"/>
      <c r="H870" s="416"/>
      <c r="I870" s="416"/>
      <c r="J870" s="417">
        <v>7290801005328</v>
      </c>
      <c r="K870" s="418"/>
      <c r="L870" s="418"/>
      <c r="M870" s="418"/>
      <c r="N870" s="418"/>
      <c r="O870" s="418"/>
      <c r="P870" s="426" t="s">
        <v>625</v>
      </c>
      <c r="Q870" s="315"/>
      <c r="R870" s="315"/>
      <c r="S870" s="315"/>
      <c r="T870" s="315"/>
      <c r="U870" s="315"/>
      <c r="V870" s="315"/>
      <c r="W870" s="315"/>
      <c r="X870" s="315"/>
      <c r="Y870" s="316">
        <v>1</v>
      </c>
      <c r="Z870" s="317"/>
      <c r="AA870" s="317"/>
      <c r="AB870" s="318"/>
      <c r="AC870" s="326" t="s">
        <v>526</v>
      </c>
      <c r="AD870" s="424"/>
      <c r="AE870" s="424"/>
      <c r="AF870" s="424"/>
      <c r="AG870" s="424"/>
      <c r="AH870" s="419" t="s">
        <v>630</v>
      </c>
      <c r="AI870" s="420"/>
      <c r="AJ870" s="420"/>
      <c r="AK870" s="420"/>
      <c r="AL870" s="323" t="s">
        <v>630</v>
      </c>
      <c r="AM870" s="324"/>
      <c r="AN870" s="324"/>
      <c r="AO870" s="325"/>
      <c r="AP870" s="319" t="s">
        <v>628</v>
      </c>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customHeight="1" x14ac:dyDescent="0.15">
      <c r="A1102" s="402">
        <v>1</v>
      </c>
      <c r="B1102" s="402">
        <v>1</v>
      </c>
      <c r="C1102" s="896"/>
      <c r="D1102" s="896"/>
      <c r="E1102" s="259" t="s">
        <v>605</v>
      </c>
      <c r="F1102" s="895"/>
      <c r="G1102" s="895"/>
      <c r="H1102" s="895"/>
      <c r="I1102" s="895"/>
      <c r="J1102" s="417" t="s">
        <v>606</v>
      </c>
      <c r="K1102" s="418"/>
      <c r="L1102" s="418"/>
      <c r="M1102" s="418"/>
      <c r="N1102" s="418"/>
      <c r="O1102" s="418"/>
      <c r="P1102" s="426" t="s">
        <v>607</v>
      </c>
      <c r="Q1102" s="315"/>
      <c r="R1102" s="315"/>
      <c r="S1102" s="315"/>
      <c r="T1102" s="315"/>
      <c r="U1102" s="315"/>
      <c r="V1102" s="315"/>
      <c r="W1102" s="315"/>
      <c r="X1102" s="315"/>
      <c r="Y1102" s="316" t="s">
        <v>607</v>
      </c>
      <c r="Z1102" s="317"/>
      <c r="AA1102" s="317"/>
      <c r="AB1102" s="318"/>
      <c r="AC1102" s="320"/>
      <c r="AD1102" s="320"/>
      <c r="AE1102" s="320"/>
      <c r="AF1102" s="320"/>
      <c r="AG1102" s="320"/>
      <c r="AH1102" s="321" t="s">
        <v>607</v>
      </c>
      <c r="AI1102" s="322"/>
      <c r="AJ1102" s="322"/>
      <c r="AK1102" s="322"/>
      <c r="AL1102" s="323" t="s">
        <v>607</v>
      </c>
      <c r="AM1102" s="324"/>
      <c r="AN1102" s="324"/>
      <c r="AO1102" s="325"/>
      <c r="AP1102" s="319" t="s">
        <v>607</v>
      </c>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82">
    <cfRule type="expression" dxfId="2795" priority="13879">
      <formula>IF(RIGHT(TEXT(Y782,"0.#"),1)=".",FALSE,TRUE)</formula>
    </cfRule>
    <cfRule type="expression" dxfId="2794" priority="13880">
      <formula>IF(RIGHT(TEXT(Y782,"0.#"),1)=".",TRUE,FALSE)</formula>
    </cfRule>
  </conditionalFormatting>
  <conditionalFormatting sqref="Y791">
    <cfRule type="expression" dxfId="2793" priority="13875">
      <formula>IF(RIGHT(TEXT(Y791,"0.#"),1)=".",FALSE,TRUE)</formula>
    </cfRule>
    <cfRule type="expression" dxfId="2792" priority="13876">
      <formula>IF(RIGHT(TEXT(Y791,"0.#"),1)=".",TRUE,FALSE)</formula>
    </cfRule>
  </conditionalFormatting>
  <conditionalFormatting sqref="Y822:Y829 Y820 Y809:Y816 Y807 Y796:Y803 Y794">
    <cfRule type="expression" dxfId="2791" priority="13657">
      <formula>IF(RIGHT(TEXT(Y794,"0.#"),1)=".",FALSE,TRUE)</formula>
    </cfRule>
    <cfRule type="expression" dxfId="2790" priority="13658">
      <formula>IF(RIGHT(TEXT(Y794,"0.#"),1)=".",TRUE,FALSE)</formula>
    </cfRule>
  </conditionalFormatting>
  <conditionalFormatting sqref="P16:AQ17 P15:AX15 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3:Y790 Y781">
    <cfRule type="expression" dxfId="2783" priority="13681">
      <formula>IF(RIGHT(TEXT(Y781,"0.#"),1)=".",FALSE,TRUE)</formula>
    </cfRule>
    <cfRule type="expression" dxfId="2782" priority="13682">
      <formula>IF(RIGHT(TEXT(Y781,"0.#"),1)=".",TRUE,FALSE)</formula>
    </cfRule>
  </conditionalFormatting>
  <conditionalFormatting sqref="AU782">
    <cfRule type="expression" dxfId="2781" priority="13679">
      <formula>IF(RIGHT(TEXT(AU782,"0.#"),1)=".",FALSE,TRUE)</formula>
    </cfRule>
    <cfRule type="expression" dxfId="2780" priority="13680">
      <formula>IF(RIGHT(TEXT(AU782,"0.#"),1)=".",TRUE,FALSE)</formula>
    </cfRule>
  </conditionalFormatting>
  <conditionalFormatting sqref="AU791">
    <cfRule type="expression" dxfId="2779" priority="13677">
      <formula>IF(RIGHT(TEXT(AU791,"0.#"),1)=".",FALSE,TRUE)</formula>
    </cfRule>
    <cfRule type="expression" dxfId="2778" priority="13678">
      <formula>IF(RIGHT(TEXT(AU791,"0.#"),1)=".",TRUE,FALSE)</formula>
    </cfRule>
  </conditionalFormatting>
  <conditionalFormatting sqref="AU783:AU790 AU781">
    <cfRule type="expression" dxfId="2777" priority="13675">
      <formula>IF(RIGHT(TEXT(AU781,"0.#"),1)=".",FALSE,TRUE)</formula>
    </cfRule>
    <cfRule type="expression" dxfId="2776" priority="13676">
      <formula>IF(RIGHT(TEXT(AU781,"0.#"),1)=".",TRUE,FALSE)</formula>
    </cfRule>
  </conditionalFormatting>
  <conditionalFormatting sqref="Y821 Y808 Y795">
    <cfRule type="expression" dxfId="2775" priority="13661">
      <formula>IF(RIGHT(TEXT(Y795,"0.#"),1)=".",FALSE,TRUE)</formula>
    </cfRule>
    <cfRule type="expression" dxfId="2774" priority="13662">
      <formula>IF(RIGHT(TEXT(Y795,"0.#"),1)=".",TRUE,FALSE)</formula>
    </cfRule>
  </conditionalFormatting>
  <conditionalFormatting sqref="Y830 Y817 Y804">
    <cfRule type="expression" dxfId="2773" priority="13659">
      <formula>IF(RIGHT(TEXT(Y804,"0.#"),1)=".",FALSE,TRUE)</formula>
    </cfRule>
    <cfRule type="expression" dxfId="2772" priority="13660">
      <formula>IF(RIGHT(TEXT(Y804,"0.#"),1)=".",TRUE,FALSE)</formula>
    </cfRule>
  </conditionalFormatting>
  <conditionalFormatting sqref="AU821 AU808 AU795">
    <cfRule type="expression" dxfId="2771" priority="13655">
      <formula>IF(RIGHT(TEXT(AU795,"0.#"),1)=".",FALSE,TRUE)</formula>
    </cfRule>
    <cfRule type="expression" dxfId="2770" priority="13656">
      <formula>IF(RIGHT(TEXT(AU795,"0.#"),1)=".",TRUE,FALSE)</formula>
    </cfRule>
  </conditionalFormatting>
  <conditionalFormatting sqref="AU830 AU817 AU804">
    <cfRule type="expression" dxfId="2769" priority="13653">
      <formula>IF(RIGHT(TEXT(AU804,"0.#"),1)=".",FALSE,TRUE)</formula>
    </cfRule>
    <cfRule type="expression" dxfId="2768" priority="13654">
      <formula>IF(RIGHT(TEXT(AU804,"0.#"),1)=".",TRUE,FALSE)</formula>
    </cfRule>
  </conditionalFormatting>
  <conditionalFormatting sqref="AU822:AU829 AU820 AU809:AU816 AU807 AU796:AU803 AU794">
    <cfRule type="expression" dxfId="2767" priority="13651">
      <formula>IF(RIGHT(TEXT(AU794,"0.#"),1)=".",FALSE,TRUE)</formula>
    </cfRule>
    <cfRule type="expression" dxfId="2766" priority="13652">
      <formula>IF(RIGHT(TEXT(AU794,"0.#"),1)=".",TRUE,FALSE)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39:AO866">
    <cfRule type="expression" dxfId="2501" priority="6629">
      <formula>IF(AND(AL839&gt;=0, RIGHT(TEXT(AL839,"0.#"),1)&lt;&gt;"."),TRUE,FALSE)</formula>
    </cfRule>
    <cfRule type="expression" dxfId="2500" priority="6630">
      <formula>IF(AND(AL839&gt;=0, RIGHT(TEXT(AL839,"0.#"),1)="."),TRUE,FALSE)</formula>
    </cfRule>
    <cfRule type="expression" dxfId="2499" priority="6631">
      <formula>IF(AND(AL839&lt;0, RIGHT(TEXT(AL839,"0.#"),1)&lt;&gt;"."),TRUE,FALSE)</formula>
    </cfRule>
    <cfRule type="expression" dxfId="2498" priority="6632">
      <formula>IF(AND(AL839&lt;0, RIGHT(TEXT(AL839,"0.#"),1)="."),TRUE,FALSE)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8:AO838">
    <cfRule type="expression" dxfId="2383" priority="2815">
      <formula>IF(AND(AL838&gt;=0, RIGHT(TEXT(AL838,"0.#"),1)&lt;&gt;"."),TRUE,FALSE)</formula>
    </cfRule>
    <cfRule type="expression" dxfId="2382" priority="2816">
      <formula>IF(AND(AL838&gt;=0, RIGHT(TEXT(AL838,"0.#"),1)="."),TRUE,FALSE)</formula>
    </cfRule>
    <cfRule type="expression" dxfId="2381" priority="2817">
      <formula>IF(AND(AL838&lt;0, RIGHT(TEXT(AL838,"0.#"),1)&lt;&gt;"."),TRUE,FALSE)</formula>
    </cfRule>
    <cfRule type="expression" dxfId="2380" priority="2818">
      <formula>IF(AND(AL838&lt;0, RIGHT(TEXT(AL838,"0.#"),1)="."),TRUE,FALSE)</formula>
    </cfRule>
  </conditionalFormatting>
  <conditionalFormatting sqref="Y838">
    <cfRule type="expression" dxfId="2379" priority="2813">
      <formula>IF(RIGHT(TEXT(Y838,"0.#"),1)=".",FALSE,TRUE)</formula>
    </cfRule>
    <cfRule type="expression" dxfId="2378" priority="2814">
      <formula>IF(RIGHT(TEXT(Y838,"0.#"),1)=".",TRUE,FALSE)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31" max="49" man="1"/>
    <brk id="714"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8" sqref="P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t="s">
        <v>554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527</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527</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527</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527</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527</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527</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2018-06-15T02:10:53Z</cp:lastPrinted>
  <dcterms:created xsi:type="dcterms:W3CDTF">2012-03-13T00:50:25Z</dcterms:created>
  <dcterms:modified xsi:type="dcterms:W3CDTF">2018-07-04T07:31:16Z</dcterms:modified>
</cp:coreProperties>
</file>