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<sst xmlns="http://schemas.openxmlformats.org/spreadsheetml/2006/main" count="2943" uniqueCount="644">
  <si>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</si>
  <si>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</si>
  <si>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</si>
  <si>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</si>
  <si>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</si>
  <si>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</si>
  <si>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</si>
  <si>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</si>
  <si>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</si>
  <si>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</si>
  <si>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</si>
  <si>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</si>
  <si>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</si>
  <si>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</si>
  <si>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</si>
  <si>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</si>
  <si>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</si>
  <si>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</si>
  <si>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</si>
  <si>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</si>
  <si>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</si>
  <si>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</si>
  <si>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</si>
  <si>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</si>
  <si>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</si>
  <si>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</si>
  <si>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</si>
  <si>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</si>
  <si>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</si>
  <si>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</si>
  <si>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</si>
  <si>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</si>
  <si>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</si>
  <si>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</si>
  <si>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</si>
  <si>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</si>
  <si>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</si>
  <si>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</si>
  <si>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</si>
  <si>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</si>
  <si>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</si>
  <si>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</si>
  <si>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</si>
  <si>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</si>
  <si>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</si>
  <si>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</si>
  <si>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</si>
  <si>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</si>
  <si>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</si>
  <si>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</si>
  <si>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</si>
  <si>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</si>
  <si>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</si>
  <si>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</si>
  <si>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</si>
  <si>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</si>
  <si>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</si>
  <si>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</si>
  <si>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</si>
  <si>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</si>
  <si>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</si>
  <si>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</si>
  <si>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</si>
  <si>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</si>
  <si>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</si>
  <si>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</si>
  <si>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</si>
  <si>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</si>
  <si>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</si>
  <si>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</si>
  <si>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</si>
  <si>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</si>
  <si>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</si>
  <si>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</si>
  <si>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</si>
  <si>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</si>
  <si>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</si>
  <si>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</si>
  <si>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</si>
  <si>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</si>
  <si>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</si>
  <si>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</si>
  <si>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</si>
  <si>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</si>
  <si>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</si>
  <si>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</si>
  <si>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</si>
  <si>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</si>
  <si>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</si>
  <si>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</si>
  <si>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</si>
  <si>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</si>
  <si>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</si>
  <si>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</si>
  <si>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</si>
  <si>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</si>
  <si>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</si>
  <si>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</si>
  <si>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</si>
  <si>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</si>
  <si>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</si>
  <si>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</si>
  <si>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</si>
  <si>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</si>
  <si>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</si>
  <si>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</si>
  <si>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</si>
  <si>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</si>
  <si>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</si>
  <si>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</si>
  <si>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</si>
  <si>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</si>
  <si>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</si>
  <si>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</si>
  <si>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</si>
  <si>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</si>
  <si>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</si>
  <si>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</si>
  <si>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</si>
  <si>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</si>
  <si>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</si>
  <si>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</si>
  <si>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</si>
  <si>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</si>
  <si>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</si>
  <si>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</si>
  <si>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</si>
  <si>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</si>
  <si>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</si>
  <si>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</si>
  <si>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</si>
  <si>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</si>
  <si>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</si>
  <si>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</si>
  <si>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</si>
  <si>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</si>
  <si>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</si>
  <si>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</si>
  <si>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</si>
  <si>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</si>
  <si>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</si>
  <si>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</si>
  <si>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</si>
  <si>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</si>
  <si>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</si>
  <si>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</si>
  <si>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</si>
  <si>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</si>
  <si>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</si>
  <si>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</si>
  <si>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</si>
  <si>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</si>
  <si>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</si>
  <si>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</si>
  <si>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</si>
  <si>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</si>
  <si>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</si>
  <si>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</si>
  <si>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</si>
  <si>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</si>
  <si>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</si>
  <si>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</si>
  <si>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</si>
  <si>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</si>
  <si>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</si>
  <si>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</si>
  <si>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</si>
  <si>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</si>
  <si>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</si>
  <si>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</si>
  <si>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</si>
  <si>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</si>
  <si>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</si>
  <si>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</si>
  <si>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</si>
  <si>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</si>
  <si>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</si>
  <si>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</si>
  <si>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</si>
  <si>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</si>
  <si>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</si>
  <si>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</si>
  <si>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</si>
  <si>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</si>
  <si>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</si>
  <si>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</si>
  <si>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</si>
  <si>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</si>
  <si>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</si>
  <si>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</si>
  <si>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</si>
  <si>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</si>
  <si>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</si>
  <si>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</si>
  <si>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</si>
  <si>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</si>
  <si>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</si>
  <si>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</si>
  <si>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</si>
  <si>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</si>
  <si>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</si>
  <si>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</si>
  <si>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</si>
  <si>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</si>
  <si>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</si>
  <si>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</si>
  <si>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</si>
  <si>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</si>
  <si>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</si>
  <si>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</si>
  <si>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</si>
  <si>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</si>
  <si>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</si>
  <si>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</si>
  <si>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</si>
  <si>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</si>
  <si>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</si>
  <si>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</si>
  <si>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</si>
  <si>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</si>
  <si>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</si>
  <si>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</si>
  <si>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</si>
  <si>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</si>
  <si>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</si>
  <si>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</si>
  <si>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</si>
  <si>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</si>
  <si>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</si>
  <si>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</si>
  <si>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</si>
  <si>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</si>
  <si>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</si>
  <si>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</si>
  <si>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</si>
  <si>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</si>
  <si>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</si>
  <si>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</si>
  <si>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</si>
  <si>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</si>
  <si>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</si>
  <si>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</si>
  <si>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</si>
  <si>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</si>
  <si>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</si>
  <si>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</si>
  <si>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</si>
  <si>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</si>
  <si>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</si>
  <si>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</si>
  <si>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</si>
  <si>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</si>
  <si>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</si>
  <si>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</si>
  <si>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</si>
  <si>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</si>
  <si>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</si>
  <si>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</si>
  <si>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</si>
  <si>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</si>
  <si>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</si>
  <si>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</si>
  <si>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</si>
  <si>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</si>
  <si>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</si>
  <si>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</si>
  <si>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</si>
  <si>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</si>
  <si>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</si>
  <si>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</si>
  <si>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</si>
  <si>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</si>
  <si>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</si>
  <si>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</si>
  <si>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</si>
  <si>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</si>
  <si>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</si>
  <si>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</si>
  <si>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</si>
  <si>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</si>
  <si>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</si>
  <si>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</si>
  <si>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</si>
  <si>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</si>
  <si>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</si>
  <si>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</si>
  <si>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</si>
  <si>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</si>
  <si>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</si>
  <si>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</si>
  <si>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</si>
  <si>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</si>
  <si>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</si>
  <si>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</si>
  <si>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</si>
  <si>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</si>
  <si>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</si>
  <si>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</si>
  <si>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</si>
  <si>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</si>
  <si>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</si>
  <si>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</si>
  <si>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</si>
  <si>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</si>
  <si>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</si>
  <si>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</si>
  <si>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</si>
  <si>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</si>
  <si>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</si>
  <si>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</si>
  <si>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</si>
  <si>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</si>
  <si>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</si>
  <si>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</si>
  <si>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</si>
  <si>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</si>
  <si>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</si>
  <si>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</si>
  <si>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</si>
  <si>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</si>
  <si>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</si>
  <si>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</si>
  <si>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</si>
  <si>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</si>
  <si>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</si>
  <si>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</si>
  <si>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</si>
  <si>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</si>
  <si>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</si>
  <si>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</si>
  <si>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</si>
  <si>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</si>
  <si>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</si>
  <si>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</si>
  <si>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</si>
  <si>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</si>
  <si>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</si>
  <si>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</si>
  <si>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</si>
  <si>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</si>
  <si>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</si>
  <si>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</si>
  <si>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</si>
  <si>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</si>
  <si>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</si>
  <si>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</si>
  <si>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</si>
  <si>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</si>
  <si>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</si>
  <si>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</si>
  <si>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</si>
  <si>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</si>
  <si>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</si>
  <si>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</si>
  <si>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</si>
  <si>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</si>
  <si>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</si>
  <si>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</si>
  <si>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</si>
  <si>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</si>
  <si>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</si>
  <si>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</si>
  <si>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</si>
  <si>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</si>
  <si>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</si>
  <si>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</si>
  <si>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</si>
  <si>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</si>
  <si>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</si>
  <si>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</si>
  <si>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</si>
  <si>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</si>
  <si>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</si>
  <si>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</si>
  <si>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</si>
  <si>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</si>
  <si>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</si>
  <si>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</si>
  <si>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</si>
  <si>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</si>
  <si>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</si>
  <si>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</si>
  <si>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</si>
  <si>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</si>
  <si>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</si>
  <si>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</si>
  <si>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</si>
  <si>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</si>
  <si>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</si>
  <si>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</si>
  <si>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</si>
  <si>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</si>
  <si>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</si>
  <si>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</si>
  <si>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</si>
  <si>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</si>
  <si>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</si>
  <si>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</si>
  <si>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</si>
  <si>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</si>
  <si>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</si>
  <si>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</si>
  <si>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</si>
  <si>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</si>
  <si>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</si>
  <si>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</si>
  <si>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</si>
  <si>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</si>
  <si>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</si>
  <si>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</si>
  <si>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</si>
  <si>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</si>
  <si>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</si>
  <si>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</si>
  <si>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</si>
  <si>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</si>
  <si>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</si>
  <si>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</si>
  <si>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</si>
  <si>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</si>
  <si>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</si>
  <si>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</si>
  <si>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</si>
  <si>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</si>
  <si>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</si>
  <si>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</si>
  <si>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</si>
  <si>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</si>
  <si>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</si>
  <si>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</si>
  <si>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</si>
  <si>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</si>
  <si>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</si>
  <si>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</si>
  <si>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</si>
  <si>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</si>
  <si>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</si>
  <si>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</si>
  <si>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</si>
  <si>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</si>
  <si>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</si>
  <si>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</si>
  <si>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</si>
  <si>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</si>
  <si>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</si>
  <si>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</si>
  <si>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</si>
  <si>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</si>
  <si>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</si>
  <si>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</si>
  <si>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</si>
  <si>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</si>
  <si>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</si>
  <si>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</si>
  <si>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</si>
  <si>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</si>
  <si>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</si>
  <si>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</si>
  <si>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</si>
  <si>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</si>
  <si>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</si>
  <si>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</si>
  <si>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</si>
  <si>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</si>
  <si>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</si>
  <si>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</si>
  <si>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</si>
  <si>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</si>
  <si>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</si>
  <si>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</si>
  <si>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</si>
  <si>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</si>
  <si>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</si>
  <si>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</si>
  <si>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</si>
  <si>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</si>
  <si>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</si>
  <si>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</si>
  <si>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</si>
  <si>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</si>
  <si>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</si>
  <si>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</si>
  <si>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</si>
  <si>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</si>
  <si>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</si>
  <si>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</si>
  <si>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</si>
  <si>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</si>
  <si>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</si>
  <si>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</si>
  <si>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</si>
  <si>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</si>
  <si>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</si>
  <si>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</si>
  <si>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</si>
  <si>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</si>
  <si>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</si>
  <si>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</si>
  <si>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</si>
  <si>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</si>
  <si>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</si>
  <si>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</si>
  <si>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</si>
  <si>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</si>
  <si>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</si>
  <si>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</si>
  <si>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</si>
  <si>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</si>
  <si>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</si>
  <si>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</si>
  <si>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</si>
  <si>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</si>
  <si>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</si>
  <si>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</si>
  <si>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</si>
  <si>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</si>
  <si>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</si>
  <si>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</si>
  <si>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</si>
  <si>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</si>
  <si>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</si>
  <si>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</si>
  <si>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</si>
  <si>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</si>
  <si>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</si>
  <si>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</si>
  <si>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</si>
  <si>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</si>
  <si>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</si>
  <si>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</si>
  <si>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</si>
  <si>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</si>
  <si>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</si>
  <si>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</si>
  <si>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</si>
  <si>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</si>
  <si>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</si>
  <si>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</si>
  <si>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</si>
  <si>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</si>
  <si>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</si>
  <si>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</si>
  <si>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</si>
  <si>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</si>
  <si>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</si>
  <si>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</si>
  <si>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</si>
  <si>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</si>
  <si>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</si>
  <si>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</si>
  <si>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</si>
  <si>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小児慢性特定疾病医療費負担金</t>
    <rPh sb="0" eb="2">
      <t>ショウニ</t>
    </rPh>
    <rPh sb="2" eb="4">
      <t>マンセイ</t>
    </rPh>
    <rPh sb="4" eb="6">
      <t>トクテイ</t>
    </rPh>
    <rPh sb="6" eb="8">
      <t>シッペイ</t>
    </rPh>
    <rPh sb="8" eb="11">
      <t>イリョウヒ</t>
    </rPh>
    <rPh sb="11" eb="14">
      <t>フタンキン</t>
    </rPh>
    <phoneticPr fontId="5"/>
  </si>
  <si>
    <t>健康局</t>
    <rPh sb="0" eb="3">
      <t>ケンコウキョク</t>
    </rPh>
    <phoneticPr fontId="5"/>
  </si>
  <si>
    <t>難病対策課</t>
    <rPh sb="0" eb="2">
      <t>ナンビョウ</t>
    </rPh>
    <rPh sb="2" eb="5">
      <t>タイサクカ</t>
    </rPh>
    <phoneticPr fontId="5"/>
  </si>
  <si>
    <t>○</t>
  </si>
  <si>
    <t>児童福祉法第19条の２</t>
    <rPh sb="0" eb="2">
      <t>ジドウ</t>
    </rPh>
    <rPh sb="2" eb="5">
      <t>フクシホウ</t>
    </rPh>
    <rPh sb="5" eb="6">
      <t>ダイ</t>
    </rPh>
    <rPh sb="8" eb="9">
      <t>ジョウ</t>
    </rPh>
    <phoneticPr fontId="5"/>
  </si>
  <si>
    <t>小児慢性特定疾病医療費の国庫負担について</t>
    <rPh sb="0" eb="2">
      <t>ショウニ</t>
    </rPh>
    <rPh sb="2" eb="4">
      <t>マンセイ</t>
    </rPh>
    <rPh sb="4" eb="6">
      <t>トクテイ</t>
    </rPh>
    <rPh sb="6" eb="8">
      <t>シッペイ</t>
    </rPh>
    <rPh sb="8" eb="11">
      <t>イリョウヒ</t>
    </rPh>
    <rPh sb="12" eb="14">
      <t>コッコ</t>
    </rPh>
    <rPh sb="14" eb="16">
      <t>フタン</t>
    </rPh>
    <phoneticPr fontId="5"/>
  </si>
  <si>
    <t>長期にわたり療養を必要とし、及びその生命に危険がおよぶおそれがあるものであって、療養のために多額の費用を要するものに対し、健全育成の観点から、患児家庭の医療費の負担軽減を図る。</t>
    <phoneticPr fontId="5"/>
  </si>
  <si>
    <t>○対象者：18歳未満（引き続き治療が必要と認められる場合には、20歳未満）で厚生労働大臣が定める疾病に罹患した児童等
○給付内容：小児慢性特定疾病の治療にかかる医療費の自己負担の一部を負担する
○実施主体：都道府県、政令指定都市、中核市
○補助率：1/2</t>
    <phoneticPr fontId="5"/>
  </si>
  <si>
    <t>-</t>
    <phoneticPr fontId="5"/>
  </si>
  <si>
    <t>-</t>
    <phoneticPr fontId="5"/>
  </si>
  <si>
    <t>-</t>
    <phoneticPr fontId="5"/>
  </si>
  <si>
    <t>-</t>
    <phoneticPr fontId="5"/>
  </si>
  <si>
    <t>-</t>
    <phoneticPr fontId="5"/>
  </si>
  <si>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5"/>
  </si>
  <si>
    <t>人</t>
    <rPh sb="0" eb="1">
      <t>ヒト</t>
    </rPh>
    <phoneticPr fontId="5"/>
  </si>
  <si>
    <t>-</t>
  </si>
  <si>
    <t>-</t>
    <phoneticPr fontId="5"/>
  </si>
  <si>
    <t>-</t>
    <phoneticPr fontId="5"/>
  </si>
  <si>
    <t>-</t>
    <phoneticPr fontId="5"/>
  </si>
  <si>
    <t>-</t>
    <phoneticPr fontId="5"/>
  </si>
  <si>
    <t>-</t>
    <phoneticPr fontId="5"/>
  </si>
  <si>
    <t>-</t>
    <phoneticPr fontId="5"/>
  </si>
  <si>
    <t>小児慢性特定疾病医療費負担金実績報告書</t>
    <rPh sb="0" eb="2">
      <t>ショウニ</t>
    </rPh>
    <rPh sb="2" eb="4">
      <t>マンセイ</t>
    </rPh>
    <rPh sb="4" eb="6">
      <t>トクテイ</t>
    </rPh>
    <rPh sb="6" eb="8">
      <t>シッペイ</t>
    </rPh>
    <rPh sb="8" eb="11">
      <t>イリョウヒ</t>
    </rPh>
    <rPh sb="11" eb="14">
      <t>フタンキン</t>
    </rPh>
    <rPh sb="14" eb="16">
      <t>ジッセキ</t>
    </rPh>
    <rPh sb="16" eb="19">
      <t>ホウコクショ</t>
    </rPh>
    <phoneticPr fontId="5"/>
  </si>
  <si>
    <t>-</t>
    <phoneticPr fontId="5"/>
  </si>
  <si>
    <t>百万円</t>
    <rPh sb="0" eb="2">
      <t>ヒャクマン</t>
    </rPh>
    <rPh sb="2" eb="3">
      <t>エン</t>
    </rPh>
    <phoneticPr fontId="5"/>
  </si>
  <si>
    <t>-</t>
    <phoneticPr fontId="5"/>
  </si>
  <si>
    <t>単位当たりコスト＝X/Y
X＝執行額
Y＝小児慢性特定疾病医療受給者数</t>
    <phoneticPr fontId="5"/>
  </si>
  <si>
    <t>千円</t>
    <rPh sb="0" eb="2">
      <t>センエン</t>
    </rPh>
    <phoneticPr fontId="5"/>
  </si>
  <si>
    <t>　X/Y</t>
    <phoneticPr fontId="5"/>
  </si>
  <si>
    <t>14,508,457/118,362</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</si>
  <si>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</si>
  <si>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</si>
  <si>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</si>
  <si>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</si>
  <si>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</si>
  <si>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</si>
  <si>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</si>
  <si>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</si>
  <si>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小児慢性特定疾病医療支援に係る医療費の一部を助成し、小児慢性特定疾病児童等の家庭の医療費の負担軽減を図るもので、上位施策の推進に資する。</t>
    <phoneticPr fontId="5"/>
  </si>
  <si>
    <t>-</t>
    <phoneticPr fontId="5"/>
  </si>
  <si>
    <t>-</t>
    <phoneticPr fontId="5"/>
  </si>
  <si>
    <t>‐</t>
  </si>
  <si>
    <t>無</t>
  </si>
  <si>
    <t>△</t>
  </si>
  <si>
    <t>小児慢性特定疾病児童等に対する法定の支援であり、社会的ニーズがある。</t>
  </si>
  <si>
    <t>小児慢性特定疾病児童等に対する法定の支援であり、国が実施すべき事業である。</t>
  </si>
  <si>
    <t>小児慢性特定疾病児童等に対する法定の支援であり、政策目的達成に向けて、優先度の高い事業である。</t>
  </si>
  <si>
    <t>医療の給付を受ける小児慢性特定疾病児童等の保護者は世帯の所得等に応じた自己負担を行うこととなっており、受益者との負担関係は妥当である。</t>
  </si>
  <si>
    <t>医療費に関するコストについては、病状等により費用が異なるため、正確なコストの妥当性についての判断は困難であるが、指定医療機関において、適切な医療の提供が行われることから、算出した単位当たりコストの水準は妥当である。</t>
    <rPh sb="56" eb="58">
      <t>シテイ</t>
    </rPh>
    <phoneticPr fontId="5"/>
  </si>
  <si>
    <t>使途は事業に要する経費に限定している。</t>
  </si>
  <si>
    <t>申請が見込みを下回ったため。</t>
    <rPh sb="0" eb="2">
      <t>シンセイ</t>
    </rPh>
    <rPh sb="3" eb="5">
      <t>ミコ</t>
    </rPh>
    <rPh sb="7" eb="9">
      <t>シタマワ</t>
    </rPh>
    <phoneticPr fontId="5"/>
  </si>
  <si>
    <t>医療費助成を必要とする者に対し確実に事業を実施しており、見込みどおり活動を行えている。</t>
    <rPh sb="0" eb="3">
      <t>イリョウヒ</t>
    </rPh>
    <phoneticPr fontId="5"/>
  </si>
  <si>
    <t>小児慢性特定疾病児童等に対し、必要な医療費を確実に支給することで、対象児童等の健全な育成、患児家庭の医療費の負担軽減に十分に寄与している。</t>
  </si>
  <si>
    <t>小児慢性特定疾病児童等に対する医療費の助成は非常に高いニーズがあるため、平成26年度に児童福祉法を改正し、平成27年１月１日から安定的で持続可能な制度として、当該事業を実施している。事業の目標は達成できているが、予算の執行率は低い水準であるため、引き続き患者や家族、医療機関等への普及啓発を行うことにより、医療費助成の申請を促す。</t>
    <rPh sb="91" eb="93">
      <t>ジギョウ</t>
    </rPh>
    <rPh sb="94" eb="96">
      <t>モクヒョウ</t>
    </rPh>
    <rPh sb="97" eb="99">
      <t>タッセイ</t>
    </rPh>
    <rPh sb="106" eb="108">
      <t>ヨサン</t>
    </rPh>
    <rPh sb="109" eb="112">
      <t>シッコウリツ</t>
    </rPh>
    <rPh sb="113" eb="114">
      <t>ヒク</t>
    </rPh>
    <rPh sb="115" eb="117">
      <t>スイジュン</t>
    </rPh>
    <rPh sb="123" eb="124">
      <t>ヒ</t>
    </rPh>
    <rPh sb="125" eb="126">
      <t>ツヅ</t>
    </rPh>
    <rPh sb="127" eb="129">
      <t>カンジャ</t>
    </rPh>
    <rPh sb="130" eb="132">
      <t>カゾク</t>
    </rPh>
    <rPh sb="133" eb="135">
      <t>イリョウ</t>
    </rPh>
    <rPh sb="135" eb="137">
      <t>キカン</t>
    </rPh>
    <rPh sb="137" eb="138">
      <t>トウ</t>
    </rPh>
    <rPh sb="140" eb="142">
      <t>フキュウ</t>
    </rPh>
    <rPh sb="142" eb="144">
      <t>ケイハツ</t>
    </rPh>
    <rPh sb="145" eb="146">
      <t>オコナ</t>
    </rPh>
    <rPh sb="153" eb="156">
      <t>イリョウヒ</t>
    </rPh>
    <rPh sb="156" eb="158">
      <t>ジョセイ</t>
    </rPh>
    <rPh sb="159" eb="161">
      <t>シンセイ</t>
    </rPh>
    <rPh sb="162" eb="163">
      <t>ウナガ</t>
    </rPh>
    <phoneticPr fontId="5"/>
  </si>
  <si>
    <t>新26-056</t>
    <rPh sb="0" eb="1">
      <t>シン</t>
    </rPh>
    <phoneticPr fontId="5"/>
  </si>
  <si>
    <t>699</t>
    <phoneticPr fontId="5"/>
  </si>
  <si>
    <t>164</t>
    <phoneticPr fontId="5"/>
  </si>
  <si>
    <t>扶助費</t>
    <rPh sb="0" eb="3">
      <t>フジョヒ</t>
    </rPh>
    <phoneticPr fontId="5"/>
  </si>
  <si>
    <t>児童福祉法第19条の２に基づく小児慢性特定疾病医療費</t>
    <rPh sb="0" eb="2">
      <t>ジドウ</t>
    </rPh>
    <rPh sb="2" eb="5">
      <t>フクシホウ</t>
    </rPh>
    <rPh sb="5" eb="6">
      <t>ダイ</t>
    </rPh>
    <rPh sb="8" eb="9">
      <t>ジョウ</t>
    </rPh>
    <rPh sb="12" eb="13">
      <t>モト</t>
    </rPh>
    <rPh sb="15" eb="17">
      <t>ショウニ</t>
    </rPh>
    <rPh sb="17" eb="19">
      <t>マンセイ</t>
    </rPh>
    <rPh sb="19" eb="21">
      <t>トクテイ</t>
    </rPh>
    <rPh sb="21" eb="23">
      <t>シッペイ</t>
    </rPh>
    <rPh sb="23" eb="26">
      <t>イリョウヒ</t>
    </rPh>
    <phoneticPr fontId="5"/>
  </si>
  <si>
    <t>東京都</t>
    <rPh sb="0" eb="3">
      <t>トウキョウト</t>
    </rPh>
    <phoneticPr fontId="5"/>
  </si>
  <si>
    <t>埼玉県</t>
    <rPh sb="0" eb="3">
      <t>サイタマケン</t>
    </rPh>
    <phoneticPr fontId="5"/>
  </si>
  <si>
    <t>大阪府</t>
    <rPh sb="0" eb="3">
      <t>オオサカフ</t>
    </rPh>
    <phoneticPr fontId="5"/>
  </si>
  <si>
    <t>千葉県</t>
    <rPh sb="0" eb="3">
      <t>チバケン</t>
    </rPh>
    <phoneticPr fontId="5"/>
  </si>
  <si>
    <t>愛知県</t>
    <rPh sb="0" eb="3">
      <t>アイチケン</t>
    </rPh>
    <phoneticPr fontId="5"/>
  </si>
  <si>
    <t>大阪市</t>
    <rPh sb="0" eb="3">
      <t>オオサカシ</t>
    </rPh>
    <phoneticPr fontId="5"/>
  </si>
  <si>
    <t>横浜市</t>
    <rPh sb="0" eb="3">
      <t>ヨコハマシ</t>
    </rPh>
    <phoneticPr fontId="5"/>
  </si>
  <si>
    <t>茨城県</t>
    <rPh sb="0" eb="3">
      <t>イバラキケン</t>
    </rPh>
    <phoneticPr fontId="5"/>
  </si>
  <si>
    <t>沖縄県</t>
    <rPh sb="0" eb="3">
      <t>オキナワケン</t>
    </rPh>
    <phoneticPr fontId="5"/>
  </si>
  <si>
    <t>北海道</t>
    <rPh sb="0" eb="3">
      <t>ホッカイドウ</t>
    </rPh>
    <phoneticPr fontId="5"/>
  </si>
  <si>
    <t>小児慢性特定疾病にかかっている児童等について、健全育成の観点から、患児家庭の医療費の負担軽減を図るため、その医療費の自己負担分の一部を助成する</t>
    <phoneticPr fontId="5"/>
  </si>
  <si>
    <t>同上</t>
    <rPh sb="0" eb="2">
      <t>ドウジョウ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</si>
  <si>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</si>
  <si>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</si>
  <si>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</si>
  <si>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</si>
  <si>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</si>
  <si>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</si>
  <si>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</si>
  <si>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</si>
  <si>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</si>
  <si>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執行額</t>
    <phoneticPr fontId="5"/>
  </si>
  <si>
    <t>14,501,923/119,208</t>
    <phoneticPr fontId="5"/>
  </si>
  <si>
    <t>A.東京都</t>
    <rPh sb="2" eb="5">
      <t>トウキョウト</t>
    </rPh>
    <phoneticPr fontId="5"/>
  </si>
  <si>
    <t>課長：川野　宇宏</t>
    <rPh sb="0" eb="2">
      <t>カチョウ</t>
    </rPh>
    <rPh sb="3" eb="5">
      <t>カワノ</t>
    </rPh>
    <rPh sb="6" eb="7">
      <t>ウ</t>
    </rPh>
    <rPh sb="7" eb="8">
      <t>ヒロシ</t>
    </rPh>
    <phoneticPr fontId="5"/>
  </si>
  <si>
    <t>-</t>
    <phoneticPr fontId="5"/>
  </si>
  <si>
    <t>-</t>
    <phoneticPr fontId="5"/>
  </si>
  <si>
    <t>集計中</t>
    <rPh sb="0" eb="3">
      <t>シュウケイチュウ</t>
    </rPh>
    <phoneticPr fontId="5"/>
  </si>
  <si>
    <t>小児慢性特定疾病対策等総合支援事業</t>
    <phoneticPr fontId="5"/>
  </si>
  <si>
    <t>小児慢性特性疾病児童等自立支援事業費負担金</t>
    <phoneticPr fontId="5"/>
  </si>
  <si>
    <t>【小児慢性特定疾病対策等総合支援事業】
小児慢性特定疾病児童等への日常生活用具給付事業等を行う自治体の費用の一部を補助する事業。
【小児慢性特定疾病児童等自立支援事業費負担金】
小児慢性特定疾病児童等への相談支援など、自立のための事業を実施するための事業。</t>
    <phoneticPr fontId="5"/>
  </si>
  <si>
    <t>前年度の医療受給者数以上</t>
    <rPh sb="0" eb="3">
      <t>ゼンネンド</t>
    </rPh>
    <rPh sb="4" eb="6">
      <t>イリョウ</t>
    </rPh>
    <rPh sb="6" eb="9">
      <t>ジュキュウシャ</t>
    </rPh>
    <rPh sb="9" eb="10">
      <t>スウ</t>
    </rPh>
    <rPh sb="10" eb="12">
      <t>イジョウ</t>
    </rPh>
    <phoneticPr fontId="5"/>
  </si>
  <si>
    <t>本事業は、児童福祉法に基づき行われる小児慢性特定疾病児童等への医療費助成であり、申請が見込みを下回ったため執行率については低い水準となったものの、助成を必要とする者に対し漏れなく実施できており、適正に実施されている。</t>
    <rPh sb="40" eb="42">
      <t>シンセイ</t>
    </rPh>
    <rPh sb="43" eb="45">
      <t>ミコ</t>
    </rPh>
    <rPh sb="47" eb="49">
      <t>シタマワ</t>
    </rPh>
    <rPh sb="53" eb="56">
      <t>シッコウリツ</t>
    </rPh>
    <rPh sb="61" eb="62">
      <t>ヒク</t>
    </rPh>
    <rPh sb="63" eb="65">
      <t>スイジュン</t>
    </rPh>
    <rPh sb="97" eb="99">
      <t>テキセイ</t>
    </rPh>
    <rPh sb="100" eb="102">
      <t>ジッシ</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</si>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</sst>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38100</xdr:rowOff>
    </xdr:from>
    <xdr:to>
      <xdr:col>41</xdr:col>
      <xdr:colOff>169864</xdr:colOff>
      <xdr:row>31</xdr:row>
      <xdr:rowOff>276729</xdr:rowOff>
    </xdr:to>
    <xdr:sp macro="" textlink="">
      <xdr:nvSpPr>
        <xdr:cNvPr id="3" name="テキスト ボックス 2"/>
        <xdr:cNvSpPr txBox="1"/>
      </xdr:nvSpPr>
      <xdr:spPr>
        <a:xfrm>
          <a:off x="7600950" y="1156335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9525</xdr:colOff>
      <xdr:row>33</xdr:row>
      <xdr:rowOff>38100</xdr:rowOff>
    </xdr:from>
    <xdr:to>
      <xdr:col>41</xdr:col>
      <xdr:colOff>179389</xdr:colOff>
      <xdr:row>33</xdr:row>
      <xdr:rowOff>276729</xdr:rowOff>
    </xdr:to>
    <xdr:sp macro="" textlink="">
      <xdr:nvSpPr>
        <xdr:cNvPr id="5" name="テキスト ボックス 4"/>
        <xdr:cNvSpPr txBox="1"/>
      </xdr:nvSpPr>
      <xdr:spPr>
        <a:xfrm>
          <a:off x="7610475" y="1215390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48</xdr:col>
      <xdr:colOff>2117</xdr:colOff>
      <xdr:row>30</xdr:row>
      <xdr:rowOff>214313</xdr:rowOff>
    </xdr:to>
    <xdr:sp macro="" textlink="">
      <xdr:nvSpPr>
        <xdr:cNvPr id="8" name="テキスト ボックス 7"/>
        <xdr:cNvSpPr txBox="1"/>
      </xdr:nvSpPr>
      <xdr:spPr>
        <a:xfrm>
          <a:off x="9201150" y="11287125"/>
          <a:ext cx="402167"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57150</xdr:colOff>
      <xdr:row>32</xdr:row>
      <xdr:rowOff>9525</xdr:rowOff>
    </xdr:from>
    <xdr:to>
      <xdr:col>49</xdr:col>
      <xdr:colOff>453232</xdr:colOff>
      <xdr:row>32</xdr:row>
      <xdr:rowOff>252941</xdr:rowOff>
    </xdr:to>
    <xdr:sp macro="" textlink="">
      <xdr:nvSpPr>
        <xdr:cNvPr id="9" name="テキスト ボックス 8"/>
        <xdr:cNvSpPr txBox="1"/>
      </xdr:nvSpPr>
      <xdr:spPr>
        <a:xfrm>
          <a:off x="9258300" y="11830050"/>
          <a:ext cx="996157"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9525</xdr:colOff>
      <xdr:row>115</xdr:row>
      <xdr:rowOff>38100</xdr:rowOff>
    </xdr:from>
    <xdr:to>
      <xdr:col>41</xdr:col>
      <xdr:colOff>179389</xdr:colOff>
      <xdr:row>115</xdr:row>
      <xdr:rowOff>276729</xdr:rowOff>
    </xdr:to>
    <xdr:sp macro="" textlink="">
      <xdr:nvSpPr>
        <xdr:cNvPr id="10" name="テキスト ボックス 9"/>
        <xdr:cNvSpPr txBox="1"/>
      </xdr:nvSpPr>
      <xdr:spPr>
        <a:xfrm>
          <a:off x="7610475" y="14325600"/>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28575</xdr:colOff>
      <xdr:row>116</xdr:row>
      <xdr:rowOff>209550</xdr:rowOff>
    </xdr:from>
    <xdr:to>
      <xdr:col>41</xdr:col>
      <xdr:colOff>198439</xdr:colOff>
      <xdr:row>116</xdr:row>
      <xdr:rowOff>448179</xdr:rowOff>
    </xdr:to>
    <xdr:sp macro="" textlink="">
      <xdr:nvSpPr>
        <xdr:cNvPr id="11" name="テキスト ボックス 10"/>
        <xdr:cNvSpPr txBox="1"/>
      </xdr:nvSpPr>
      <xdr:spPr>
        <a:xfrm>
          <a:off x="7629525" y="14792325"/>
          <a:ext cx="769939"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41</xdr:col>
      <xdr:colOff>180975</xdr:colOff>
      <xdr:row>115</xdr:row>
      <xdr:rowOff>9525</xdr:rowOff>
    </xdr:from>
    <xdr:to>
      <xdr:col>49</xdr:col>
      <xdr:colOff>496358</xdr:colOff>
      <xdr:row>115</xdr:row>
      <xdr:rowOff>252942</xdr:rowOff>
    </xdr:to>
    <xdr:sp macro="" textlink="">
      <xdr:nvSpPr>
        <xdr:cNvPr id="12" name="テキスト ボックス 11"/>
        <xdr:cNvSpPr txBox="1"/>
      </xdr:nvSpPr>
      <xdr:spPr>
        <a:xfrm>
          <a:off x="8382000" y="14297025"/>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152400</xdr:colOff>
      <xdr:row>116</xdr:row>
      <xdr:rowOff>219075</xdr:rowOff>
    </xdr:from>
    <xdr:to>
      <xdr:col>49</xdr:col>
      <xdr:colOff>467783</xdr:colOff>
      <xdr:row>116</xdr:row>
      <xdr:rowOff>462492</xdr:rowOff>
    </xdr:to>
    <xdr:sp macro="" textlink="">
      <xdr:nvSpPr>
        <xdr:cNvPr id="13" name="テキスト ボックス 12"/>
        <xdr:cNvSpPr txBox="1"/>
      </xdr:nvSpPr>
      <xdr:spPr>
        <a:xfrm>
          <a:off x="8353425" y="14801850"/>
          <a:ext cx="1915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41563</xdr:colOff>
      <xdr:row>742</xdr:row>
      <xdr:rowOff>1</xdr:rowOff>
    </xdr:from>
    <xdr:to>
      <xdr:col>35</xdr:col>
      <xdr:colOff>178819</xdr:colOff>
      <xdr:row>745</xdr:row>
      <xdr:rowOff>114300</xdr:rowOff>
    </xdr:to>
    <xdr:sp macro="" textlink="">
      <xdr:nvSpPr>
        <xdr:cNvPr id="21" name="テキスト ボックス 20"/>
        <xdr:cNvSpPr txBox="1"/>
      </xdr:nvSpPr>
      <xdr:spPr>
        <a:xfrm>
          <a:off x="4042063" y="38614351"/>
          <a:ext cx="2337531" cy="11715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r>
            <a:rPr kumimoji="1" lang="en-US" altLang="ja-JP" sz="1400">
              <a:latin typeface="+mj-ea"/>
              <a:ea typeface="+mj-ea"/>
            </a:rPr>
            <a:t>14,561</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21</xdr:col>
      <xdr:colOff>16936</xdr:colOff>
      <xdr:row>745</xdr:row>
      <xdr:rowOff>190500</xdr:rowOff>
    </xdr:from>
    <xdr:to>
      <xdr:col>38</xdr:col>
      <xdr:colOff>196372</xdr:colOff>
      <xdr:row>746</xdr:row>
      <xdr:rowOff>219075</xdr:rowOff>
    </xdr:to>
    <xdr:sp macro="" textlink="">
      <xdr:nvSpPr>
        <xdr:cNvPr id="22" name="大かっこ 21"/>
        <xdr:cNvSpPr/>
      </xdr:nvSpPr>
      <xdr:spPr>
        <a:xfrm>
          <a:off x="3417361" y="39862125"/>
          <a:ext cx="3579861"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21</xdr:col>
      <xdr:colOff>127000</xdr:colOff>
      <xdr:row>748</xdr:row>
      <xdr:rowOff>309705</xdr:rowOff>
    </xdr:from>
    <xdr:ext cx="1556229" cy="325730"/>
    <xdr:sp macro="" textlink="">
      <xdr:nvSpPr>
        <xdr:cNvPr id="23" name="テキスト ボックス 22"/>
        <xdr:cNvSpPr txBox="1"/>
      </xdr:nvSpPr>
      <xdr:spPr>
        <a:xfrm>
          <a:off x="3527425" y="41038605"/>
          <a:ext cx="15562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24</xdr:col>
      <xdr:colOff>41563</xdr:colOff>
      <xdr:row>752</xdr:row>
      <xdr:rowOff>212726</xdr:rowOff>
    </xdr:from>
    <xdr:to>
      <xdr:col>35</xdr:col>
      <xdr:colOff>178819</xdr:colOff>
      <xdr:row>759</xdr:row>
      <xdr:rowOff>126713</xdr:rowOff>
    </xdr:to>
    <xdr:sp macro="" textlink="">
      <xdr:nvSpPr>
        <xdr:cNvPr id="24" name="テキスト ボックス 23"/>
        <xdr:cNvSpPr txBox="1"/>
      </xdr:nvSpPr>
      <xdr:spPr>
        <a:xfrm>
          <a:off x="4042063" y="42351326"/>
          <a:ext cx="2337531" cy="33239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115</a:t>
          </a:r>
          <a:r>
            <a:rPr kumimoji="1" lang="ja-JP" altLang="en-US" sz="1400">
              <a:solidFill>
                <a:schemeClr val="dk1"/>
              </a:solidFill>
              <a:latin typeface="+mn-ea"/>
              <a:ea typeface="+mn-ea"/>
              <a:cs typeface="+mn-cs"/>
            </a:rPr>
            <a:t>ヵ所）</a:t>
          </a:r>
        </a:p>
        <a:p>
          <a:pPr algn="ctr">
            <a:lnSpc>
              <a:spcPts val="1700"/>
            </a:lnSpc>
          </a:pP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14,561</a:t>
          </a:r>
          <a:r>
            <a:rPr kumimoji="1" lang="ja-JP" altLang="en-US" sz="1400">
              <a:solidFill>
                <a:schemeClr val="dk1"/>
              </a:solidFill>
              <a:latin typeface="+mn-ea"/>
              <a:ea typeface="+mn-ea"/>
              <a:cs typeface="+mn-cs"/>
            </a:rPr>
            <a:t>百万円</a:t>
          </a:r>
        </a:p>
      </xdr:txBody>
    </xdr:sp>
    <xdr:clientData/>
  </xdr:twoCellAnchor>
  <xdr:twoCellAnchor>
    <xdr:from>
      <xdr:col>29</xdr:col>
      <xdr:colOff>192692</xdr:colOff>
      <xdr:row>746</xdr:row>
      <xdr:rowOff>299242</xdr:rowOff>
    </xdr:from>
    <xdr:to>
      <xdr:col>29</xdr:col>
      <xdr:colOff>194280</xdr:colOff>
      <xdr:row>752</xdr:row>
      <xdr:rowOff>35718</xdr:rowOff>
    </xdr:to>
    <xdr:cxnSp macro="">
      <xdr:nvCxnSpPr>
        <xdr:cNvPr id="25" name="直線矢印コネクタ 24"/>
        <xdr:cNvCxnSpPr/>
      </xdr:nvCxnSpPr>
      <xdr:spPr>
        <a:xfrm rot="5400000">
          <a:off x="4268598" y="41248011"/>
          <a:ext cx="18510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49741</xdr:colOff>
      <xdr:row>759</xdr:row>
      <xdr:rowOff>225424</xdr:rowOff>
    </xdr:from>
    <xdr:to>
      <xdr:col>41</xdr:col>
      <xdr:colOff>149609</xdr:colOff>
      <xdr:row>760</xdr:row>
      <xdr:rowOff>231297</xdr:rowOff>
    </xdr:to>
    <xdr:sp macro="" textlink="">
      <xdr:nvSpPr>
        <xdr:cNvPr id="26" name="大かっこ 25"/>
        <xdr:cNvSpPr/>
      </xdr:nvSpPr>
      <xdr:spPr>
        <a:xfrm>
          <a:off x="2850091" y="45773974"/>
          <a:ext cx="4700443" cy="37734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小児慢性疾病児童等に対する医療費負担の実施</a:t>
          </a:r>
          <a:endParaRPr kumimoji="1" lang="ja-JP" altLang="en-US" sz="1400"/>
        </a:p>
      </xdr:txBody>
    </xdr:sp>
    <xdr:clientData/>
  </xdr:twoCellAnchor>
  <xdr:twoCellAnchor>
    <xdr:from>
      <xdr:col>20</xdr:col>
      <xdr:colOff>84671</xdr:colOff>
      <xdr:row>741</xdr:row>
      <xdr:rowOff>0</xdr:rowOff>
    </xdr:from>
    <xdr:to>
      <xdr:col>40</xdr:col>
      <xdr:colOff>18058</xdr:colOff>
      <xdr:row>742</xdr:row>
      <xdr:rowOff>56029</xdr:rowOff>
    </xdr:to>
    <xdr:sp macro="" textlink="">
      <xdr:nvSpPr>
        <xdr:cNvPr id="27" name="テキスト ボックス 26"/>
        <xdr:cNvSpPr txBox="1"/>
      </xdr:nvSpPr>
      <xdr:spPr>
        <a:xfrm>
          <a:off x="3285071" y="38261925"/>
          <a:ext cx="3933887"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（小児慢性特定疾病医療費負担金）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176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634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16241</v>
      </c>
      <c r="Q13" s="657"/>
      <c r="R13" s="657"/>
      <c r="S13" s="657"/>
      <c r="T13" s="657"/>
      <c r="U13" s="657"/>
      <c r="V13" s="658"/>
      <c r="W13" s="656">
        <v>16257</v>
      </c>
      <c r="X13" s="657"/>
      <c r="Y13" s="657"/>
      <c r="Z13" s="657"/>
      <c r="AA13" s="657"/>
      <c r="AB13" s="657"/>
      <c r="AC13" s="658"/>
      <c r="AD13" s="656">
        <v>16481</v>
      </c>
      <c r="AE13" s="657"/>
      <c r="AF13" s="657"/>
      <c r="AG13" s="657"/>
      <c r="AH13" s="657"/>
      <c r="AI13" s="657"/>
      <c r="AJ13" s="658"/>
      <c r="AK13" s="656">
        <v>15043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563</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559</v>
      </c>
      <c r="X15" s="657"/>
      <c r="Y15" s="657"/>
      <c r="Z15" s="657"/>
      <c r="AA15" s="657"/>
      <c r="AB15" s="657"/>
      <c r="AC15" s="658"/>
      <c r="AD15" s="656" t="s">
        <v>560</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562</v>
      </c>
      <c r="X16" s="657"/>
      <c r="Y16" s="657"/>
      <c r="Z16" s="657"/>
      <c r="AA16" s="657"/>
      <c r="AB16" s="657"/>
      <c r="AC16" s="658"/>
      <c r="AD16" s="656" t="s">
        <v>561</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562</v>
      </c>
      <c r="X17" s="657"/>
      <c r="Y17" s="657"/>
      <c r="Z17" s="657"/>
      <c r="AA17" s="657"/>
      <c r="AB17" s="657"/>
      <c r="AC17" s="658"/>
      <c r="AD17" s="656" t="s">
        <v>561</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16241</v>
      </c>
      <c r="Q18" s="878"/>
      <c r="R18" s="878"/>
      <c r="S18" s="878"/>
      <c r="T18" s="878"/>
      <c r="U18" s="878"/>
      <c r="V18" s="879"/>
      <c r="W18" s="877">
        <f>SUM(W13:AC17)</f>
        <v>16257</v>
      </c>
      <c r="X18" s="878"/>
      <c r="Y18" s="878"/>
      <c r="Z18" s="878"/>
      <c r="AA18" s="878"/>
      <c r="AB18" s="878"/>
      <c r="AC18" s="879"/>
      <c r="AD18" s="877">
        <f>SUM(AD13:AJ17)</f>
        <v>16481</v>
      </c>
      <c r="AE18" s="878"/>
      <c r="AF18" s="878"/>
      <c r="AG18" s="878"/>
      <c r="AH18" s="878"/>
      <c r="AI18" s="878"/>
      <c r="AJ18" s="879"/>
      <c r="AK18" s="877">
        <f>SUM(AK13:AQ17)</f>
        <v>15043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14508</v>
      </c>
      <c r="Q19" s="657"/>
      <c r="R19" s="657"/>
      <c r="S19" s="657"/>
      <c r="T19" s="657"/>
      <c r="U19" s="657"/>
      <c r="V19" s="658"/>
      <c r="W19" s="656">
        <v>14502</v>
      </c>
      <c r="X19" s="657"/>
      <c r="Y19" s="657"/>
      <c r="Z19" s="657"/>
      <c r="AA19" s="657"/>
      <c r="AB19" s="657"/>
      <c r="AC19" s="658"/>
      <c r="AD19" s="656">
        <v>14561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0.89329474786035346</v>
      </c>
      <c r="Q20" s="311"/>
      <c r="R20" s="311"/>
      <c r="S20" s="311"/>
      <c r="T20" s="311"/>
      <c r="U20" s="311"/>
      <c r="V20" s="311"/>
      <c r="W20" s="311">
        <f t="shared" ref="W20" si="0">IF(W18=0, "-", SUM(W19)/W18)</f>
        <v>0.89204650304484223</v>
      </c>
      <c r="X20" s="311"/>
      <c r="Y20" s="311"/>
      <c r="Z20" s="311"/>
      <c r="AA20" s="311"/>
      <c r="AB20" s="311"/>
      <c r="AC20" s="311"/>
      <c r="AD20" s="311">
        <f t="shared" ref="AD20" si="1">IF(AD18=0, "-", SUM(AD19)/AD18)</f>
        <v>0.88350221467143986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0.89329474786035346</v>
      </c>
      <c r="Q21" s="311"/>
      <c r="R21" s="311"/>
      <c r="S21" s="311"/>
      <c r="T21" s="311"/>
      <c r="U21" s="311"/>
      <c r="V21" s="311"/>
      <c r="W21" s="311">
        <f t="shared" ref="W21" si="2">IF(W19=0, "-", SUM(W19)/SUM(W13,W14))</f>
        <v>0.89204650304484223</v>
      </c>
      <c r="X21" s="311"/>
      <c r="Y21" s="311"/>
      <c r="Z21" s="311"/>
      <c r="AA21" s="311"/>
      <c r="AB21" s="311"/>
      <c r="AC21" s="311"/>
      <c r="AD21" s="311">
        <f t="shared" ref="AD21" si="3">IF(AD19=0, "-", SUM(AD19)/SUM(AD13,AD14))</f>
        <v>0.88350221467143986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551</v>
      </c>
      <c r="H23" s="951"/>
      <c r="I23" s="951"/>
      <c r="J23" s="951"/>
      <c r="K23" s="951"/>
      <c r="L23" s="951"/>
      <c r="M23" s="951"/>
      <c r="N23" s="951"/>
      <c r="O23" s="952"/>
      <c r="P23" s="917">
        <v>15043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15043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c r="AV31" s="192"/>
      <c r="AW31" s="394" t="s">
        <v>300</v>
      </c>
      <c r="AX31" s="395"/>
    </row>
    <row r="32" spans="1:50" ht="23.25" customHeight="1" x14ac:dyDescent="0.15">
      <c r="A32" s="399"/>
      <c r="B32" s="397"/>
      <c r="C32" s="397"/>
      <c r="D32" s="397"/>
      <c r="E32" s="397"/>
      <c r="F32" s="398"/>
      <c r="G32" s="560" t="s">
        <v>641</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118362</v>
      </c>
      <c r="AF32" s="212"/>
      <c r="AG32" s="212"/>
      <c r="AH32" s="212"/>
      <c r="AI32" s="211">
        <v>119208</v>
      </c>
      <c r="AJ32" s="212"/>
      <c r="AK32" s="212"/>
      <c r="AL32" s="212"/>
      <c r="AM32" s="211"/>
      <c r="AN32" s="212"/>
      <c r="AO32" s="212"/>
      <c r="AP32" s="212"/>
      <c r="AQ32" s="333" t="s">
        <v>569</v>
      </c>
      <c r="AR32" s="200"/>
      <c r="AS32" s="200"/>
      <c r="AT32" s="334"/>
      <c r="AU32" s="212" t="s">
        <v>571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567</v>
      </c>
      <c r="AF33" s="212"/>
      <c r="AG33" s="212"/>
      <c r="AH33" s="212"/>
      <c r="AI33" s="211">
        <v>118362</v>
      </c>
      <c r="AJ33" s="212"/>
      <c r="AK33" s="212"/>
      <c r="AL33" s="212"/>
      <c r="AM33" s="211">
        <v>119208</v>
      </c>
      <c r="AN33" s="212"/>
      <c r="AO33" s="212"/>
      <c r="AP33" s="212"/>
      <c r="AQ33" s="333" t="s">
        <v>568</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574</v>
      </c>
      <c r="AF34" s="212"/>
      <c r="AG34" s="212"/>
      <c r="AH34" s="212"/>
      <c r="AI34" s="211">
        <v>101</v>
      </c>
      <c r="AJ34" s="212"/>
      <c r="AK34" s="212"/>
      <c r="AL34" s="212"/>
      <c r="AM34" s="211"/>
      <c r="AN34" s="212"/>
      <c r="AO34" s="212"/>
      <c r="AP34" s="212"/>
      <c r="AQ34" s="333" t="s">
        <v>570</v>
      </c>
      <c r="AR34" s="200"/>
      <c r="AS34" s="200"/>
      <c r="AT34" s="334"/>
      <c r="AU34" s="212" t="s">
        <v>572</v>
      </c>
      <c r="AV34" s="212"/>
      <c r="AW34" s="212"/>
      <c r="AX34" s="214"/>
    </row>
    <row r="35" spans="1:50" ht="23.25" customHeight="1" x14ac:dyDescent="0.15">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631</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14508</v>
      </c>
      <c r="AF101" s="212"/>
      <c r="AG101" s="212"/>
      <c r="AH101" s="213"/>
      <c r="AI101" s="211">
        <v>14502</v>
      </c>
      <c r="AJ101" s="212"/>
      <c r="AK101" s="212"/>
      <c r="AL101" s="213"/>
      <c r="AM101" s="211">
        <v>14561</v>
      </c>
      <c r="AN101" s="212"/>
      <c r="AO101" s="212"/>
      <c r="AP101" s="213"/>
      <c r="AQ101" s="211" t="s">
        <v>576</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16241</v>
      </c>
      <c r="AF102" s="414"/>
      <c r="AG102" s="414"/>
      <c r="AH102" s="414"/>
      <c r="AI102" s="414">
        <v>16257</v>
      </c>
      <c r="AJ102" s="414"/>
      <c r="AK102" s="414"/>
      <c r="AL102" s="414"/>
      <c r="AM102" s="414">
        <v>16481</v>
      </c>
      <c r="AN102" s="414"/>
      <c r="AO102" s="414"/>
      <c r="AP102" s="414"/>
      <c r="AQ102" s="266">
        <v>15043</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389"/>
      <c r="H104" s="389"/>
      <c r="I104" s="389"/>
      <c r="J104" s="389"/>
      <c r="K104" s="389"/>
      <c r="L104" s="389"/>
      <c r="M104" s="389"/>
      <c r="N104" s="389"/>
      <c r="O104" s="389"/>
      <c r="P104" s="389"/>
      <c r="Q104" s="389"/>
      <c r="R104" s="389"/>
      <c r="S104" s="389"/>
      <c r="T104" s="389"/>
      <c r="U104" s="389"/>
      <c r="V104" s="389"/>
      <c r="W104" s="389"/>
      <c r="X104" s="38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390"/>
      <c r="H105" s="390"/>
      <c r="I105" s="390"/>
      <c r="J105" s="390"/>
      <c r="K105" s="390"/>
      <c r="L105" s="390"/>
      <c r="M105" s="390"/>
      <c r="N105" s="390"/>
      <c r="O105" s="390"/>
      <c r="P105" s="390"/>
      <c r="Q105" s="390"/>
      <c r="R105" s="390"/>
      <c r="S105" s="390"/>
      <c r="T105" s="390"/>
      <c r="U105" s="390"/>
      <c r="V105" s="390"/>
      <c r="W105" s="390"/>
      <c r="X105" s="390"/>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123</v>
      </c>
      <c r="AF116" s="414"/>
      <c r="AG116" s="414"/>
      <c r="AH116" s="414"/>
      <c r="AI116" s="414">
        <v>122</v>
      </c>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580</v>
      </c>
      <c r="AF117" s="547"/>
      <c r="AG117" s="547"/>
      <c r="AH117" s="547"/>
      <c r="AI117" s="547" t="s">
        <v>632</v>
      </c>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587</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583</v>
      </c>
      <c r="AF134" s="200"/>
      <c r="AG134" s="200"/>
      <c r="AH134" s="200"/>
      <c r="AI134" s="199" t="s">
        <v>585</v>
      </c>
      <c r="AJ134" s="200"/>
      <c r="AK134" s="200"/>
      <c r="AL134" s="200"/>
      <c r="AM134" s="199" t="s">
        <v>583</v>
      </c>
      <c r="AN134" s="200"/>
      <c r="AO134" s="200"/>
      <c r="AP134" s="200"/>
      <c r="AQ134" s="199" t="s">
        <v>586</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584</v>
      </c>
      <c r="AF135" s="200"/>
      <c r="AG135" s="200"/>
      <c r="AH135" s="200"/>
      <c r="AI135" s="199" t="s">
        <v>583</v>
      </c>
      <c r="AJ135" s="200"/>
      <c r="AK135" s="200"/>
      <c r="AL135" s="200"/>
      <c r="AM135" s="199" t="s">
        <v>583</v>
      </c>
      <c r="AN135" s="200"/>
      <c r="AO135" s="200"/>
      <c r="AP135" s="200"/>
      <c r="AQ135" s="199" t="s">
        <v>587</v>
      </c>
      <c r="AR135" s="200"/>
      <c r="AS135" s="200"/>
      <c r="AT135" s="200"/>
      <c r="AU135" s="199" t="s">
        <v>587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583</v>
      </c>
      <c r="H154" s="98"/>
      <c r="I154" s="98"/>
      <c r="J154" s="98"/>
      <c r="K154" s="98"/>
      <c r="L154" s="98"/>
      <c r="M154" s="98"/>
      <c r="N154" s="98"/>
      <c r="O154" s="98"/>
      <c r="P154" s="99"/>
      <c r="Q154" s="118" t="s">
        <v>583</v>
      </c>
      <c r="R154" s="98"/>
      <c r="S154" s="98"/>
      <c r="T154" s="98"/>
      <c r="U154" s="98"/>
      <c r="V154" s="98"/>
      <c r="W154" s="98"/>
      <c r="X154" s="98"/>
      <c r="Y154" s="98"/>
      <c r="Z154" s="98"/>
      <c r="AA154" s="286"/>
      <c r="AB154" s="134" t="s">
        <v>588</v>
      </c>
      <c r="AC154" s="135"/>
      <c r="AD154" s="135"/>
      <c r="AE154" s="140" t="s">
        <v>572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t="s">
        <v>636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567</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590</v>
      </c>
      <c r="AJ433" s="200"/>
      <c r="AK433" s="200"/>
      <c r="AL433" s="200"/>
      <c r="AM433" s="333"/>
      <c r="AN433" s="200"/>
      <c r="AO433" s="200"/>
      <c r="AP433" s="334"/>
      <c r="AQ433" s="333" t="s">
        <v>591</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590</v>
      </c>
      <c r="AF434" s="200"/>
      <c r="AG434" s="200"/>
      <c r="AH434" s="334"/>
      <c r="AI434" s="333" t="s">
        <v>590</v>
      </c>
      <c r="AJ434" s="200"/>
      <c r="AK434" s="200"/>
      <c r="AL434" s="200"/>
      <c r="AM434" s="333" t="s">
        <v>590</v>
      </c>
      <c r="AN434" s="200"/>
      <c r="AO434" s="200"/>
      <c r="AP434" s="334"/>
      <c r="AQ434" s="333" t="s">
        <v>572</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590</v>
      </c>
      <c r="AJ435" s="200"/>
      <c r="AK435" s="200"/>
      <c r="AL435" s="200"/>
      <c r="AM435" s="333" t="s">
        <v>567</v>
      </c>
      <c r="AN435" s="200"/>
      <c r="AO435" s="200"/>
      <c r="AP435" s="334"/>
      <c r="AQ435" s="333" t="s">
        <v>572</v>
      </c>
      <c r="AR435" s="200"/>
      <c r="AS435" s="200"/>
      <c r="AT435" s="334"/>
      <c r="AU435" s="200" t="s">
        <v>572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587</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587</v>
      </c>
      <c r="AC458" s="206"/>
      <c r="AD458" s="206"/>
      <c r="AE458" s="333" t="s">
        <v>583</v>
      </c>
      <c r="AF458" s="200"/>
      <c r="AG458" s="200"/>
      <c r="AH458" s="200"/>
      <c r="AI458" s="333" t="s">
        <v>583</v>
      </c>
      <c r="AJ458" s="200"/>
      <c r="AK458" s="200"/>
      <c r="AL458" s="200"/>
      <c r="AM458" s="333" t="s">
        <v>587</v>
      </c>
      <c r="AN458" s="200"/>
      <c r="AO458" s="200"/>
      <c r="AP458" s="334"/>
      <c r="AQ458" s="333" t="s">
        <v>567</v>
      </c>
      <c r="AR458" s="200"/>
      <c r="AS458" s="200"/>
      <c r="AT458" s="334"/>
      <c r="AU458" s="200" t="s">
        <v>587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567</v>
      </c>
      <c r="AF459" s="200"/>
      <c r="AG459" s="200"/>
      <c r="AH459" s="334"/>
      <c r="AI459" s="333" t="s">
        <v>572</v>
      </c>
      <c r="AJ459" s="200"/>
      <c r="AK459" s="200"/>
      <c r="AL459" s="200"/>
      <c r="AM459" s="333" t="s">
        <v>587</v>
      </c>
      <c r="AN459" s="200"/>
      <c r="AO459" s="200"/>
      <c r="AP459" s="334"/>
      <c r="AQ459" s="333" t="s">
        <v>587</v>
      </c>
      <c r="AR459" s="200"/>
      <c r="AS459" s="200"/>
      <c r="AT459" s="334"/>
      <c r="AU459" s="200" t="s">
        <v>587</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583</v>
      </c>
      <c r="AJ460" s="200"/>
      <c r="AK460" s="200"/>
      <c r="AL460" s="200"/>
      <c r="AM460" s="333" t="s">
        <v>583</v>
      </c>
      <c r="AN460" s="200"/>
      <c r="AO460" s="200"/>
      <c r="AP460" s="334"/>
      <c r="AQ460" s="333" t="s">
        <v>587</v>
      </c>
      <c r="AR460" s="200"/>
      <c r="AS460" s="200"/>
      <c r="AT460" s="334"/>
      <c r="AU460" s="200" t="s">
        <v>570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31.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33.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598</v>
      </c>
      <c r="AH708" s="742"/>
      <c r="AI708" s="742"/>
      <c r="AJ708" s="742"/>
      <c r="AK708" s="742"/>
      <c r="AL708" s="742"/>
      <c r="AM708" s="742"/>
      <c r="AN708" s="742"/>
      <c r="AO708" s="742"/>
      <c r="AP708" s="742"/>
      <c r="AQ708" s="742"/>
      <c r="AR708" s="742"/>
      <c r="AS708" s="742"/>
      <c r="AT708" s="742"/>
      <c r="AU708" s="742"/>
      <c r="AV708" s="742"/>
      <c r="AW708" s="742"/>
      <c r="AX708" s="743"/>
    </row>
    <row r="709" spans="1:50" ht="6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601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569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592</v>
      </c>
      <c r="AE714" s="807"/>
      <c r="AF714" s="808"/>
      <c r="AG714" s="735" t="s">
        <v>567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t="s">
        <v>637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640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t="s">
        <v>484</v>
      </c>
      <c r="H721" s="281"/>
      <c r="I721" s="83" t="str">
        <f>IF(OR(G721="　", G721=""), "", "-")</f>
        <v/>
      </c>
      <c r="J721" s="284">
        <v>172</v>
      </c>
      <c r="K721" s="284"/>
      <c r="L721" s="83" t="str">
        <f>IF(M721="","","-")</f>
        <v/>
      </c>
      <c r="M721" s="84"/>
      <c r="N721" s="297" t="s">
        <v>638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550</v>
      </c>
      <c r="D722" s="290"/>
      <c r="E722" s="290"/>
      <c r="F722" s="291"/>
      <c r="G722" s="280"/>
      <c r="H722" s="281"/>
      <c r="I722" s="83" t="str">
        <f t="shared" ref="I722:I725" si="4">IF(OR(G722="　", G722=""), "", "-")</f>
        <v/>
      </c>
      <c r="J722" s="284">
        <v>175</v>
      </c>
      <c r="K722" s="284"/>
      <c r="L722" s="83" t="str">
        <f t="shared" ref="L722:L725" si="5">IF(M722="","","-")</f>
        <v/>
      </c>
      <c r="M722" s="84"/>
      <c r="N722" s="297" t="s">
        <v>639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635</v>
      </c>
      <c r="F737" s="986"/>
      <c r="G737" s="986"/>
      <c r="H737" s="986"/>
      <c r="I737" s="986"/>
      <c r="J737" s="986"/>
      <c r="K737" s="986"/>
      <c r="L737" s="986"/>
      <c r="M737" s="986"/>
      <c r="N737" s="358" t="s">
        <v>358</v>
      </c>
      <c r="O737" s="358"/>
      <c r="P737" s="358"/>
      <c r="Q737" s="358"/>
      <c r="R737" s="986" t="s">
        <v>635</v>
      </c>
      <c r="S737" s="986"/>
      <c r="T737" s="986"/>
      <c r="U737" s="986"/>
      <c r="V737" s="986"/>
      <c r="W737" s="986"/>
      <c r="X737" s="986"/>
      <c r="Y737" s="986"/>
      <c r="Z737" s="986"/>
      <c r="AA737" s="358" t="s">
        <v>359</v>
      </c>
      <c r="AB737" s="358"/>
      <c r="AC737" s="358"/>
      <c r="AD737" s="358"/>
      <c r="AE737" s="986" t="s">
        <v>635</v>
      </c>
      <c r="AF737" s="986"/>
      <c r="AG737" s="986"/>
      <c r="AH737" s="986"/>
      <c r="AI737" s="986"/>
      <c r="AJ737" s="986"/>
      <c r="AK737" s="986"/>
      <c r="AL737" s="986"/>
      <c r="AM737" s="986"/>
      <c r="AN737" s="358" t="s">
        <v>360</v>
      </c>
      <c r="AO737" s="358"/>
      <c r="AP737" s="358"/>
      <c r="AQ737" s="358"/>
      <c r="AR737" s="987" t="s">
        <v>635</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484</v>
      </c>
      <c r="J739" s="981"/>
      <c r="K739" s="91" t="str">
        <f>IF(OR(I739="　", I739=""), "", "-")</f>
        <v/>
      </c>
      <c r="L739" s="982">
        <v>167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608</v>
      </c>
      <c r="H781" s="670"/>
      <c r="I781" s="670"/>
      <c r="J781" s="670"/>
      <c r="K781" s="671"/>
      <c r="L781" s="663" t="s">
        <v>609</v>
      </c>
      <c r="M781" s="664"/>
      <c r="N781" s="664"/>
      <c r="O781" s="664"/>
      <c r="P781" s="664"/>
      <c r="Q781" s="664"/>
      <c r="R781" s="664"/>
      <c r="S781" s="664"/>
      <c r="T781" s="664"/>
      <c r="U781" s="664"/>
      <c r="V781" s="664"/>
      <c r="W781" s="664"/>
      <c r="X781" s="665"/>
      <c r="Y781" s="384">
        <v>1086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1086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93.75" customHeight="1" x14ac:dyDescent="0.15">
      <c r="A837" s="372">
        <v>1</v>
      </c>
      <c r="B837" s="372">
        <v>1</v>
      </c>
      <c r="C837" s="354" t="s">
        <v>610</v>
      </c>
      <c r="D837" s="340"/>
      <c r="E837" s="340"/>
      <c r="F837" s="340"/>
      <c r="G837" s="340"/>
      <c r="H837" s="340"/>
      <c r="I837" s="340"/>
      <c r="J837" s="341">
        <v>8000020130001</v>
      </c>
      <c r="K837" s="342"/>
      <c r="L837" s="342"/>
      <c r="M837" s="342"/>
      <c r="N837" s="342"/>
      <c r="O837" s="342"/>
      <c r="P837" s="355" t="s">
        <v>620</v>
      </c>
      <c r="Q837" s="343"/>
      <c r="R837" s="343"/>
      <c r="S837" s="343"/>
      <c r="T837" s="343"/>
      <c r="U837" s="343"/>
      <c r="V837" s="343"/>
      <c r="W837" s="343"/>
      <c r="X837" s="343"/>
      <c r="Y837" s="344">
        <v>1086</v>
      </c>
      <c r="Z837" s="345"/>
      <c r="AA837" s="345"/>
      <c r="AB837" s="346"/>
      <c r="AC837" s="356" t="s">
        <v>622</v>
      </c>
      <c r="AD837" s="364"/>
      <c r="AE837" s="364"/>
      <c r="AF837" s="364"/>
      <c r="AG837" s="364"/>
      <c r="AH837" s="365" t="s">
        <v>623</v>
      </c>
      <c r="AI837" s="366"/>
      <c r="AJ837" s="366"/>
      <c r="AK837" s="366"/>
      <c r="AL837" s="350" t="s">
        <v>583</v>
      </c>
      <c r="AM837" s="351"/>
      <c r="AN837" s="351"/>
      <c r="AO837" s="352"/>
      <c r="AP837" s="353" t="s">
        <v>627</v>
      </c>
      <c r="AQ837" s="353"/>
      <c r="AR837" s="353"/>
      <c r="AS837" s="353"/>
      <c r="AT837" s="353"/>
      <c r="AU837" s="353"/>
      <c r="AV837" s="353"/>
      <c r="AW837" s="353"/>
      <c r="AX837" s="353"/>
    </row>
    <row r="838" spans="1:50" ht="30" customHeight="1" x14ac:dyDescent="0.15">
      <c r="A838" s="372">
        <v>2</v>
      </c>
      <c r="B838" s="372">
        <v>1</v>
      </c>
      <c r="C838" s="354" t="s">
        <v>611</v>
      </c>
      <c r="D838" s="340"/>
      <c r="E838" s="340"/>
      <c r="F838" s="340"/>
      <c r="G838" s="340"/>
      <c r="H838" s="340"/>
      <c r="I838" s="340"/>
      <c r="J838" s="341">
        <v>1000020110001</v>
      </c>
      <c r="K838" s="342"/>
      <c r="L838" s="342"/>
      <c r="M838" s="342"/>
      <c r="N838" s="342"/>
      <c r="O838" s="342"/>
      <c r="P838" s="355" t="s">
        <v>621</v>
      </c>
      <c r="Q838" s="343"/>
      <c r="R838" s="343"/>
      <c r="S838" s="343"/>
      <c r="T838" s="343"/>
      <c r="U838" s="343"/>
      <c r="V838" s="343"/>
      <c r="W838" s="343"/>
      <c r="X838" s="343"/>
      <c r="Y838" s="344">
        <v>665</v>
      </c>
      <c r="Z838" s="345"/>
      <c r="AA838" s="345"/>
      <c r="AB838" s="346"/>
      <c r="AC838" s="356" t="s">
        <v>622</v>
      </c>
      <c r="AD838" s="356"/>
      <c r="AE838" s="356"/>
      <c r="AF838" s="356"/>
      <c r="AG838" s="356"/>
      <c r="AH838" s="365" t="s">
        <v>624</v>
      </c>
      <c r="AI838" s="366"/>
      <c r="AJ838" s="366"/>
      <c r="AK838" s="366"/>
      <c r="AL838" s="350" t="s">
        <v>583</v>
      </c>
      <c r="AM838" s="351"/>
      <c r="AN838" s="351"/>
      <c r="AO838" s="352"/>
      <c r="AP838" s="353" t="s">
        <v>626</v>
      </c>
      <c r="AQ838" s="353"/>
      <c r="AR838" s="353"/>
      <c r="AS838" s="353"/>
      <c r="AT838" s="353"/>
      <c r="AU838" s="353"/>
      <c r="AV838" s="353"/>
      <c r="AW838" s="353"/>
      <c r="AX838" s="353"/>
    </row>
    <row r="839" spans="1:50" ht="30" customHeight="1" x14ac:dyDescent="0.15">
      <c r="A839" s="372">
        <v>3</v>
      </c>
      <c r="B839" s="372">
        <v>1</v>
      </c>
      <c r="C839" s="354" t="s">
        <v>612</v>
      </c>
      <c r="D839" s="340"/>
      <c r="E839" s="340"/>
      <c r="F839" s="340"/>
      <c r="G839" s="340"/>
      <c r="H839" s="340"/>
      <c r="I839" s="340"/>
      <c r="J839" s="341">
        <v>4000020270008</v>
      </c>
      <c r="K839" s="342"/>
      <c r="L839" s="342"/>
      <c r="M839" s="342"/>
      <c r="N839" s="342"/>
      <c r="O839" s="342"/>
      <c r="P839" s="355" t="s">
        <v>621</v>
      </c>
      <c r="Q839" s="343"/>
      <c r="R839" s="343"/>
      <c r="S839" s="343"/>
      <c r="T839" s="343"/>
      <c r="U839" s="343"/>
      <c r="V839" s="343"/>
      <c r="W839" s="343"/>
      <c r="X839" s="343"/>
      <c r="Y839" s="344">
        <v>573</v>
      </c>
      <c r="Z839" s="345"/>
      <c r="AA839" s="345"/>
      <c r="AB839" s="346"/>
      <c r="AC839" s="356" t="s">
        <v>622</v>
      </c>
      <c r="AD839" s="356"/>
      <c r="AE839" s="356"/>
      <c r="AF839" s="356"/>
      <c r="AG839" s="356"/>
      <c r="AH839" s="348" t="s">
        <v>572</v>
      </c>
      <c r="AI839" s="349"/>
      <c r="AJ839" s="349"/>
      <c r="AK839" s="349"/>
      <c r="AL839" s="350" t="s">
        <v>590</v>
      </c>
      <c r="AM839" s="351"/>
      <c r="AN839" s="351"/>
      <c r="AO839" s="352"/>
      <c r="AP839" s="353" t="s">
        <v>586</v>
      </c>
      <c r="AQ839" s="353"/>
      <c r="AR839" s="353"/>
      <c r="AS839" s="353"/>
      <c r="AT839" s="353"/>
      <c r="AU839" s="353"/>
      <c r="AV839" s="353"/>
      <c r="AW839" s="353"/>
      <c r="AX839" s="353"/>
    </row>
    <row r="840" spans="1:50" ht="30" customHeight="1" x14ac:dyDescent="0.15">
      <c r="A840" s="372">
        <v>4</v>
      </c>
      <c r="B840" s="372">
        <v>1</v>
      </c>
      <c r="C840" s="354" t="s">
        <v>613</v>
      </c>
      <c r="D840" s="340"/>
      <c r="E840" s="340"/>
      <c r="F840" s="340"/>
      <c r="G840" s="340"/>
      <c r="H840" s="340"/>
      <c r="I840" s="340"/>
      <c r="J840" s="341">
        <v>4000020120006</v>
      </c>
      <c r="K840" s="342"/>
      <c r="L840" s="342"/>
      <c r="M840" s="342"/>
      <c r="N840" s="342"/>
      <c r="O840" s="342"/>
      <c r="P840" s="355" t="s">
        <v>621</v>
      </c>
      <c r="Q840" s="343"/>
      <c r="R840" s="343"/>
      <c r="S840" s="343"/>
      <c r="T840" s="343"/>
      <c r="U840" s="343"/>
      <c r="V840" s="343"/>
      <c r="W840" s="343"/>
      <c r="X840" s="343"/>
      <c r="Y840" s="344">
        <v>500</v>
      </c>
      <c r="Z840" s="345"/>
      <c r="AA840" s="345"/>
      <c r="AB840" s="346"/>
      <c r="AC840" s="356" t="s">
        <v>622</v>
      </c>
      <c r="AD840" s="356"/>
      <c r="AE840" s="356"/>
      <c r="AF840" s="356"/>
      <c r="AG840" s="356"/>
      <c r="AH840" s="348" t="s">
        <v>572</v>
      </c>
      <c r="AI840" s="349"/>
      <c r="AJ840" s="349"/>
      <c r="AK840" s="349"/>
      <c r="AL840" s="350" t="s">
        <v>590</v>
      </c>
      <c r="AM840" s="351"/>
      <c r="AN840" s="351"/>
      <c r="AO840" s="352"/>
      <c r="AP840" s="353" t="s">
        <v>567</v>
      </c>
      <c r="AQ840" s="353"/>
      <c r="AR840" s="353"/>
      <c r="AS840" s="353"/>
      <c r="AT840" s="353"/>
      <c r="AU840" s="353"/>
      <c r="AV840" s="353"/>
      <c r="AW840" s="353"/>
      <c r="AX840" s="353"/>
    </row>
    <row r="841" spans="1:50" ht="30" customHeight="1" x14ac:dyDescent="0.15">
      <c r="A841" s="372">
        <v>5</v>
      </c>
      <c r="B841" s="372">
        <v>1</v>
      </c>
      <c r="C841" s="354" t="s">
        <v>614</v>
      </c>
      <c r="D841" s="340"/>
      <c r="E841" s="340"/>
      <c r="F841" s="340"/>
      <c r="G841" s="340"/>
      <c r="H841" s="340"/>
      <c r="I841" s="340"/>
      <c r="J841" s="341">
        <v>1000020230006</v>
      </c>
      <c r="K841" s="342"/>
      <c r="L841" s="342"/>
      <c r="M841" s="342"/>
      <c r="N841" s="342"/>
      <c r="O841" s="342"/>
      <c r="P841" s="355" t="s">
        <v>621</v>
      </c>
      <c r="Q841" s="343"/>
      <c r="R841" s="343"/>
      <c r="S841" s="343"/>
      <c r="T841" s="343"/>
      <c r="U841" s="343"/>
      <c r="V841" s="343"/>
      <c r="W841" s="343"/>
      <c r="X841" s="343"/>
      <c r="Y841" s="344">
        <v>370</v>
      </c>
      <c r="Z841" s="345"/>
      <c r="AA841" s="345"/>
      <c r="AB841" s="346"/>
      <c r="AC841" s="347" t="s">
        <v>622</v>
      </c>
      <c r="AD841" s="347"/>
      <c r="AE841" s="347"/>
      <c r="AF841" s="347"/>
      <c r="AG841" s="347"/>
      <c r="AH841" s="348" t="s">
        <v>587</v>
      </c>
      <c r="AI841" s="349"/>
      <c r="AJ841" s="349"/>
      <c r="AK841" s="349"/>
      <c r="AL841" s="350" t="s">
        <v>567</v>
      </c>
      <c r="AM841" s="351"/>
      <c r="AN841" s="351"/>
      <c r="AO841" s="352"/>
      <c r="AP841" s="353" t="s">
        <v>567</v>
      </c>
      <c r="AQ841" s="353"/>
      <c r="AR841" s="353"/>
      <c r="AS841" s="353"/>
      <c r="AT841" s="353"/>
      <c r="AU841" s="353"/>
      <c r="AV841" s="353"/>
      <c r="AW841" s="353"/>
      <c r="AX841" s="353"/>
    </row>
    <row r="842" spans="1:50" ht="30" customHeight="1" x14ac:dyDescent="0.15">
      <c r="A842" s="372">
        <v>6</v>
      </c>
      <c r="B842" s="372">
        <v>1</v>
      </c>
      <c r="C842" s="354" t="s">
        <v>615</v>
      </c>
      <c r="D842" s="340"/>
      <c r="E842" s="340"/>
      <c r="F842" s="340"/>
      <c r="G842" s="340"/>
      <c r="H842" s="340"/>
      <c r="I842" s="340"/>
      <c r="J842" s="341">
        <v>6000020271004</v>
      </c>
      <c r="K842" s="342"/>
      <c r="L842" s="342"/>
      <c r="M842" s="342"/>
      <c r="N842" s="342"/>
      <c r="O842" s="342"/>
      <c r="P842" s="355" t="s">
        <v>621</v>
      </c>
      <c r="Q842" s="343"/>
      <c r="R842" s="343"/>
      <c r="S842" s="343"/>
      <c r="T842" s="343"/>
      <c r="U842" s="343"/>
      <c r="V842" s="343"/>
      <c r="W842" s="343"/>
      <c r="X842" s="343"/>
      <c r="Y842" s="344">
        <v>335</v>
      </c>
      <c r="Z842" s="345"/>
      <c r="AA842" s="345"/>
      <c r="AB842" s="346"/>
      <c r="AC842" s="347" t="s">
        <v>622</v>
      </c>
      <c r="AD842" s="347"/>
      <c r="AE842" s="347"/>
      <c r="AF842" s="347"/>
      <c r="AG842" s="347"/>
      <c r="AH842" s="348" t="s">
        <v>572</v>
      </c>
      <c r="AI842" s="349"/>
      <c r="AJ842" s="349"/>
      <c r="AK842" s="349"/>
      <c r="AL842" s="350" t="s">
        <v>590</v>
      </c>
      <c r="AM842" s="351"/>
      <c r="AN842" s="351"/>
      <c r="AO842" s="352"/>
      <c r="AP842" s="353" t="s">
        <v>567</v>
      </c>
      <c r="AQ842" s="353"/>
      <c r="AR842" s="353"/>
      <c r="AS842" s="353"/>
      <c r="AT842" s="353"/>
      <c r="AU842" s="353"/>
      <c r="AV842" s="353"/>
      <c r="AW842" s="353"/>
      <c r="AX842" s="353"/>
    </row>
    <row r="843" spans="1:50" ht="30" customHeight="1" x14ac:dyDescent="0.15">
      <c r="A843" s="372">
        <v>7</v>
      </c>
      <c r="B843" s="372">
        <v>1</v>
      </c>
      <c r="C843" s="354" t="s">
        <v>616</v>
      </c>
      <c r="D843" s="340"/>
      <c r="E843" s="340"/>
      <c r="F843" s="340"/>
      <c r="G843" s="340"/>
      <c r="H843" s="340"/>
      <c r="I843" s="340"/>
      <c r="J843" s="341">
        <v>3000020141003</v>
      </c>
      <c r="K843" s="342"/>
      <c r="L843" s="342"/>
      <c r="M843" s="342"/>
      <c r="N843" s="342"/>
      <c r="O843" s="342"/>
      <c r="P843" s="355" t="s">
        <v>621</v>
      </c>
      <c r="Q843" s="343"/>
      <c r="R843" s="343"/>
      <c r="S843" s="343"/>
      <c r="T843" s="343"/>
      <c r="U843" s="343"/>
      <c r="V843" s="343"/>
      <c r="W843" s="343"/>
      <c r="X843" s="343"/>
      <c r="Y843" s="344">
        <v>331</v>
      </c>
      <c r="Z843" s="345"/>
      <c r="AA843" s="345"/>
      <c r="AB843" s="346"/>
      <c r="AC843" s="347" t="s">
        <v>622</v>
      </c>
      <c r="AD843" s="347"/>
      <c r="AE843" s="347"/>
      <c r="AF843" s="347"/>
      <c r="AG843" s="347"/>
      <c r="AH843" s="348" t="s">
        <v>569</v>
      </c>
      <c r="AI843" s="349"/>
      <c r="AJ843" s="349"/>
      <c r="AK843" s="349"/>
      <c r="AL843" s="350" t="s">
        <v>626</v>
      </c>
      <c r="AM843" s="351"/>
      <c r="AN843" s="351"/>
      <c r="AO843" s="352"/>
      <c r="AP843" s="353" t="s">
        <v>572</v>
      </c>
      <c r="AQ843" s="353"/>
      <c r="AR843" s="353"/>
      <c r="AS843" s="353"/>
      <c r="AT843" s="353"/>
      <c r="AU843" s="353"/>
      <c r="AV843" s="353"/>
      <c r="AW843" s="353"/>
      <c r="AX843" s="353"/>
    </row>
    <row r="844" spans="1:50" ht="30" customHeight="1" x14ac:dyDescent="0.15">
      <c r="A844" s="372">
        <v>8</v>
      </c>
      <c r="B844" s="372">
        <v>1</v>
      </c>
      <c r="C844" s="354" t="s">
        <v>617</v>
      </c>
      <c r="D844" s="340"/>
      <c r="E844" s="340"/>
      <c r="F844" s="340"/>
      <c r="G844" s="340"/>
      <c r="H844" s="340"/>
      <c r="I844" s="340"/>
      <c r="J844" s="341">
        <v>2000020080004</v>
      </c>
      <c r="K844" s="342"/>
      <c r="L844" s="342"/>
      <c r="M844" s="342"/>
      <c r="N844" s="342"/>
      <c r="O844" s="342"/>
      <c r="P844" s="355" t="s">
        <v>621</v>
      </c>
      <c r="Q844" s="343"/>
      <c r="R844" s="343"/>
      <c r="S844" s="343"/>
      <c r="T844" s="343"/>
      <c r="U844" s="343"/>
      <c r="V844" s="343"/>
      <c r="W844" s="343"/>
      <c r="X844" s="343"/>
      <c r="Y844" s="344">
        <v>316</v>
      </c>
      <c r="Z844" s="345"/>
      <c r="AA844" s="345"/>
      <c r="AB844" s="346"/>
      <c r="AC844" s="347" t="s">
        <v>622</v>
      </c>
      <c r="AD844" s="347"/>
      <c r="AE844" s="347"/>
      <c r="AF844" s="347"/>
      <c r="AG844" s="347"/>
      <c r="AH844" s="348" t="s">
        <v>625</v>
      </c>
      <c r="AI844" s="349"/>
      <c r="AJ844" s="349"/>
      <c r="AK844" s="349"/>
      <c r="AL844" s="350" t="s">
        <v>586</v>
      </c>
      <c r="AM844" s="351"/>
      <c r="AN844" s="351"/>
      <c r="AO844" s="352"/>
      <c r="AP844" s="353" t="s">
        <v>586</v>
      </c>
      <c r="AQ844" s="353"/>
      <c r="AR844" s="353"/>
      <c r="AS844" s="353"/>
      <c r="AT844" s="353"/>
      <c r="AU844" s="353"/>
      <c r="AV844" s="353"/>
      <c r="AW844" s="353"/>
      <c r="AX844" s="353"/>
    </row>
    <row r="845" spans="1:50" ht="30" customHeight="1" x14ac:dyDescent="0.15">
      <c r="A845" s="372">
        <v>9</v>
      </c>
      <c r="B845" s="372">
        <v>1</v>
      </c>
      <c r="C845" s="354" t="s">
        <v>618</v>
      </c>
      <c r="D845" s="340"/>
      <c r="E845" s="340"/>
      <c r="F845" s="340"/>
      <c r="G845" s="340"/>
      <c r="H845" s="340"/>
      <c r="I845" s="340"/>
      <c r="J845" s="341">
        <v>1000020470007</v>
      </c>
      <c r="K845" s="342"/>
      <c r="L845" s="342"/>
      <c r="M845" s="342"/>
      <c r="N845" s="342"/>
      <c r="O845" s="342"/>
      <c r="P845" s="355" t="s">
        <v>621</v>
      </c>
      <c r="Q845" s="343"/>
      <c r="R845" s="343"/>
      <c r="S845" s="343"/>
      <c r="T845" s="343"/>
      <c r="U845" s="343"/>
      <c r="V845" s="343"/>
      <c r="W845" s="343"/>
      <c r="X845" s="343"/>
      <c r="Y845" s="344">
        <v>293</v>
      </c>
      <c r="Z845" s="345"/>
      <c r="AA845" s="345"/>
      <c r="AB845" s="346"/>
      <c r="AC845" s="347" t="s">
        <v>622</v>
      </c>
      <c r="AD845" s="347"/>
      <c r="AE845" s="347"/>
      <c r="AF845" s="347"/>
      <c r="AG845" s="347"/>
      <c r="AH845" s="348" t="s">
        <v>587</v>
      </c>
      <c r="AI845" s="349"/>
      <c r="AJ845" s="349"/>
      <c r="AK845" s="349"/>
      <c r="AL845" s="350" t="s">
        <v>626</v>
      </c>
      <c r="AM845" s="351"/>
      <c r="AN845" s="351"/>
      <c r="AO845" s="352"/>
      <c r="AP845" s="353" t="s">
        <v>628</v>
      </c>
      <c r="AQ845" s="353"/>
      <c r="AR845" s="353"/>
      <c r="AS845" s="353"/>
      <c r="AT845" s="353"/>
      <c r="AU845" s="353"/>
      <c r="AV845" s="353"/>
      <c r="AW845" s="353"/>
      <c r="AX845" s="353"/>
    </row>
    <row r="846" spans="1:50" ht="30" customHeight="1" x14ac:dyDescent="0.15">
      <c r="A846" s="372">
        <v>10</v>
      </c>
      <c r="B846" s="372">
        <v>1</v>
      </c>
      <c r="C846" s="354" t="s">
        <v>619</v>
      </c>
      <c r="D846" s="340"/>
      <c r="E846" s="340"/>
      <c r="F846" s="340"/>
      <c r="G846" s="340"/>
      <c r="H846" s="340"/>
      <c r="I846" s="340"/>
      <c r="J846" s="341">
        <v>7000020010006</v>
      </c>
      <c r="K846" s="342"/>
      <c r="L846" s="342"/>
      <c r="M846" s="342"/>
      <c r="N846" s="342"/>
      <c r="O846" s="342"/>
      <c r="P846" s="355" t="s">
        <v>621</v>
      </c>
      <c r="Q846" s="343"/>
      <c r="R846" s="343"/>
      <c r="S846" s="343"/>
      <c r="T846" s="343"/>
      <c r="U846" s="343"/>
      <c r="V846" s="343"/>
      <c r="W846" s="343"/>
      <c r="X846" s="343"/>
      <c r="Y846" s="344">
        <v>254</v>
      </c>
      <c r="Z846" s="345"/>
      <c r="AA846" s="345"/>
      <c r="AB846" s="346"/>
      <c r="AC846" s="347" t="s">
        <v>622</v>
      </c>
      <c r="AD846" s="347"/>
      <c r="AE846" s="347"/>
      <c r="AF846" s="347"/>
      <c r="AG846" s="347"/>
      <c r="AH846" s="348" t="s">
        <v>583</v>
      </c>
      <c r="AI846" s="349"/>
      <c r="AJ846" s="349"/>
      <c r="AK846" s="349"/>
      <c r="AL846" s="350" t="s">
        <v>586</v>
      </c>
      <c r="AM846" s="351"/>
      <c r="AN846" s="351"/>
      <c r="AO846" s="352"/>
      <c r="AP846" s="353" t="s">
        <v>590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586</v>
      </c>
      <c r="F1102" s="371"/>
      <c r="G1102" s="371"/>
      <c r="H1102" s="371"/>
      <c r="I1102" s="371"/>
      <c r="J1102" s="341" t="s">
        <v>586</v>
      </c>
      <c r="K1102" s="342"/>
      <c r="L1102" s="342"/>
      <c r="M1102" s="342"/>
      <c r="N1102" s="342"/>
      <c r="O1102" s="342"/>
      <c r="P1102" s="355" t="s">
        <v>629</v>
      </c>
      <c r="Q1102" s="343"/>
      <c r="R1102" s="343"/>
      <c r="S1102" s="343"/>
      <c r="T1102" s="343"/>
      <c r="U1102" s="343"/>
      <c r="V1102" s="343"/>
      <c r="W1102" s="343"/>
      <c r="X1102" s="343"/>
      <c r="Y1102" s="344" t="s">
        <v>586</v>
      </c>
      <c r="Z1102" s="345"/>
      <c r="AA1102" s="345"/>
      <c r="AB1102" s="346"/>
      <c r="AC1102" s="347"/>
      <c r="AD1102" s="347"/>
      <c r="AE1102" s="347"/>
      <c r="AF1102" s="347"/>
      <c r="AG1102" s="347"/>
      <c r="AH1102" s="348" t="s">
        <v>586</v>
      </c>
      <c r="AI1102" s="349"/>
      <c r="AJ1102" s="349"/>
      <c r="AK1102" s="349"/>
      <c r="AL1102" s="350" t="s">
        <v>630</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t="s">
        <v>629</v>
      </c>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v>101</v>
      </c>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2018-06-06T10:24:28Z</cp:lastPrinted>
  <dcterms:created xsi:type="dcterms:W3CDTF">2012-03-13T00:50:25Z</dcterms:created>
  <dcterms:modified xsi:type="dcterms:W3CDTF">2018-07-04T07:12:43Z</dcterms:modified>
</cp:coreProperties>
</file>