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0" windowWidth="1027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<sst xmlns="http://schemas.openxmlformats.org/spreadsheetml/2006/main" count="2975" uniqueCount="672">
  <si>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</si>
  <si>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</si>
  <si>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</si>
  <si>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</si>
  <si>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</si>
  <si>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</si>
  <si>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</si>
  <si>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</si>
  <si>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</si>
  <si>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</si>
  <si>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</si>
  <si>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</si>
  <si>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</si>
  <si>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</si>
  <si>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</si>
  <si>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</si>
  <si>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</si>
  <si>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</si>
  <si>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</si>
  <si>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</si>
  <si>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</si>
  <si>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</si>
  <si>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</si>
  <si>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</si>
  <si>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</si>
  <si>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</si>
  <si>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</si>
  <si>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</si>
  <si>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</si>
  <si>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</si>
  <si>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</si>
  <si>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</si>
  <si>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</si>
  <si>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</si>
  <si>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</si>
  <si>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</si>
  <si>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</si>
  <si>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</si>
  <si>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</si>
  <si>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</si>
  <si>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</si>
  <si>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</si>
  <si>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</si>
  <si>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</si>
  <si>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</si>
  <si>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</si>
  <si>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</si>
  <si>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</si>
  <si>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</si>
  <si>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</si>
  <si>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</si>
  <si>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</si>
  <si>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</si>
  <si>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</si>
  <si>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</si>
  <si>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</si>
  <si>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</si>
  <si>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</si>
  <si>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</si>
  <si>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</si>
  <si>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</si>
  <si>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</si>
  <si>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</si>
  <si>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</si>
  <si>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</si>
  <si>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</si>
  <si>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</si>
  <si>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</si>
  <si>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</si>
  <si>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</si>
  <si>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</si>
  <si>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</si>
  <si>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</si>
  <si>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</si>
  <si>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</si>
  <si>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</si>
  <si>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</si>
  <si>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</si>
  <si>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</si>
  <si>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</si>
  <si>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</si>
  <si>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</si>
  <si>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</si>
  <si>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</si>
  <si>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</si>
  <si>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</si>
  <si>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</si>
  <si>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</si>
  <si>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</si>
  <si>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</si>
  <si>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</si>
  <si>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</si>
  <si>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</si>
  <si>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</si>
  <si>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</si>
  <si>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</si>
  <si>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</si>
  <si>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</si>
  <si>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</si>
  <si>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</si>
  <si>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</si>
  <si>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</si>
  <si>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</si>
  <si>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</si>
  <si>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</si>
  <si>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</si>
  <si>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</si>
  <si>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</si>
  <si>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</si>
  <si>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</si>
  <si>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</si>
  <si>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</si>
  <si>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</si>
  <si>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</si>
  <si>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</si>
  <si>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</si>
  <si>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</si>
  <si>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</si>
  <si>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</si>
  <si>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</si>
  <si>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</si>
  <si>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</si>
  <si>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</si>
  <si>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</si>
  <si>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</si>
  <si>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</si>
  <si>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</si>
  <si>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</si>
  <si>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</si>
  <si>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</si>
  <si>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</si>
  <si>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</si>
  <si>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</si>
  <si>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</si>
  <si>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</si>
  <si>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</si>
  <si>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</si>
  <si>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</si>
  <si>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</si>
  <si>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</si>
  <si>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</si>
  <si>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</si>
  <si>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</si>
  <si>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</si>
  <si>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</si>
  <si>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</si>
  <si>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</si>
  <si>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</si>
  <si>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</si>
  <si>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</si>
  <si>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</si>
  <si>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</si>
  <si>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</si>
  <si>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</si>
  <si>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</si>
  <si>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</si>
  <si>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</si>
  <si>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</si>
  <si>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</si>
  <si>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</si>
  <si>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</si>
  <si>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</si>
  <si>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</si>
  <si>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</si>
  <si>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</si>
  <si>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</si>
  <si>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</si>
  <si>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</si>
  <si>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</si>
  <si>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</si>
  <si>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</si>
  <si>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</si>
  <si>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</si>
  <si>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</si>
  <si>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</si>
  <si>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</si>
  <si>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</si>
  <si>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</si>
  <si>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</si>
  <si>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</si>
  <si>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</si>
  <si>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</si>
  <si>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</si>
  <si>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</si>
  <si>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</si>
  <si>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</si>
  <si>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</si>
  <si>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</si>
  <si>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</si>
  <si>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</si>
  <si>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</si>
  <si>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</si>
  <si>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</si>
  <si>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</si>
  <si>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</si>
  <si>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</si>
  <si>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</si>
  <si>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</si>
  <si>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</si>
  <si>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</si>
  <si>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</si>
  <si>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</si>
  <si>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</si>
  <si>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</si>
  <si>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</si>
  <si>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</si>
  <si>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</si>
  <si>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</si>
  <si>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</si>
  <si>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</si>
  <si>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</si>
  <si>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</si>
  <si>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</si>
  <si>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</si>
  <si>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</si>
  <si>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</si>
  <si>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</si>
  <si>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</si>
  <si>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</si>
  <si>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</si>
  <si>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</si>
  <si>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</si>
  <si>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</si>
  <si>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</si>
  <si>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</si>
  <si>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</si>
  <si>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</si>
  <si>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</si>
  <si>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</si>
  <si>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</si>
  <si>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</si>
  <si>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</si>
  <si>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</si>
  <si>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</si>
  <si>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</si>
  <si>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</si>
  <si>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</si>
  <si>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</si>
  <si>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</si>
  <si>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</si>
  <si>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</si>
  <si>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</si>
  <si>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</si>
  <si>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</si>
  <si>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</si>
  <si>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</si>
  <si>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</si>
  <si>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</si>
  <si>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</si>
  <si>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</si>
  <si>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</si>
  <si>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</si>
  <si>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</si>
  <si>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</si>
  <si>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</si>
  <si>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</si>
  <si>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</si>
  <si>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</si>
  <si>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</si>
  <si>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</si>
  <si>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</si>
  <si>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</si>
  <si>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</si>
  <si>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</si>
  <si>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</si>
  <si>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</si>
  <si>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</si>
  <si>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</si>
  <si>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</si>
  <si>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</si>
  <si>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</si>
  <si>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</si>
  <si>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</si>
  <si>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</si>
  <si>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</si>
  <si>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</si>
  <si>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</si>
  <si>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</si>
  <si>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</si>
  <si>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</si>
  <si>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</si>
  <si>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</si>
  <si>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</si>
  <si>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</si>
  <si>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</si>
  <si>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</si>
  <si>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</si>
  <si>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</si>
  <si>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</si>
  <si>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</si>
  <si>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</si>
  <si>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</si>
  <si>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</si>
  <si>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</si>
  <si>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</si>
  <si>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</si>
  <si>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</si>
  <si>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</si>
  <si>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</si>
  <si>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</si>
  <si>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</si>
  <si>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</si>
  <si>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</si>
  <si>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</si>
  <si>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</si>
  <si>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</si>
  <si>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</si>
  <si>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</si>
  <si>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</si>
  <si>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</si>
  <si>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</si>
  <si>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</si>
  <si>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</si>
  <si>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</si>
  <si>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</si>
  <si>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</si>
  <si>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</si>
  <si>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</si>
  <si>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</si>
  <si>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</si>
  <si>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</si>
  <si>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</si>
  <si>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</si>
  <si>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</si>
  <si>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</si>
  <si>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</si>
  <si>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</si>
  <si>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</si>
  <si>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</si>
  <si>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</si>
  <si>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</si>
  <si>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</si>
  <si>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</si>
  <si>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</si>
  <si>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</si>
  <si>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</si>
  <si>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</si>
  <si>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</si>
  <si>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</si>
  <si>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</si>
  <si>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</si>
  <si>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</si>
  <si>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</si>
  <si>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</si>
  <si>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</si>
  <si>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</si>
  <si>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</si>
  <si>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</si>
  <si>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</si>
  <si>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</si>
  <si>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</si>
  <si>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</si>
  <si>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</si>
  <si>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</si>
  <si>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</si>
  <si>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</si>
  <si>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</si>
  <si>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</si>
  <si>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</si>
  <si>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</si>
  <si>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</si>
  <si>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</si>
  <si>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</si>
  <si>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</si>
  <si>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</si>
  <si>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</si>
  <si>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</si>
  <si>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</si>
  <si>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</si>
  <si>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</si>
  <si>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</si>
  <si>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</si>
  <si>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</si>
  <si>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</si>
  <si>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</si>
  <si>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</si>
  <si>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</si>
  <si>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</si>
  <si>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</si>
  <si>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</si>
  <si>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</si>
  <si>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</si>
  <si>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</si>
  <si>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</si>
  <si>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</si>
  <si>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</si>
  <si>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</si>
  <si>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</si>
  <si>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</si>
  <si>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</si>
  <si>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</si>
  <si>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</si>
  <si>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</si>
  <si>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</si>
  <si>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</si>
  <si>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</si>
  <si>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</si>
  <si>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</si>
  <si>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</si>
  <si>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</si>
  <si>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</si>
  <si>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</si>
  <si>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</si>
  <si>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</si>
  <si>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</si>
  <si>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</si>
  <si>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</si>
  <si>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</si>
  <si>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</si>
  <si>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</si>
  <si>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</si>
  <si>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</si>
  <si>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</si>
  <si>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</si>
  <si>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</si>
  <si>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</si>
  <si>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</si>
  <si>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</si>
  <si>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</si>
  <si>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</si>
  <si>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</si>
  <si>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</si>
  <si>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</si>
  <si>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</si>
  <si>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</si>
  <si>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</si>
  <si>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</si>
  <si>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</si>
  <si>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</si>
  <si>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</si>
  <si>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</si>
  <si>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</si>
  <si>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</si>
  <si>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</si>
  <si>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</si>
  <si>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</si>
  <si>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</si>
  <si>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</si>
  <si>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</si>
  <si>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</si>
  <si>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</si>
  <si>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</si>
  <si>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</si>
  <si>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</si>
  <si>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</si>
  <si>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</si>
  <si>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</si>
  <si>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</si>
  <si>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</si>
  <si>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</si>
  <si>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</si>
  <si>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</si>
  <si>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</si>
  <si>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</si>
  <si>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</si>
  <si>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</si>
  <si>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</si>
  <si>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</si>
  <si>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</si>
  <si>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</si>
  <si>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</si>
  <si>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</si>
  <si>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</si>
  <si>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</si>
  <si>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</si>
  <si>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</si>
  <si>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</si>
  <si>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</si>
  <si>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</si>
  <si>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</si>
  <si>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</si>
  <si>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</si>
  <si>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</si>
  <si>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</si>
  <si>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</si>
  <si>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</si>
  <si>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</si>
  <si>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</si>
  <si>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</si>
  <si>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</si>
  <si>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</si>
  <si>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</si>
  <si>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</si>
  <si>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</si>
  <si>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</si>
  <si>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</si>
  <si>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</si>
  <si>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</si>
  <si>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</si>
  <si>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</si>
  <si>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</si>
  <si>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</si>
  <si>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</si>
  <si>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</si>
  <si>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</si>
  <si>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</si>
  <si>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</si>
  <si>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</si>
  <si>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</si>
  <si>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</si>
  <si>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</si>
  <si>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</si>
  <si>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</si>
  <si>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</si>
  <si>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</si>
  <si>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</si>
  <si>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</si>
  <si>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</si>
  <si>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</si>
  <si>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</si>
  <si>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</si>
  <si>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</si>
  <si>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</si>
  <si>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</si>
  <si>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</si>
  <si>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</si>
  <si>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</si>
  <si>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</si>
  <si>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</si>
  <si>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</si>
  <si>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</si>
  <si>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</si>
  <si>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</si>
  <si>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</si>
  <si>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</si>
  <si>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</si>
  <si>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</si>
  <si>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</si>
  <si>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</si>
  <si>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</si>
  <si>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</si>
  <si>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</si>
  <si>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</si>
  <si>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</si>
  <si>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</si>
  <si>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</si>
  <si>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</si>
  <si>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</si>
  <si>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</si>
  <si>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</si>
  <si>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</si>
  <si>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</si>
  <si>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</si>
  <si>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</si>
  <si>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</si>
  <si>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</si>
  <si>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</si>
  <si>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</si>
  <si>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</si>
  <si>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</si>
  <si>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5"/>
  </si>
  <si>
    <t>健康局</t>
    <rPh sb="0" eb="3">
      <t>ケンコウキョク</t>
    </rPh>
    <phoneticPr fontId="5"/>
  </si>
  <si>
    <t>難病対策課</t>
    <rPh sb="0" eb="2">
      <t>ナンビョウ</t>
    </rPh>
    <rPh sb="2" eb="5">
      <t>タイサクカ</t>
    </rPh>
    <phoneticPr fontId="5"/>
  </si>
  <si>
    <t>○</t>
  </si>
  <si>
    <t>児童福祉法第19条の22</t>
    <rPh sb="0" eb="2">
      <t>ジドウ</t>
    </rPh>
    <rPh sb="2" eb="5">
      <t>フクシホウ</t>
    </rPh>
    <rPh sb="5" eb="6">
      <t>ダイ</t>
    </rPh>
    <rPh sb="8" eb="9">
      <t>ジョウ</t>
    </rPh>
    <phoneticPr fontId="5"/>
  </si>
  <si>
    <t>・小児慢性特定疾病児童等自立支援事業の国庫負担について
・小児慢性特定疾病児童等自立支援事業の実施について</t>
    <rPh sb="1" eb="3">
      <t>ショウニ</t>
    </rPh>
    <rPh sb="3" eb="5">
      <t>マンセイ</t>
    </rPh>
    <rPh sb="5" eb="7">
      <t>トクテイ</t>
    </rPh>
    <rPh sb="7" eb="9">
      <t>シッペイ</t>
    </rPh>
    <rPh sb="9" eb="11">
      <t>ジドウ</t>
    </rPh>
    <rPh sb="11" eb="12">
      <t>トウ</t>
    </rPh>
    <rPh sb="12" eb="14">
      <t>ジリツ</t>
    </rPh>
    <rPh sb="14" eb="16">
      <t>シエン</t>
    </rPh>
    <rPh sb="16" eb="18">
      <t>ジギョウ</t>
    </rPh>
    <rPh sb="19" eb="21">
      <t>コッコ</t>
    </rPh>
    <rPh sb="21" eb="23">
      <t>フタン</t>
    </rPh>
    <rPh sb="29" eb="31">
      <t>ショウニ</t>
    </rPh>
    <rPh sb="31" eb="33">
      <t>マンセイ</t>
    </rPh>
    <rPh sb="33" eb="35">
      <t>トクテイ</t>
    </rPh>
    <rPh sb="35" eb="37">
      <t>シッペイ</t>
    </rPh>
    <rPh sb="37" eb="39">
      <t>ジドウ</t>
    </rPh>
    <rPh sb="39" eb="40">
      <t>トウ</t>
    </rPh>
    <rPh sb="40" eb="42">
      <t>ジリツ</t>
    </rPh>
    <rPh sb="42" eb="44">
      <t>シエン</t>
    </rPh>
    <rPh sb="44" eb="46">
      <t>ジギョウ</t>
    </rPh>
    <rPh sb="47" eb="49">
      <t>ジッシ</t>
    </rPh>
    <phoneticPr fontId="5"/>
  </si>
  <si>
    <t>幼少期から慢性疾病に羅患しているため、学校生活での教育や社会性の涵養に遅れが見られ、自立を阻害している児童等について、地域による支援の充実により自立促進を図る。</t>
    <phoneticPr fontId="5"/>
  </si>
  <si>
    <t>○対象者：小児慢性特定疾病児童等
○給付内容：小児慢性特定疾病児童等の地域の実情に応じたサービスにかかる費用の一部を負担する。
○実施主体：都道府県、政令指定都市、中核市
○補助率：1/2</t>
    <phoneticPr fontId="5"/>
  </si>
  <si>
    <t>-</t>
  </si>
  <si>
    <t>-</t>
    <phoneticPr fontId="5"/>
  </si>
  <si>
    <t>事業実施自治体における小児慢性特定疾病医療受給者数</t>
    <rPh sb="0" eb="2">
      <t>ジギョウ</t>
    </rPh>
    <rPh sb="2" eb="4">
      <t>ジッシ</t>
    </rPh>
    <rPh sb="4" eb="7">
      <t>ジチタイ</t>
    </rPh>
    <rPh sb="11" eb="13">
      <t>ショウニ</t>
    </rPh>
    <rPh sb="13" eb="15">
      <t>マンセイ</t>
    </rPh>
    <rPh sb="15" eb="17">
      <t>トクテイ</t>
    </rPh>
    <rPh sb="17" eb="19">
      <t>シッペイ</t>
    </rPh>
    <rPh sb="19" eb="21">
      <t>イリョウ</t>
    </rPh>
    <rPh sb="21" eb="24">
      <t>ジュキュウシャ</t>
    </rPh>
    <rPh sb="24" eb="25">
      <t>スウ</t>
    </rPh>
    <phoneticPr fontId="5"/>
  </si>
  <si>
    <t>人</t>
    <rPh sb="0" eb="1">
      <t>ヒト</t>
    </rPh>
    <phoneticPr fontId="5"/>
  </si>
  <si>
    <t>-</t>
    <phoneticPr fontId="5"/>
  </si>
  <si>
    <t>-</t>
    <phoneticPr fontId="5"/>
  </si>
  <si>
    <t>-</t>
    <phoneticPr fontId="5"/>
  </si>
  <si>
    <t>小児慢性特定疾病児童等自立支援事業費負担金実績報告書</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rPh sb="21" eb="23">
      <t>ジッセキ</t>
    </rPh>
    <rPh sb="23" eb="26">
      <t>ホウコクショ</t>
    </rPh>
    <phoneticPr fontId="5"/>
  </si>
  <si>
    <t>実施自治体数</t>
    <rPh sb="0" eb="2">
      <t>ジッシ</t>
    </rPh>
    <rPh sb="2" eb="5">
      <t>ジチタイ</t>
    </rPh>
    <rPh sb="5" eb="6">
      <t>スウ</t>
    </rPh>
    <phoneticPr fontId="5"/>
  </si>
  <si>
    <t>-</t>
    <phoneticPr fontId="5"/>
  </si>
  <si>
    <t>単位当たりコスト＝X/Y
X＝執行額
Y＝実施自治体数</t>
    <phoneticPr fontId="5"/>
  </si>
  <si>
    <t>千円</t>
    <rPh sb="0" eb="2">
      <t>センエン</t>
    </rPh>
    <phoneticPr fontId="5"/>
  </si>
  <si>
    <t>　X/Y</t>
    <phoneticPr fontId="5"/>
  </si>
  <si>
    <t>155,766/88</t>
    <phoneticPr fontId="5"/>
  </si>
  <si>
    <t>168,520/98</t>
    <phoneticPr fontId="5"/>
  </si>
  <si>
    <t>178,306/98</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</si>
  <si>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</si>
  <si>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</si>
  <si>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</si>
  <si>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</si>
  <si>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</si>
  <si>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</si>
  <si>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</si>
  <si>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</si>
  <si>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</si>
  <si>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</si>
  <si>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</si>
  <si>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</si>
  <si>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</si>
  <si>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</si>
  <si>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</si>
  <si>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</si>
  <si>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</si>
  <si>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</si>
  <si>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</si>
  <si>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</si>
  <si>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</si>
  <si>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小児慢性特定疾病児童等が地域で自立していくための法定の支援事業であり、政策目的達成に向けて、優先度の高い事業である。</t>
    <rPh sb="24" eb="26">
      <t>ホウテイ</t>
    </rPh>
    <phoneticPr fontId="5"/>
  </si>
  <si>
    <t>-</t>
    <phoneticPr fontId="5"/>
  </si>
  <si>
    <t>実施主体の判断で利用者負担を求める場合は、利用者の家計の状況等に十分配慮することとしており、受益者との負担関係は妥当である。</t>
  </si>
  <si>
    <t>各自治体が事業を行う際に必要な経費水準となっており、算出した単位当たりコストは妥当である。</t>
    <rPh sb="1" eb="4">
      <t>ジチタイ</t>
    </rPh>
    <phoneticPr fontId="5"/>
  </si>
  <si>
    <t>使途は事業に要する経費に限定している。</t>
  </si>
  <si>
    <t>小児慢性特定疾病児童等に対し、地域で自立していくための支援事業を行うことで、対象児童等の健全な育成、患児家庭の医療費の負担軽減に十分に寄与している。</t>
  </si>
  <si>
    <t>小児慢性特定疾病児童等が地域で自立していくための法定の支援事業であり、取組みを推進するために国も応分の負担をすべき事業である。</t>
    <rPh sb="57" eb="59">
      <t>ジギョウ</t>
    </rPh>
    <phoneticPr fontId="5"/>
  </si>
  <si>
    <t>小児慢性特定疾病対策等総合支援事業</t>
    <rPh sb="0" eb="2">
      <t>ショウニ</t>
    </rPh>
    <rPh sb="2" eb="4">
      <t>マンセイ</t>
    </rPh>
    <rPh sb="4" eb="6">
      <t>トクテイ</t>
    </rPh>
    <rPh sb="6" eb="8">
      <t>シッペイ</t>
    </rPh>
    <rPh sb="8" eb="10">
      <t>タイサク</t>
    </rPh>
    <rPh sb="10" eb="11">
      <t>トウ</t>
    </rPh>
    <rPh sb="11" eb="13">
      <t>ソウゴウ</t>
    </rPh>
    <rPh sb="13" eb="15">
      <t>シエン</t>
    </rPh>
    <rPh sb="15" eb="17">
      <t>ジギョウ</t>
    </rPh>
    <phoneticPr fontId="5"/>
  </si>
  <si>
    <t>本事業は、児童福祉法に位置づけられた事業であり、事業の目標は達成できているが、予算の執行率は低い水準であるため、より多くの実施主体で事業が実施されるよう、既に取り組みを行っている自治体の事例や事業実施に当たっての留意点等について調査を行い、未実施自治体に対して情報提供を行うことにより、執行率の向上を図る。</t>
    <rPh sb="66" eb="68">
      <t>ジギョウ</t>
    </rPh>
    <rPh sb="77" eb="78">
      <t>スデ</t>
    </rPh>
    <rPh sb="79" eb="80">
      <t>ト</t>
    </rPh>
    <rPh sb="81" eb="82">
      <t>ク</t>
    </rPh>
    <rPh sb="84" eb="85">
      <t>オコナ</t>
    </rPh>
    <rPh sb="89" eb="92">
      <t>ジチタイ</t>
    </rPh>
    <rPh sb="93" eb="95">
      <t>ジレイ</t>
    </rPh>
    <rPh sb="96" eb="98">
      <t>ジギョウ</t>
    </rPh>
    <rPh sb="98" eb="100">
      <t>ジッシ</t>
    </rPh>
    <rPh sb="101" eb="102">
      <t>ア</t>
    </rPh>
    <rPh sb="106" eb="109">
      <t>リュウイテン</t>
    </rPh>
    <rPh sb="109" eb="110">
      <t>トウ</t>
    </rPh>
    <rPh sb="114" eb="116">
      <t>チョウサ</t>
    </rPh>
    <rPh sb="117" eb="118">
      <t>オコナ</t>
    </rPh>
    <rPh sb="120" eb="123">
      <t>ミジッシ</t>
    </rPh>
    <rPh sb="123" eb="126">
      <t>ジチタイ</t>
    </rPh>
    <rPh sb="127" eb="128">
      <t>タイ</t>
    </rPh>
    <rPh sb="130" eb="132">
      <t>ジョウホウ</t>
    </rPh>
    <rPh sb="132" eb="134">
      <t>テイキョウ</t>
    </rPh>
    <rPh sb="135" eb="136">
      <t>オコナ</t>
    </rPh>
    <rPh sb="143" eb="146">
      <t>シッコウリツ</t>
    </rPh>
    <rPh sb="147" eb="149">
      <t>コウジョウ</t>
    </rPh>
    <rPh sb="150" eb="151">
      <t>ハカ</t>
    </rPh>
    <phoneticPr fontId="5"/>
  </si>
  <si>
    <t>新26-055</t>
    <rPh sb="0" eb="1">
      <t>シン</t>
    </rPh>
    <phoneticPr fontId="5"/>
  </si>
  <si>
    <t>698</t>
    <phoneticPr fontId="5"/>
  </si>
  <si>
    <t>163</t>
    <phoneticPr fontId="5"/>
  </si>
  <si>
    <t>大阪府</t>
    <rPh sb="0" eb="3">
      <t>オオサカフ</t>
    </rPh>
    <phoneticPr fontId="5"/>
  </si>
  <si>
    <t>福岡県</t>
    <rPh sb="0" eb="3">
      <t>フクオカケン</t>
    </rPh>
    <phoneticPr fontId="5"/>
  </si>
  <si>
    <t>東京都</t>
    <rPh sb="0" eb="3">
      <t>トウキョウト</t>
    </rPh>
    <phoneticPr fontId="5"/>
  </si>
  <si>
    <t>滋賀県</t>
    <rPh sb="0" eb="3">
      <t>シガケン</t>
    </rPh>
    <phoneticPr fontId="5"/>
  </si>
  <si>
    <t>佐賀県</t>
    <rPh sb="0" eb="3">
      <t>サガケン</t>
    </rPh>
    <phoneticPr fontId="5"/>
  </si>
  <si>
    <t>栃木県</t>
    <rPh sb="0" eb="3">
      <t>トチギケン</t>
    </rPh>
    <phoneticPr fontId="5"/>
  </si>
  <si>
    <t>愛媛県</t>
    <rPh sb="0" eb="2">
      <t>エヒメ</t>
    </rPh>
    <rPh sb="2" eb="3">
      <t>ケン</t>
    </rPh>
    <phoneticPr fontId="5"/>
  </si>
  <si>
    <t>岡山県</t>
    <rPh sb="0" eb="3">
      <t>オカヤマケン</t>
    </rPh>
    <phoneticPr fontId="5"/>
  </si>
  <si>
    <t>北九州市</t>
    <rPh sb="0" eb="4">
      <t>キタキュウシュウシ</t>
    </rPh>
    <phoneticPr fontId="5"/>
  </si>
  <si>
    <t>神戸市</t>
    <rPh sb="0" eb="3">
      <t>コウベシ</t>
    </rPh>
    <phoneticPr fontId="5"/>
  </si>
  <si>
    <t>長期にわたり療養を必要とする児童等の健全育成及び自立促進を図るため、小児慢性特定疾病児童等及びその家族等に対する相談支援、関係機関との連絡調整その他の自立に資する事業を行う。</t>
    <phoneticPr fontId="5"/>
  </si>
  <si>
    <t>同上</t>
    <rPh sb="0" eb="2">
      <t>ドウジョウ</t>
    </rPh>
    <phoneticPr fontId="5"/>
  </si>
  <si>
    <t>補助金等交付</t>
  </si>
  <si>
    <t>-</t>
    <phoneticPr fontId="5"/>
  </si>
  <si>
    <t>-</t>
    <phoneticPr fontId="5"/>
  </si>
  <si>
    <t>-</t>
    <phoneticPr fontId="5"/>
  </si>
  <si>
    <t>-</t>
    <phoneticPr fontId="5"/>
  </si>
  <si>
    <t>A.大阪府</t>
    <rPh sb="2" eb="5">
      <t>オオサカフ</t>
    </rPh>
    <phoneticPr fontId="5"/>
  </si>
  <si>
    <t>報償費</t>
    <rPh sb="0" eb="3">
      <t>ホウショウヒ</t>
    </rPh>
    <phoneticPr fontId="5"/>
  </si>
  <si>
    <t>謝金　等</t>
    <rPh sb="0" eb="2">
      <t>シャキン</t>
    </rPh>
    <rPh sb="3" eb="4">
      <t>トウ</t>
    </rPh>
    <phoneticPr fontId="5"/>
  </si>
  <si>
    <t>委託料</t>
    <rPh sb="0" eb="3">
      <t>イタクリョウ</t>
    </rPh>
    <phoneticPr fontId="5"/>
  </si>
  <si>
    <t>相談支援事業の実施</t>
    <rPh sb="0" eb="2">
      <t>ソウダン</t>
    </rPh>
    <rPh sb="2" eb="4">
      <t>シエン</t>
    </rPh>
    <rPh sb="4" eb="6">
      <t>ジギョウ</t>
    </rPh>
    <rPh sb="7" eb="9">
      <t>ジッシ</t>
    </rPh>
    <phoneticPr fontId="5"/>
  </si>
  <si>
    <t>報酬</t>
    <rPh sb="0" eb="2">
      <t>ホウシュウ</t>
    </rPh>
    <phoneticPr fontId="5"/>
  </si>
  <si>
    <t>自立支援雇用</t>
    <rPh sb="0" eb="2">
      <t>ジリツ</t>
    </rPh>
    <rPh sb="2" eb="4">
      <t>シエン</t>
    </rPh>
    <rPh sb="4" eb="6">
      <t>コヨウ</t>
    </rPh>
    <phoneticPr fontId="5"/>
  </si>
  <si>
    <t>需用費</t>
    <rPh sb="0" eb="3">
      <t>ジュヨウヒ</t>
    </rPh>
    <phoneticPr fontId="5"/>
  </si>
  <si>
    <t>消耗品の購入　等</t>
    <rPh sb="0" eb="3">
      <t>ショウモウヒン</t>
    </rPh>
    <rPh sb="4" eb="6">
      <t>コウニュウ</t>
    </rPh>
    <rPh sb="7" eb="8">
      <t>トウ</t>
    </rPh>
    <phoneticPr fontId="5"/>
  </si>
  <si>
    <t>旅費</t>
    <rPh sb="0" eb="2">
      <t>リョヒ</t>
    </rPh>
    <phoneticPr fontId="5"/>
  </si>
  <si>
    <t>役務費</t>
    <rPh sb="0" eb="2">
      <t>エキム</t>
    </rPh>
    <rPh sb="2" eb="3">
      <t>ヒ</t>
    </rPh>
    <phoneticPr fontId="5"/>
  </si>
  <si>
    <t>通信費　等</t>
    <rPh sb="0" eb="3">
      <t>ツウシンヒ</t>
    </rPh>
    <rPh sb="4" eb="5">
      <t>トウ</t>
    </rPh>
    <phoneticPr fontId="5"/>
  </si>
  <si>
    <t>使用料及び賃借料</t>
    <rPh sb="0" eb="3">
      <t>シヨウリョウ</t>
    </rPh>
    <rPh sb="3" eb="4">
      <t>オヨ</t>
    </rPh>
    <rPh sb="5" eb="8">
      <t>チンシャクリョウ</t>
    </rPh>
    <phoneticPr fontId="5"/>
  </si>
  <si>
    <t>会場費　等</t>
    <rPh sb="0" eb="3">
      <t>カイジョウヒ</t>
    </rPh>
    <rPh sb="4" eb="5">
      <t>トウ</t>
    </rPh>
    <phoneticPr fontId="5"/>
  </si>
  <si>
    <t>課長：川野　宇宏</t>
    <rPh sb="0" eb="2">
      <t>カチョウ</t>
    </rPh>
    <rPh sb="3" eb="5">
      <t>カワノ</t>
    </rPh>
    <rPh sb="6" eb="7">
      <t>ウ</t>
    </rPh>
    <rPh sb="7" eb="8">
      <t>ヒロシ</t>
    </rPh>
    <phoneticPr fontId="5"/>
  </si>
  <si>
    <t>①相談支援事業（必須事業）
②療養生活支援事業（任意事業）
③相互交流支援事業（任意事業）
④就職支援事業（任意事業）
⑤介護者支援事業（任意事業）
⑥その他の自立支援事業（任意事業）
小児慢性特定疾病児童等及びその家族からの相談に応じ、必要な情報の提供及び助言を行うとともに、関係機関との連絡調整その他の事業を行うことにより、小児慢性特定疾病児童等の健全育成及び自立促進を推進し、目標達成に寄与する。</t>
    <rPh sb="15" eb="17">
      <t>リョウヨウ</t>
    </rPh>
    <rPh sb="17" eb="19">
      <t>セイカツ</t>
    </rPh>
    <rPh sb="19" eb="21">
      <t>シエン</t>
    </rPh>
    <rPh sb="21" eb="23">
      <t>ジギョウ</t>
    </rPh>
    <rPh sb="31" eb="33">
      <t>ソウゴ</t>
    </rPh>
    <rPh sb="33" eb="35">
      <t>コウリュウ</t>
    </rPh>
    <rPh sb="35" eb="37">
      <t>シエン</t>
    </rPh>
    <rPh sb="37" eb="39">
      <t>ジギョウ</t>
    </rPh>
    <rPh sb="47" eb="49">
      <t>シュウショク</t>
    </rPh>
    <rPh sb="49" eb="51">
      <t>シエン</t>
    </rPh>
    <rPh sb="51" eb="53">
      <t>ジギョウ</t>
    </rPh>
    <rPh sb="61" eb="64">
      <t>カイゴシャ</t>
    </rPh>
    <rPh sb="64" eb="66">
      <t>シエン</t>
    </rPh>
    <rPh sb="66" eb="68">
      <t>ジギョウ</t>
    </rPh>
    <rPh sb="78" eb="79">
      <t>タ</t>
    </rPh>
    <rPh sb="80" eb="82">
      <t>ジリツ</t>
    </rPh>
    <rPh sb="82" eb="84">
      <t>シエン</t>
    </rPh>
    <rPh sb="84" eb="86">
      <t>ジギョウ</t>
    </rPh>
    <rPh sb="87" eb="89">
      <t>ニンイ</t>
    </rPh>
    <rPh sb="89" eb="91">
      <t>ジギョウ</t>
    </rPh>
    <phoneticPr fontId="5"/>
  </si>
  <si>
    <t>小児慢性特定疾病児童等が地域で自立していくための支援事業を行う自治体の費用の一部を負担する事業であり、社会的必要性がある。</t>
    <rPh sb="54" eb="57">
      <t>ヒツヨウセイ</t>
    </rPh>
    <phoneticPr fontId="5"/>
  </si>
  <si>
    <t>自立支援員としての業務遂行に必要な専門知識を有する看護師・保健師等の人材確保が困難である等の理由により、交付申請が見込みを下回ったため。</t>
    <rPh sb="44" eb="45">
      <t>トウ</t>
    </rPh>
    <rPh sb="46" eb="48">
      <t>リユウ</t>
    </rPh>
    <phoneticPr fontId="5"/>
  </si>
  <si>
    <t>-</t>
    <phoneticPr fontId="5"/>
  </si>
  <si>
    <t>-</t>
    <phoneticPr fontId="5"/>
  </si>
  <si>
    <t>自治体</t>
    <rPh sb="0" eb="3">
      <t>ジチタイ</t>
    </rPh>
    <phoneticPr fontId="5"/>
  </si>
  <si>
    <t>集計中</t>
    <rPh sb="0" eb="3">
      <t>シュウケイチュウ</t>
    </rPh>
    <phoneticPr fontId="5"/>
  </si>
  <si>
    <t>小児慢性特定疾病医療費負担金</t>
    <rPh sb="0" eb="4">
      <t>ショウニマンセイ</t>
    </rPh>
    <rPh sb="4" eb="6">
      <t>トクテイ</t>
    </rPh>
    <rPh sb="6" eb="8">
      <t>シッペイ</t>
    </rPh>
    <rPh sb="8" eb="11">
      <t>イリョウヒ</t>
    </rPh>
    <rPh sb="11" eb="14">
      <t>フタンキン</t>
    </rPh>
    <phoneticPr fontId="5"/>
  </si>
  <si>
    <t>【小児慢性特定疾病対策等総合支援事業】
小児慢性特定疾病児童等への日常生活用具給付事業等を行う自治体の費用の一部を補助する事業。
【小児慢性特定疾病医療費負担金】　
平成27年１月以降実施している小児慢性特定疾病児童等への医療費助成制度。</t>
    <phoneticPr fontId="5"/>
  </si>
  <si>
    <t>前年度の医療費受給者数以上</t>
    <rPh sb="0" eb="3">
      <t>ゼンネンド</t>
    </rPh>
    <rPh sb="4" eb="7">
      <t>イリョウヒ</t>
    </rPh>
    <rPh sb="7" eb="10">
      <t>ジュキュウシャ</t>
    </rPh>
    <rPh sb="10" eb="11">
      <t>スウ</t>
    </rPh>
    <rPh sb="11" eb="13">
      <t>イジョウ</t>
    </rPh>
    <phoneticPr fontId="5"/>
  </si>
  <si>
    <t>実施自治体数は見込みを下回ったが、実施された自治体においては、小児慢性特定疾病にかかっている児童等の健全育成及び自立促進が図られ、有効な事業であった。</t>
    <phoneticPr fontId="5"/>
  </si>
  <si>
    <t>幼少期から慢性疾病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実施自治体数が見込みを下回ったため予算の執行率は低い水準ではあったが、実施された自治体においては、小児慢性特定疾病にかかっている児童等の健全育成及び自立促進が図られ、適正に実施されている。</t>
    <rPh sb="199" eb="201">
      <t>テキセイ</t>
    </rPh>
    <rPh sb="202" eb="204">
      <t>ジッシ</t>
    </rPh>
    <phoneticPr fontId="5"/>
  </si>
  <si>
    <t>人件費</t>
    <rPh sb="0" eb="3">
      <t>ジンケンヒ</t>
    </rPh>
    <phoneticPr fontId="5"/>
  </si>
  <si>
    <t>物件費</t>
    <rPh sb="0" eb="3">
      <t>ブッケンヒ</t>
    </rPh>
    <phoneticPr fontId="5"/>
  </si>
  <si>
    <t>消耗需用費</t>
    <rPh sb="0" eb="2">
      <t>ショウモウ</t>
    </rPh>
    <rPh sb="2" eb="5">
      <t>ジュヨウヒ</t>
    </rPh>
    <phoneticPr fontId="5"/>
  </si>
  <si>
    <t>交通費</t>
    <rPh sb="0" eb="3">
      <t>コウツウヒ</t>
    </rPh>
    <phoneticPr fontId="5"/>
  </si>
  <si>
    <t>通信費</t>
    <rPh sb="0" eb="3">
      <t>ツウシンヒ</t>
    </rPh>
    <phoneticPr fontId="5"/>
  </si>
  <si>
    <t>光熱費</t>
    <rPh sb="0" eb="3">
      <t>コウネツヒ</t>
    </rPh>
    <phoneticPr fontId="5"/>
  </si>
  <si>
    <t>事務費</t>
    <rPh sb="0" eb="3">
      <t>ジムヒ</t>
    </rPh>
    <phoneticPr fontId="5"/>
  </si>
  <si>
    <t>カウンセラー、事務員雇用</t>
    <rPh sb="7" eb="10">
      <t>ジムイン</t>
    </rPh>
    <rPh sb="10" eb="12">
      <t>コヨウ</t>
    </rPh>
    <phoneticPr fontId="5"/>
  </si>
  <si>
    <t>賃借料</t>
    <rPh sb="0" eb="3">
      <t>チンシャクリョウ</t>
    </rPh>
    <phoneticPr fontId="5"/>
  </si>
  <si>
    <t>キャンプ、交流会運営に必要な消耗品の購入、事務費等</t>
    <rPh sb="5" eb="8">
      <t>コウリュウカイ</t>
    </rPh>
    <rPh sb="8" eb="10">
      <t>ウンエイ</t>
    </rPh>
    <rPh sb="11" eb="13">
      <t>ヒツヨウ</t>
    </rPh>
    <rPh sb="14" eb="17">
      <t>ショウモウヒン</t>
    </rPh>
    <rPh sb="18" eb="20">
      <t>コウニュウ</t>
    </rPh>
    <rPh sb="21" eb="24">
      <t>ジムヒ</t>
    </rPh>
    <rPh sb="24" eb="25">
      <t>トウ</t>
    </rPh>
    <phoneticPr fontId="5"/>
  </si>
  <si>
    <t>カウンセラー、事務員交通費</t>
    <rPh sb="7" eb="10">
      <t>ジムイン</t>
    </rPh>
    <rPh sb="10" eb="13">
      <t>コウツウヒ</t>
    </rPh>
    <phoneticPr fontId="5"/>
  </si>
  <si>
    <t>電話、郵便代</t>
    <rPh sb="0" eb="2">
      <t>デンワ</t>
    </rPh>
    <rPh sb="3" eb="5">
      <t>ユウビン</t>
    </rPh>
    <rPh sb="5" eb="6">
      <t>ダイ</t>
    </rPh>
    <phoneticPr fontId="5"/>
  </si>
  <si>
    <t>電気、水道等</t>
    <rPh sb="0" eb="2">
      <t>デンキ</t>
    </rPh>
    <rPh sb="3" eb="5">
      <t>スイドウ</t>
    </rPh>
    <rPh sb="5" eb="6">
      <t>トウ</t>
    </rPh>
    <phoneticPr fontId="5"/>
  </si>
  <si>
    <t>事務関係費</t>
    <rPh sb="0" eb="2">
      <t>ジム</t>
    </rPh>
    <rPh sb="2" eb="5">
      <t>カンケイヒ</t>
    </rPh>
    <phoneticPr fontId="5"/>
  </si>
  <si>
    <t>ピアカウンセリング等の実施</t>
    <phoneticPr fontId="5"/>
  </si>
  <si>
    <t>-</t>
    <phoneticPr fontId="5"/>
  </si>
  <si>
    <t>-</t>
    <phoneticPr fontId="5"/>
  </si>
  <si>
    <t xml:space="preserve">特定非営利活動法人大阪難病連 </t>
    <rPh sb="0" eb="2">
      <t>トクテイ</t>
    </rPh>
    <rPh sb="2" eb="5">
      <t>ヒエイリ</t>
    </rPh>
    <rPh sb="5" eb="7">
      <t>カツドウ</t>
    </rPh>
    <rPh sb="7" eb="9">
      <t>ホウジン</t>
    </rPh>
    <rPh sb="9" eb="11">
      <t>オオサカ</t>
    </rPh>
    <rPh sb="11" eb="13">
      <t>ナンビョウ</t>
    </rPh>
    <rPh sb="13" eb="14">
      <t>レン</t>
    </rPh>
    <phoneticPr fontId="5"/>
  </si>
  <si>
    <t>B.特定非営利活動法人大阪難病連</t>
    <rPh sb="2" eb="4">
      <t>トクテイ</t>
    </rPh>
    <rPh sb="4" eb="7">
      <t>ヒエイリ</t>
    </rPh>
    <rPh sb="7" eb="9">
      <t>カツドウ</t>
    </rPh>
    <rPh sb="9" eb="11">
      <t>ホウジン</t>
    </rPh>
    <rPh sb="11" eb="13">
      <t>オオサカ</t>
    </rPh>
    <rPh sb="13" eb="15">
      <t>ナンビョウ</t>
    </rPh>
    <rPh sb="15" eb="16">
      <t>レン</t>
    </rPh>
    <phoneticPr fontId="5"/>
  </si>
  <si>
    <t>922,784/121</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</si>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</sst>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179917</xdr:colOff>
      <xdr:row>31</xdr:row>
      <xdr:rowOff>42333</xdr:rowOff>
    </xdr:from>
    <xdr:to>
      <xdr:col>41</xdr:col>
      <xdr:colOff>190499</xdr:colOff>
      <xdr:row>31</xdr:row>
      <xdr:rowOff>243416</xdr:rowOff>
    </xdr:to>
    <xdr:sp macro="" textlink="">
      <xdr:nvSpPr>
        <xdr:cNvPr id="2" name="テキスト ボックス 1"/>
        <xdr:cNvSpPr txBox="1"/>
      </xdr:nvSpPr>
      <xdr:spPr>
        <a:xfrm>
          <a:off x="7620000" y="11662833"/>
          <a:ext cx="814916"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37</xdr:col>
      <xdr:colOff>179917</xdr:colOff>
      <xdr:row>33</xdr:row>
      <xdr:rowOff>52916</xdr:rowOff>
    </xdr:from>
    <xdr:to>
      <xdr:col>41</xdr:col>
      <xdr:colOff>190499</xdr:colOff>
      <xdr:row>33</xdr:row>
      <xdr:rowOff>253999</xdr:rowOff>
    </xdr:to>
    <xdr:sp macro="" textlink="">
      <xdr:nvSpPr>
        <xdr:cNvPr id="3" name="テキスト ボックス 2"/>
        <xdr:cNvSpPr txBox="1"/>
      </xdr:nvSpPr>
      <xdr:spPr>
        <a:xfrm>
          <a:off x="7620000" y="12266083"/>
          <a:ext cx="814916"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47</xdr:col>
      <xdr:colOff>179916</xdr:colOff>
      <xdr:row>30</xdr:row>
      <xdr:rowOff>211667</xdr:rowOff>
    </xdr:to>
    <xdr:sp macro="" textlink="">
      <xdr:nvSpPr>
        <xdr:cNvPr id="4" name="テキスト ボックス 3"/>
        <xdr:cNvSpPr txBox="1"/>
      </xdr:nvSpPr>
      <xdr:spPr>
        <a:xfrm>
          <a:off x="9249833" y="11377083"/>
          <a:ext cx="381000" cy="21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0</xdr:colOff>
      <xdr:row>32</xdr:row>
      <xdr:rowOff>42333</xdr:rowOff>
    </xdr:from>
    <xdr:to>
      <xdr:col>49</xdr:col>
      <xdr:colOff>497417</xdr:colOff>
      <xdr:row>32</xdr:row>
      <xdr:rowOff>285749</xdr:rowOff>
    </xdr:to>
    <xdr:sp macro="" textlink="">
      <xdr:nvSpPr>
        <xdr:cNvPr id="5" name="テキスト ボックス 4"/>
        <xdr:cNvSpPr txBox="1"/>
      </xdr:nvSpPr>
      <xdr:spPr>
        <a:xfrm>
          <a:off x="9249833" y="11959166"/>
          <a:ext cx="110066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21</xdr:col>
      <xdr:colOff>171738</xdr:colOff>
      <xdr:row>742</xdr:row>
      <xdr:rowOff>47626</xdr:rowOff>
    </xdr:from>
    <xdr:to>
      <xdr:col>33</xdr:col>
      <xdr:colOff>119855</xdr:colOff>
      <xdr:row>744</xdr:row>
      <xdr:rowOff>219076</xdr:rowOff>
    </xdr:to>
    <xdr:sp macro="" textlink="">
      <xdr:nvSpPr>
        <xdr:cNvPr id="10" name="テキスト ボックス 9"/>
        <xdr:cNvSpPr txBox="1"/>
      </xdr:nvSpPr>
      <xdr:spPr>
        <a:xfrm>
          <a:off x="4572288" y="40824151"/>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178</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97971</xdr:colOff>
      <xdr:row>744</xdr:row>
      <xdr:rowOff>216354</xdr:rowOff>
    </xdr:from>
    <xdr:to>
      <xdr:col>38</xdr:col>
      <xdr:colOff>15091</xdr:colOff>
      <xdr:row>745</xdr:row>
      <xdr:rowOff>244929</xdr:rowOff>
    </xdr:to>
    <xdr:sp macro="" textlink="">
      <xdr:nvSpPr>
        <xdr:cNvPr id="11" name="大かっこ 10"/>
        <xdr:cNvSpPr/>
      </xdr:nvSpPr>
      <xdr:spPr>
        <a:xfrm>
          <a:off x="3698421" y="41697729"/>
          <a:ext cx="4117645"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19</xdr:col>
      <xdr:colOff>140658</xdr:colOff>
      <xdr:row>747</xdr:row>
      <xdr:rowOff>297459</xdr:rowOff>
    </xdr:from>
    <xdr:ext cx="1441421" cy="325730"/>
    <xdr:sp macro="" textlink="">
      <xdr:nvSpPr>
        <xdr:cNvPr id="12" name="テキスト ボックス 11"/>
        <xdr:cNvSpPr txBox="1"/>
      </xdr:nvSpPr>
      <xdr:spPr>
        <a:xfrm>
          <a:off x="4141158" y="42836109"/>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21</xdr:col>
      <xdr:colOff>179917</xdr:colOff>
      <xdr:row>751</xdr:row>
      <xdr:rowOff>187781</xdr:rowOff>
    </xdr:from>
    <xdr:to>
      <xdr:col>33</xdr:col>
      <xdr:colOff>119855</xdr:colOff>
      <xdr:row>757</xdr:row>
      <xdr:rowOff>10585</xdr:rowOff>
    </xdr:to>
    <xdr:sp macro="" textlink="">
      <xdr:nvSpPr>
        <xdr:cNvPr id="13" name="テキスト ボックス 12"/>
        <xdr:cNvSpPr txBox="1"/>
      </xdr:nvSpPr>
      <xdr:spPr>
        <a:xfrm>
          <a:off x="4402667" y="47188364"/>
          <a:ext cx="2352938" cy="22358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178</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98</a:t>
          </a:r>
          <a:r>
            <a:rPr kumimoji="1" lang="ja-JP" altLang="en-US" sz="1400">
              <a:solidFill>
                <a:schemeClr val="dk1"/>
              </a:solidFill>
              <a:latin typeface="+mn-ea"/>
              <a:ea typeface="+mn-ea"/>
              <a:cs typeface="+mn-cs"/>
            </a:rPr>
            <a:t>ヵ所）</a:t>
          </a:r>
          <a:endParaRPr kumimoji="1" lang="en-US" altLang="ja-JP" sz="1400">
            <a:solidFill>
              <a:schemeClr val="dk1"/>
            </a:solidFill>
            <a:latin typeface="+mn-ea"/>
            <a:ea typeface="+mn-ea"/>
            <a:cs typeface="+mn-cs"/>
          </a:endParaRPr>
        </a:p>
      </xdr:txBody>
    </xdr:sp>
    <xdr:clientData/>
  </xdr:twoCellAnchor>
  <xdr:twoCellAnchor>
    <xdr:from>
      <xdr:col>28</xdr:col>
      <xdr:colOff>11865</xdr:colOff>
      <xdr:row>745</xdr:row>
      <xdr:rowOff>293346</xdr:rowOff>
    </xdr:from>
    <xdr:to>
      <xdr:col>28</xdr:col>
      <xdr:colOff>13453</xdr:colOff>
      <xdr:row>751</xdr:row>
      <xdr:rowOff>17122</xdr:rowOff>
    </xdr:to>
    <xdr:cxnSp macro="">
      <xdr:nvCxnSpPr>
        <xdr:cNvPr id="14" name="直線矢印コネクタ 13"/>
        <xdr:cNvCxnSpPr/>
      </xdr:nvCxnSpPr>
      <xdr:spPr>
        <a:xfrm rot="5400000">
          <a:off x="4894221" y="43045515"/>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21167</xdr:colOff>
      <xdr:row>757</xdr:row>
      <xdr:rowOff>248254</xdr:rowOff>
    </xdr:from>
    <xdr:to>
      <xdr:col>41</xdr:col>
      <xdr:colOff>31146</xdr:colOff>
      <xdr:row>758</xdr:row>
      <xdr:rowOff>323977</xdr:rowOff>
    </xdr:to>
    <xdr:sp macro="" textlink="">
      <xdr:nvSpPr>
        <xdr:cNvPr id="15" name="大かっこ 14"/>
        <xdr:cNvSpPr/>
      </xdr:nvSpPr>
      <xdr:spPr>
        <a:xfrm>
          <a:off x="3037417" y="49661837"/>
          <a:ext cx="5238146"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小児慢性疾病児童等に対する自立支援事業の実施</a:t>
          </a:r>
          <a:endParaRPr kumimoji="1" lang="ja-JP" altLang="en-US" sz="1400"/>
        </a:p>
      </xdr:txBody>
    </xdr:sp>
    <xdr:clientData/>
  </xdr:twoCellAnchor>
  <xdr:twoCellAnchor>
    <xdr:from>
      <xdr:col>15</xdr:col>
      <xdr:colOff>190500</xdr:colOff>
      <xdr:row>741</xdr:row>
      <xdr:rowOff>28575</xdr:rowOff>
    </xdr:from>
    <xdr:to>
      <xdr:col>39</xdr:col>
      <xdr:colOff>180975</xdr:colOff>
      <xdr:row>742</xdr:row>
      <xdr:rowOff>84604</xdr:rowOff>
    </xdr:to>
    <xdr:sp macro="" textlink="">
      <xdr:nvSpPr>
        <xdr:cNvPr id="16" name="テキスト ボックス 15"/>
        <xdr:cNvSpPr txBox="1"/>
      </xdr:nvSpPr>
      <xdr:spPr>
        <a:xfrm>
          <a:off x="3390900" y="40452675"/>
          <a:ext cx="479107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（小児慢性特定疾病児童等自立支援事業費負担金）</a:t>
          </a:r>
        </a:p>
      </xdr:txBody>
    </xdr:sp>
    <xdr:clientData/>
  </xdr:twoCellAnchor>
  <xdr:twoCellAnchor>
    <xdr:from>
      <xdr:col>28</xdr:col>
      <xdr:colOff>10584</xdr:colOff>
      <xdr:row>758</xdr:row>
      <xdr:rowOff>656167</xdr:rowOff>
    </xdr:from>
    <xdr:to>
      <xdr:col>28</xdr:col>
      <xdr:colOff>21167</xdr:colOff>
      <xdr:row>763</xdr:row>
      <xdr:rowOff>31750</xdr:rowOff>
    </xdr:to>
    <xdr:cxnSp macro="">
      <xdr:nvCxnSpPr>
        <xdr:cNvPr id="17" name="直線矢印コネクタ 16"/>
        <xdr:cNvCxnSpPr/>
      </xdr:nvCxnSpPr>
      <xdr:spPr>
        <a:xfrm>
          <a:off x="5640917" y="50736500"/>
          <a:ext cx="10583" cy="14710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xdr:colOff>
      <xdr:row>763</xdr:row>
      <xdr:rowOff>63500</xdr:rowOff>
    </xdr:from>
    <xdr:to>
      <xdr:col>34</xdr:col>
      <xdr:colOff>15876</xdr:colOff>
      <xdr:row>769</xdr:row>
      <xdr:rowOff>254001</xdr:rowOff>
    </xdr:to>
    <xdr:sp macro="" textlink="">
      <xdr:nvSpPr>
        <xdr:cNvPr id="20" name="テキスト ボックス 19"/>
        <xdr:cNvSpPr txBox="1"/>
      </xdr:nvSpPr>
      <xdr:spPr>
        <a:xfrm>
          <a:off x="4587875" y="52292250"/>
          <a:ext cx="2444751" cy="20955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tx1"/>
              </a:solidFill>
              <a:latin typeface="+mn-ea"/>
              <a:ea typeface="+mn-ea"/>
              <a:cs typeface="+mn-cs"/>
            </a:rPr>
            <a:t>B</a:t>
          </a:r>
          <a:r>
            <a:rPr kumimoji="1" lang="en-US" altLang="ja-JP" sz="1400" baseline="0">
              <a:solidFill>
                <a:schemeClr val="tx1"/>
              </a:solidFill>
              <a:latin typeface="+mn-ea"/>
              <a:ea typeface="+mn-ea"/>
              <a:cs typeface="+mn-cs"/>
            </a:rPr>
            <a:t>  </a:t>
          </a:r>
          <a:r>
            <a:rPr kumimoji="1" lang="ja-JP" altLang="en-US" sz="1400" baseline="0">
              <a:solidFill>
                <a:schemeClr val="tx1"/>
              </a:solidFill>
              <a:latin typeface="+mn-ea"/>
              <a:ea typeface="+mn-ea"/>
              <a:cs typeface="+mn-cs"/>
            </a:rPr>
            <a:t>特定非営利活動法人大阪難病連</a:t>
          </a:r>
          <a:endParaRPr kumimoji="1" lang="en-US" altLang="ja-JP" sz="1400" baseline="0">
            <a:solidFill>
              <a:schemeClr val="tx1"/>
            </a:solidFill>
            <a:latin typeface="+mn-ea"/>
            <a:ea typeface="+mn-ea"/>
            <a:cs typeface="+mn-cs"/>
          </a:endParaRPr>
        </a:p>
        <a:p>
          <a:pPr algn="ctr">
            <a:lnSpc>
              <a:spcPts val="1700"/>
            </a:lnSpc>
          </a:pPr>
          <a:endParaRPr kumimoji="1" lang="en-US" altLang="ja-JP" sz="1400" baseline="0">
            <a:solidFill>
              <a:schemeClr val="tx1"/>
            </a:solidFill>
            <a:latin typeface="+mn-ea"/>
            <a:ea typeface="+mn-ea"/>
            <a:cs typeface="+mn-cs"/>
          </a:endParaRPr>
        </a:p>
        <a:p>
          <a:pPr algn="ctr">
            <a:lnSpc>
              <a:spcPts val="1700"/>
            </a:lnSpc>
          </a:pPr>
          <a:r>
            <a:rPr kumimoji="1" lang="en-US" altLang="ja-JP" sz="1400">
              <a:solidFill>
                <a:schemeClr val="tx1"/>
              </a:solidFill>
              <a:latin typeface="+mn-ea"/>
              <a:ea typeface="+mn-ea"/>
              <a:cs typeface="+mn-cs"/>
            </a:rPr>
            <a:t>2.4</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14</xdr:col>
      <xdr:colOff>174625</xdr:colOff>
      <xdr:row>770</xdr:row>
      <xdr:rowOff>63500</xdr:rowOff>
    </xdr:from>
    <xdr:to>
      <xdr:col>40</xdr:col>
      <xdr:colOff>184605</xdr:colOff>
      <xdr:row>772</xdr:row>
      <xdr:rowOff>170973</xdr:rowOff>
    </xdr:to>
    <xdr:sp macro="" textlink="">
      <xdr:nvSpPr>
        <xdr:cNvPr id="22" name="大かっこ 21"/>
        <xdr:cNvSpPr/>
      </xdr:nvSpPr>
      <xdr:spPr>
        <a:xfrm>
          <a:off x="3063875" y="54514750"/>
          <a:ext cx="5375730"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ピアカウンセリング等の実施</a:t>
          </a:r>
          <a:endParaRPr kumimoji="1" lang="ja-JP" altLang="en-US" sz="1400"/>
        </a:p>
      </xdr:txBody>
    </xdr:sp>
    <xdr:clientData/>
  </xdr:twoCellAnchor>
  <xdr:oneCellAnchor>
    <xdr:from>
      <xdr:col>17</xdr:col>
      <xdr:colOff>107158</xdr:colOff>
      <xdr:row>760</xdr:row>
      <xdr:rowOff>202405</xdr:rowOff>
    </xdr:from>
    <xdr:ext cx="2030656" cy="325730"/>
    <xdr:sp macro="" textlink="">
      <xdr:nvSpPr>
        <xdr:cNvPr id="18" name="テキスト ボックス 17"/>
        <xdr:cNvSpPr txBox="1"/>
      </xdr:nvSpPr>
      <xdr:spPr>
        <a:xfrm>
          <a:off x="3548064" y="51280218"/>
          <a:ext cx="203065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随意契約（その他）</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175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638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927</v>
      </c>
      <c r="Q13" s="657"/>
      <c r="R13" s="657"/>
      <c r="S13" s="657"/>
      <c r="T13" s="657"/>
      <c r="U13" s="657"/>
      <c r="V13" s="658"/>
      <c r="W13" s="656">
        <v>925</v>
      </c>
      <c r="X13" s="657"/>
      <c r="Y13" s="657"/>
      <c r="Z13" s="657"/>
      <c r="AA13" s="657"/>
      <c r="AB13" s="657"/>
      <c r="AC13" s="658"/>
      <c r="AD13" s="656">
        <v>923</v>
      </c>
      <c r="AE13" s="657"/>
      <c r="AF13" s="657"/>
      <c r="AG13" s="657"/>
      <c r="AH13" s="657"/>
      <c r="AI13" s="657"/>
      <c r="AJ13" s="658"/>
      <c r="AK13" s="656">
        <v>923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927</v>
      </c>
      <c r="Q18" s="878"/>
      <c r="R18" s="878"/>
      <c r="S18" s="878"/>
      <c r="T18" s="878"/>
      <c r="U18" s="878"/>
      <c r="V18" s="879"/>
      <c r="W18" s="877">
        <f>SUM(W13:AC17)</f>
        <v>925</v>
      </c>
      <c r="X18" s="878"/>
      <c r="Y18" s="878"/>
      <c r="Z18" s="878"/>
      <c r="AA18" s="878"/>
      <c r="AB18" s="878"/>
      <c r="AC18" s="879"/>
      <c r="AD18" s="877">
        <f>SUM(AD13:AJ17)</f>
        <v>923</v>
      </c>
      <c r="AE18" s="878"/>
      <c r="AF18" s="878"/>
      <c r="AG18" s="878"/>
      <c r="AH18" s="878"/>
      <c r="AI18" s="878"/>
      <c r="AJ18" s="879"/>
      <c r="AK18" s="877">
        <f>SUM(AK13:AQ17)</f>
        <v>923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156</v>
      </c>
      <c r="Q19" s="657"/>
      <c r="R19" s="657"/>
      <c r="S19" s="657"/>
      <c r="T19" s="657"/>
      <c r="U19" s="657"/>
      <c r="V19" s="658"/>
      <c r="W19" s="656">
        <v>169</v>
      </c>
      <c r="X19" s="657"/>
      <c r="Y19" s="657"/>
      <c r="Z19" s="657"/>
      <c r="AA19" s="657"/>
      <c r="AB19" s="657"/>
      <c r="AC19" s="658"/>
      <c r="AD19" s="656">
        <v>178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0.16828478964401294</v>
      </c>
      <c r="Q20" s="311"/>
      <c r="R20" s="311"/>
      <c r="S20" s="311"/>
      <c r="T20" s="311"/>
      <c r="U20" s="311"/>
      <c r="V20" s="311"/>
      <c r="W20" s="311">
        <f t="shared" ref="W20" si="0">IF(W18=0, "-", SUM(W19)/W18)</f>
        <v>0.1827027027027027</v>
      </c>
      <c r="X20" s="311"/>
      <c r="Y20" s="311"/>
      <c r="Z20" s="311"/>
      <c r="AA20" s="311"/>
      <c r="AB20" s="311"/>
      <c r="AC20" s="311"/>
      <c r="AD20" s="311">
        <f t="shared" ref="AD20" si="1">IF(AD18=0, "-", SUM(AD19)/AD18)</f>
        <v>0.19284940411700974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0.16828478964401294</v>
      </c>
      <c r="Q21" s="311"/>
      <c r="R21" s="311"/>
      <c r="S21" s="311"/>
      <c r="T21" s="311"/>
      <c r="U21" s="311"/>
      <c r="V21" s="311"/>
      <c r="W21" s="311">
        <f t="shared" ref="W21" si="2">IF(W19=0, "-", SUM(W19)/SUM(W13,W14))</f>
        <v>0.1827027027027027</v>
      </c>
      <c r="X21" s="311"/>
      <c r="Y21" s="311"/>
      <c r="Z21" s="311"/>
      <c r="AA21" s="311"/>
      <c r="AB21" s="311"/>
      <c r="AC21" s="311"/>
      <c r="AD21" s="311">
        <f t="shared" ref="AD21" si="3">IF(AD19=0, "-", SUM(AD19)/SUM(AD13,AD14))</f>
        <v>0.19284940411700974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0" customHeight="1" x14ac:dyDescent="0.15">
      <c r="A23" s="965"/>
      <c r="B23" s="966"/>
      <c r="C23" s="966"/>
      <c r="D23" s="966"/>
      <c r="E23" s="966"/>
      <c r="F23" s="967"/>
      <c r="G23" s="950" t="s">
        <v>550</v>
      </c>
      <c r="H23" s="951"/>
      <c r="I23" s="951"/>
      <c r="J23" s="951"/>
      <c r="K23" s="951"/>
      <c r="L23" s="951"/>
      <c r="M23" s="951"/>
      <c r="N23" s="951"/>
      <c r="O23" s="952"/>
      <c r="P23" s="917">
        <v>923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923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c r="AV31" s="192"/>
      <c r="AW31" s="394" t="s">
        <v>300</v>
      </c>
      <c r="AX31" s="395"/>
    </row>
    <row r="32" spans="1:50" ht="23.25" customHeight="1" x14ac:dyDescent="0.15">
      <c r="A32" s="399"/>
      <c r="B32" s="397"/>
      <c r="C32" s="397"/>
      <c r="D32" s="397"/>
      <c r="E32" s="397"/>
      <c r="F32" s="398"/>
      <c r="G32" s="560" t="s">
        <v>648</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118362</v>
      </c>
      <c r="AF32" s="212"/>
      <c r="AG32" s="212"/>
      <c r="AH32" s="212"/>
      <c r="AI32" s="211">
        <v>119208</v>
      </c>
      <c r="AJ32" s="212"/>
      <c r="AK32" s="212"/>
      <c r="AL32" s="212"/>
      <c r="AM32" s="211"/>
      <c r="AN32" s="212"/>
      <c r="AO32" s="212"/>
      <c r="AP32" s="212"/>
      <c r="AQ32" s="333" t="s">
        <v>563</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v>118362</v>
      </c>
      <c r="AJ33" s="212"/>
      <c r="AK33" s="212"/>
      <c r="AL33" s="212"/>
      <c r="AM33" s="211">
        <v>119208</v>
      </c>
      <c r="AN33" s="212"/>
      <c r="AO33" s="212"/>
      <c r="AP33" s="212"/>
      <c r="AQ33" s="333" t="s">
        <v>564</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v>101</v>
      </c>
      <c r="AJ34" s="212"/>
      <c r="AK34" s="212"/>
      <c r="AL34" s="212"/>
      <c r="AM34" s="211"/>
      <c r="AN34" s="212"/>
      <c r="AO34" s="212"/>
      <c r="AP34" s="212"/>
      <c r="AQ34" s="333" t="s">
        <v>564</v>
      </c>
      <c r="AR34" s="200"/>
      <c r="AS34" s="200"/>
      <c r="AT34" s="334"/>
      <c r="AU34" s="212" t="s">
        <v>564</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644</v>
      </c>
      <c r="AC101" s="457"/>
      <c r="AD101" s="457"/>
      <c r="AE101" s="211">
        <v>88</v>
      </c>
      <c r="AF101" s="212"/>
      <c r="AG101" s="212"/>
      <c r="AH101" s="213"/>
      <c r="AI101" s="211">
        <v>98</v>
      </c>
      <c r="AJ101" s="212"/>
      <c r="AK101" s="212"/>
      <c r="AL101" s="213"/>
      <c r="AM101" s="211">
        <v>98</v>
      </c>
      <c r="AN101" s="212"/>
      <c r="AO101" s="212"/>
      <c r="AP101" s="213"/>
      <c r="AQ101" s="211" t="s">
        <v>567</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644</v>
      </c>
      <c r="AC102" s="457"/>
      <c r="AD102" s="457"/>
      <c r="AE102" s="414">
        <v>112</v>
      </c>
      <c r="AF102" s="414"/>
      <c r="AG102" s="414"/>
      <c r="AH102" s="414"/>
      <c r="AI102" s="414">
        <v>114</v>
      </c>
      <c r="AJ102" s="414"/>
      <c r="AK102" s="414"/>
      <c r="AL102" s="414"/>
      <c r="AM102" s="414">
        <v>115</v>
      </c>
      <c r="AN102" s="414"/>
      <c r="AO102" s="414"/>
      <c r="AP102" s="414"/>
      <c r="AQ102" s="266">
        <v>121</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1770</v>
      </c>
      <c r="AF116" s="414"/>
      <c r="AG116" s="414"/>
      <c r="AH116" s="414"/>
      <c r="AI116" s="414">
        <v>1720</v>
      </c>
      <c r="AJ116" s="414"/>
      <c r="AK116" s="414"/>
      <c r="AL116" s="414"/>
      <c r="AM116" s="414">
        <v>1819</v>
      </c>
      <c r="AN116" s="414"/>
      <c r="AO116" s="414"/>
      <c r="AP116" s="414"/>
      <c r="AQ116" s="211">
        <v>7626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573</v>
      </c>
      <c r="AN117" s="547"/>
      <c r="AO117" s="547"/>
      <c r="AP117" s="547"/>
      <c r="AQ117" s="547" t="s">
        <v>670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581</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577</v>
      </c>
      <c r="AF134" s="200"/>
      <c r="AG134" s="200"/>
      <c r="AH134" s="200"/>
      <c r="AI134" s="199" t="s">
        <v>577</v>
      </c>
      <c r="AJ134" s="200"/>
      <c r="AK134" s="200"/>
      <c r="AL134" s="200"/>
      <c r="AM134" s="199" t="s">
        <v>578</v>
      </c>
      <c r="AN134" s="200"/>
      <c r="AO134" s="200"/>
      <c r="AP134" s="200"/>
      <c r="AQ134" s="199" t="s">
        <v>580</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577</v>
      </c>
      <c r="AF135" s="200"/>
      <c r="AG135" s="200"/>
      <c r="AH135" s="200"/>
      <c r="AI135" s="199" t="s">
        <v>578</v>
      </c>
      <c r="AJ135" s="200"/>
      <c r="AK135" s="200"/>
      <c r="AL135" s="200"/>
      <c r="AM135" s="199" t="s">
        <v>578</v>
      </c>
      <c r="AN135" s="200"/>
      <c r="AO135" s="200"/>
      <c r="AP135" s="200"/>
      <c r="AQ135" s="199" t="s">
        <v>581</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577</v>
      </c>
      <c r="AC154" s="135"/>
      <c r="AD154" s="135"/>
      <c r="AE154" s="140" t="s">
        <v>559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02"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584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89" t="s">
        <v>581</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579</v>
      </c>
      <c r="AF433" s="200"/>
      <c r="AG433" s="200"/>
      <c r="AH433" s="200"/>
      <c r="AI433" s="333" t="s">
        <v>563</v>
      </c>
      <c r="AJ433" s="200"/>
      <c r="AK433" s="200"/>
      <c r="AL433" s="200"/>
      <c r="AM433" s="333" t="s">
        <v>586</v>
      </c>
      <c r="AN433" s="200"/>
      <c r="AO433" s="200"/>
      <c r="AP433" s="334"/>
      <c r="AQ433" s="333" t="s">
        <v>586</v>
      </c>
      <c r="AR433" s="200"/>
      <c r="AS433" s="200"/>
      <c r="AT433" s="334"/>
      <c r="AU433" s="200" t="s">
        <v>576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563</v>
      </c>
      <c r="AF434" s="200"/>
      <c r="AG434" s="200"/>
      <c r="AH434" s="334"/>
      <c r="AI434" s="333" t="s">
        <v>581</v>
      </c>
      <c r="AJ434" s="200"/>
      <c r="AK434" s="200"/>
      <c r="AL434" s="200"/>
      <c r="AM434" s="333" t="s">
        <v>562</v>
      </c>
      <c r="AN434" s="200"/>
      <c r="AO434" s="200"/>
      <c r="AP434" s="334"/>
      <c r="AQ434" s="333" t="s">
        <v>563</v>
      </c>
      <c r="AR434" s="200"/>
      <c r="AS434" s="200"/>
      <c r="AT434" s="334"/>
      <c r="AU434" s="200" t="s">
        <v>576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579</v>
      </c>
      <c r="AJ435" s="200"/>
      <c r="AK435" s="200"/>
      <c r="AL435" s="200"/>
      <c r="AM435" s="333" t="s">
        <v>581</v>
      </c>
      <c r="AN435" s="200"/>
      <c r="AO435" s="200"/>
      <c r="AP435" s="334"/>
      <c r="AQ435" s="333" t="s">
        <v>586</v>
      </c>
      <c r="AR435" s="200"/>
      <c r="AS435" s="200"/>
      <c r="AT435" s="334"/>
      <c r="AU435" s="200" t="s">
        <v>567</v>
      </c>
      <c r="AV435" s="200"/>
      <c r="AW435" s="200"/>
      <c r="AX435" s="201"/>
    </row>
    <row r="436" spans="1:50" ht="26.2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559</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587</v>
      </c>
      <c r="AF458" s="200"/>
      <c r="AG458" s="200"/>
      <c r="AH458" s="200"/>
      <c r="AI458" s="333" t="s">
        <v>559</v>
      </c>
      <c r="AJ458" s="200"/>
      <c r="AK458" s="200"/>
      <c r="AL458" s="200"/>
      <c r="AM458" s="333" t="s">
        <v>589</v>
      </c>
      <c r="AN458" s="200"/>
      <c r="AO458" s="200"/>
      <c r="AP458" s="334"/>
      <c r="AQ458" s="333" t="s">
        <v>577</v>
      </c>
      <c r="AR458" s="200"/>
      <c r="AS458" s="200"/>
      <c r="AT458" s="334"/>
      <c r="AU458" s="200" t="s">
        <v>591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562</v>
      </c>
      <c r="AF459" s="200"/>
      <c r="AG459" s="200"/>
      <c r="AH459" s="334"/>
      <c r="AI459" s="333" t="s">
        <v>588</v>
      </c>
      <c r="AJ459" s="200"/>
      <c r="AK459" s="200"/>
      <c r="AL459" s="200"/>
      <c r="AM459" s="333" t="s">
        <v>590</v>
      </c>
      <c r="AN459" s="200"/>
      <c r="AO459" s="200"/>
      <c r="AP459" s="334"/>
      <c r="AQ459" s="333" t="s">
        <v>591</v>
      </c>
      <c r="AR459" s="200"/>
      <c r="AS459" s="200"/>
      <c r="AT459" s="334"/>
      <c r="AU459" s="200" t="s">
        <v>577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578</v>
      </c>
      <c r="AJ460" s="200"/>
      <c r="AK460" s="200"/>
      <c r="AL460" s="200"/>
      <c r="AM460" s="333" t="s">
        <v>586</v>
      </c>
      <c r="AN460" s="200"/>
      <c r="AO460" s="200"/>
      <c r="AP460" s="334"/>
      <c r="AQ460" s="333" t="s">
        <v>591</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6.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640</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30.7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597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3.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641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645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558</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594</v>
      </c>
      <c r="AE717" s="322"/>
      <c r="AF717" s="322"/>
      <c r="AG717" s="94" t="s">
        <v>649</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647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172</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549</v>
      </c>
      <c r="D722" s="290"/>
      <c r="E722" s="290"/>
      <c r="F722" s="291"/>
      <c r="G722" s="280"/>
      <c r="H722" s="281"/>
      <c r="I722" s="83" t="str">
        <f t="shared" ref="I722:I725" si="4">IF(OR(G722="　", G722=""), "", "-")</f>
        <v/>
      </c>
      <c r="J722" s="284">
        <v>176</v>
      </c>
      <c r="K722" s="284"/>
      <c r="L722" s="83" t="str">
        <f t="shared" ref="L722:L725" si="5">IF(M722="","","-")</f>
        <v/>
      </c>
      <c r="M722" s="84"/>
      <c r="N722" s="297" t="s">
        <v>646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650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642</v>
      </c>
      <c r="F737" s="986"/>
      <c r="G737" s="986"/>
      <c r="H737" s="986"/>
      <c r="I737" s="986"/>
      <c r="J737" s="986"/>
      <c r="K737" s="986"/>
      <c r="L737" s="986"/>
      <c r="M737" s="986"/>
      <c r="N737" s="358" t="s">
        <v>358</v>
      </c>
      <c r="O737" s="358"/>
      <c r="P737" s="358"/>
      <c r="Q737" s="358"/>
      <c r="R737" s="986" t="s">
        <v>643</v>
      </c>
      <c r="S737" s="986"/>
      <c r="T737" s="986"/>
      <c r="U737" s="986"/>
      <c r="V737" s="986"/>
      <c r="W737" s="986"/>
      <c r="X737" s="986"/>
      <c r="Y737" s="986"/>
      <c r="Z737" s="986"/>
      <c r="AA737" s="358" t="s">
        <v>359</v>
      </c>
      <c r="AB737" s="358"/>
      <c r="AC737" s="358"/>
      <c r="AD737" s="358"/>
      <c r="AE737" s="986" t="s">
        <v>642</v>
      </c>
      <c r="AF737" s="986"/>
      <c r="AG737" s="986"/>
      <c r="AH737" s="986"/>
      <c r="AI737" s="986"/>
      <c r="AJ737" s="986"/>
      <c r="AK737" s="986"/>
      <c r="AL737" s="986"/>
      <c r="AM737" s="986"/>
      <c r="AN737" s="358" t="s">
        <v>360</v>
      </c>
      <c r="AO737" s="358"/>
      <c r="AP737" s="358"/>
      <c r="AQ737" s="358"/>
      <c r="AR737" s="987" t="s">
        <v>642</v>
      </c>
      <c r="AS737" s="988"/>
      <c r="AT737" s="988"/>
      <c r="AU737" s="988"/>
      <c r="AV737" s="988"/>
      <c r="AW737" s="988"/>
      <c r="AX737" s="989"/>
      <c r="AY737" s="89"/>
      <c r="AZ737" s="89"/>
    </row>
    <row r="738" spans="1:52" ht="24.75" customHeight="1" x14ac:dyDescent="0.15">
      <c r="A738" s="990" t="s">
        <v>361</v>
      </c>
      <c r="B738" s="203"/>
      <c r="C738" s="203"/>
      <c r="D738" s="204"/>
      <c r="E738" s="986" t="s">
        <v>604</v>
      </c>
      <c r="F738" s="986"/>
      <c r="G738" s="986"/>
      <c r="H738" s="986"/>
      <c r="I738" s="986"/>
      <c r="J738" s="986"/>
      <c r="K738" s="986"/>
      <c r="L738" s="986"/>
      <c r="M738" s="986"/>
      <c r="N738" s="358" t="s">
        <v>362</v>
      </c>
      <c r="O738" s="358"/>
      <c r="P738" s="358"/>
      <c r="Q738" s="358"/>
      <c r="R738" s="986" t="s">
        <v>605</v>
      </c>
      <c r="S738" s="986"/>
      <c r="T738" s="986"/>
      <c r="U738" s="986"/>
      <c r="V738" s="986"/>
      <c r="W738" s="986"/>
      <c r="X738" s="986"/>
      <c r="Y738" s="986"/>
      <c r="Z738" s="986"/>
      <c r="AA738" s="358" t="s">
        <v>482</v>
      </c>
      <c r="AB738" s="358"/>
      <c r="AC738" s="358"/>
      <c r="AD738" s="358"/>
      <c r="AE738" s="986" t="s">
        <v>606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484</v>
      </c>
      <c r="J739" s="981"/>
      <c r="K739" s="91" t="str">
        <f>IF(OR(I739="　", I739=""), "", "-")</f>
        <v/>
      </c>
      <c r="L739" s="982">
        <v>166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669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625</v>
      </c>
      <c r="H781" s="670"/>
      <c r="I781" s="670"/>
      <c r="J781" s="670"/>
      <c r="K781" s="671"/>
      <c r="L781" s="663" t="s">
        <v>626</v>
      </c>
      <c r="M781" s="664"/>
      <c r="N781" s="664"/>
      <c r="O781" s="664"/>
      <c r="P781" s="664"/>
      <c r="Q781" s="664"/>
      <c r="R781" s="664"/>
      <c r="S781" s="664"/>
      <c r="T781" s="664"/>
      <c r="U781" s="664"/>
      <c r="V781" s="664"/>
      <c r="W781" s="664"/>
      <c r="X781" s="665"/>
      <c r="Y781" s="384">
        <v>6</v>
      </c>
      <c r="Z781" s="385"/>
      <c r="AA781" s="385"/>
      <c r="AB781" s="804"/>
      <c r="AC781" s="669" t="s">
        <v>651</v>
      </c>
      <c r="AD781" s="670"/>
      <c r="AE781" s="670"/>
      <c r="AF781" s="670"/>
      <c r="AG781" s="671"/>
      <c r="AH781" s="663" t="s">
        <v>658</v>
      </c>
      <c r="AI781" s="664"/>
      <c r="AJ781" s="664"/>
      <c r="AK781" s="664"/>
      <c r="AL781" s="664"/>
      <c r="AM781" s="664"/>
      <c r="AN781" s="664"/>
      <c r="AO781" s="664"/>
      <c r="AP781" s="664"/>
      <c r="AQ781" s="664"/>
      <c r="AR781" s="664"/>
      <c r="AS781" s="664"/>
      <c r="AT781" s="665"/>
      <c r="AU781" s="384">
        <v>1.8</v>
      </c>
      <c r="AV781" s="385"/>
      <c r="AW781" s="385"/>
      <c r="AX781" s="386"/>
    </row>
    <row r="782" spans="1:50" ht="24.75" customHeight="1" x14ac:dyDescent="0.15">
      <c r="A782" s="630"/>
      <c r="B782" s="631"/>
      <c r="C782" s="631"/>
      <c r="D782" s="631"/>
      <c r="E782" s="631"/>
      <c r="F782" s="632"/>
      <c r="G782" s="605" t="s">
        <v>627</v>
      </c>
      <c r="H782" s="606"/>
      <c r="I782" s="606"/>
      <c r="J782" s="606"/>
      <c r="K782" s="607"/>
      <c r="L782" s="597" t="s">
        <v>628</v>
      </c>
      <c r="M782" s="598"/>
      <c r="N782" s="598"/>
      <c r="O782" s="598"/>
      <c r="P782" s="598"/>
      <c r="Q782" s="598"/>
      <c r="R782" s="598"/>
      <c r="S782" s="598"/>
      <c r="T782" s="598"/>
      <c r="U782" s="598"/>
      <c r="V782" s="598"/>
      <c r="W782" s="598"/>
      <c r="X782" s="599"/>
      <c r="Y782" s="600">
        <v>1.5</v>
      </c>
      <c r="Z782" s="601"/>
      <c r="AA782" s="601"/>
      <c r="AB782" s="611"/>
      <c r="AC782" s="605" t="s">
        <v>652</v>
      </c>
      <c r="AD782" s="606"/>
      <c r="AE782" s="606"/>
      <c r="AF782" s="606"/>
      <c r="AG782" s="607"/>
      <c r="AH782" s="597" t="s">
        <v>659</v>
      </c>
      <c r="AI782" s="598"/>
      <c r="AJ782" s="598"/>
      <c r="AK782" s="598"/>
      <c r="AL782" s="598"/>
      <c r="AM782" s="598"/>
      <c r="AN782" s="598"/>
      <c r="AO782" s="598"/>
      <c r="AP782" s="598"/>
      <c r="AQ782" s="598"/>
      <c r="AR782" s="598"/>
      <c r="AS782" s="598"/>
      <c r="AT782" s="599"/>
      <c r="AU782" s="600">
        <v>0.2</v>
      </c>
      <c r="AV782" s="601"/>
      <c r="AW782" s="601"/>
      <c r="AX782" s="602"/>
    </row>
    <row r="783" spans="1:50" ht="24.75" customHeight="1" x14ac:dyDescent="0.15">
      <c r="A783" s="630"/>
      <c r="B783" s="631"/>
      <c r="C783" s="631"/>
      <c r="D783" s="631"/>
      <c r="E783" s="631"/>
      <c r="F783" s="632"/>
      <c r="G783" s="605" t="s">
        <v>629</v>
      </c>
      <c r="H783" s="606"/>
      <c r="I783" s="606"/>
      <c r="J783" s="606"/>
      <c r="K783" s="607"/>
      <c r="L783" s="597" t="s">
        <v>630</v>
      </c>
      <c r="M783" s="598"/>
      <c r="N783" s="598"/>
      <c r="O783" s="598"/>
      <c r="P783" s="598"/>
      <c r="Q783" s="598"/>
      <c r="R783" s="598"/>
      <c r="S783" s="598"/>
      <c r="T783" s="598"/>
      <c r="U783" s="598"/>
      <c r="V783" s="598"/>
      <c r="W783" s="598"/>
      <c r="X783" s="599"/>
      <c r="Y783" s="600">
        <v>1</v>
      </c>
      <c r="Z783" s="601"/>
      <c r="AA783" s="601"/>
      <c r="AB783" s="611"/>
      <c r="AC783" s="605" t="s">
        <v>653</v>
      </c>
      <c r="AD783" s="606"/>
      <c r="AE783" s="606"/>
      <c r="AF783" s="606"/>
      <c r="AG783" s="607"/>
      <c r="AH783" s="597" t="s">
        <v>660</v>
      </c>
      <c r="AI783" s="598"/>
      <c r="AJ783" s="598"/>
      <c r="AK783" s="598"/>
      <c r="AL783" s="598"/>
      <c r="AM783" s="598"/>
      <c r="AN783" s="598"/>
      <c r="AO783" s="598"/>
      <c r="AP783" s="598"/>
      <c r="AQ783" s="598"/>
      <c r="AR783" s="598"/>
      <c r="AS783" s="598"/>
      <c r="AT783" s="599"/>
      <c r="AU783" s="600">
        <v>0.2</v>
      </c>
      <c r="AV783" s="601"/>
      <c r="AW783" s="601"/>
      <c r="AX783" s="602"/>
    </row>
    <row r="784" spans="1:50" ht="24.75" customHeight="1" x14ac:dyDescent="0.15">
      <c r="A784" s="630"/>
      <c r="B784" s="631"/>
      <c r="C784" s="631"/>
      <c r="D784" s="631"/>
      <c r="E784" s="631"/>
      <c r="F784" s="632"/>
      <c r="G784" s="605" t="s">
        <v>631</v>
      </c>
      <c r="H784" s="606"/>
      <c r="I784" s="606"/>
      <c r="J784" s="606"/>
      <c r="K784" s="607"/>
      <c r="L784" s="597" t="s">
        <v>632</v>
      </c>
      <c r="M784" s="598"/>
      <c r="N784" s="598"/>
      <c r="O784" s="598"/>
      <c r="P784" s="598"/>
      <c r="Q784" s="598"/>
      <c r="R784" s="598"/>
      <c r="S784" s="598"/>
      <c r="T784" s="598"/>
      <c r="U784" s="598"/>
      <c r="V784" s="598"/>
      <c r="W784" s="598"/>
      <c r="X784" s="599"/>
      <c r="Y784" s="600">
        <v>0.5</v>
      </c>
      <c r="Z784" s="601"/>
      <c r="AA784" s="601"/>
      <c r="AB784" s="611"/>
      <c r="AC784" s="605" t="s">
        <v>654</v>
      </c>
      <c r="AD784" s="606"/>
      <c r="AE784" s="606"/>
      <c r="AF784" s="606"/>
      <c r="AG784" s="607"/>
      <c r="AH784" s="597" t="s">
        <v>661</v>
      </c>
      <c r="AI784" s="598"/>
      <c r="AJ784" s="598"/>
      <c r="AK784" s="598"/>
      <c r="AL784" s="598"/>
      <c r="AM784" s="598"/>
      <c r="AN784" s="598"/>
      <c r="AO784" s="598"/>
      <c r="AP784" s="598"/>
      <c r="AQ784" s="598"/>
      <c r="AR784" s="598"/>
      <c r="AS784" s="598"/>
      <c r="AT784" s="599"/>
      <c r="AU784" s="600">
        <v>0.1</v>
      </c>
      <c r="AV784" s="601"/>
      <c r="AW784" s="601"/>
      <c r="AX784" s="602"/>
    </row>
    <row r="785" spans="1:50" ht="24.75" customHeight="1" x14ac:dyDescent="0.15">
      <c r="A785" s="630"/>
      <c r="B785" s="631"/>
      <c r="C785" s="631"/>
      <c r="D785" s="631"/>
      <c r="E785" s="631"/>
      <c r="F785" s="632"/>
      <c r="G785" s="605" t="s">
        <v>633</v>
      </c>
      <c r="H785" s="606"/>
      <c r="I785" s="606"/>
      <c r="J785" s="606"/>
      <c r="K785" s="607"/>
      <c r="L785" s="597" t="s">
        <v>633</v>
      </c>
      <c r="M785" s="598"/>
      <c r="N785" s="598"/>
      <c r="O785" s="598"/>
      <c r="P785" s="598"/>
      <c r="Q785" s="598"/>
      <c r="R785" s="598"/>
      <c r="S785" s="598"/>
      <c r="T785" s="598"/>
      <c r="U785" s="598"/>
      <c r="V785" s="598"/>
      <c r="W785" s="598"/>
      <c r="X785" s="599"/>
      <c r="Y785" s="600">
        <v>0.4</v>
      </c>
      <c r="Z785" s="601"/>
      <c r="AA785" s="601"/>
      <c r="AB785" s="611"/>
      <c r="AC785" s="605" t="s">
        <v>655</v>
      </c>
      <c r="AD785" s="606"/>
      <c r="AE785" s="606"/>
      <c r="AF785" s="606"/>
      <c r="AG785" s="607"/>
      <c r="AH785" s="597" t="s">
        <v>662</v>
      </c>
      <c r="AI785" s="598"/>
      <c r="AJ785" s="598"/>
      <c r="AK785" s="598"/>
      <c r="AL785" s="598"/>
      <c r="AM785" s="598"/>
      <c r="AN785" s="598"/>
      <c r="AO785" s="598"/>
      <c r="AP785" s="598"/>
      <c r="AQ785" s="598"/>
      <c r="AR785" s="598"/>
      <c r="AS785" s="598"/>
      <c r="AT785" s="599"/>
      <c r="AU785" s="600">
        <v>0.1</v>
      </c>
      <c r="AV785" s="601"/>
      <c r="AW785" s="601"/>
      <c r="AX785" s="602"/>
    </row>
    <row r="786" spans="1:50" ht="24.75" customHeight="1" x14ac:dyDescent="0.15">
      <c r="A786" s="630"/>
      <c r="B786" s="631"/>
      <c r="C786" s="631"/>
      <c r="D786" s="631"/>
      <c r="E786" s="631"/>
      <c r="F786" s="632"/>
      <c r="G786" s="605" t="s">
        <v>634</v>
      </c>
      <c r="H786" s="606"/>
      <c r="I786" s="606"/>
      <c r="J786" s="606"/>
      <c r="K786" s="607"/>
      <c r="L786" s="597" t="s">
        <v>635</v>
      </c>
      <c r="M786" s="598"/>
      <c r="N786" s="598"/>
      <c r="O786" s="598"/>
      <c r="P786" s="598"/>
      <c r="Q786" s="598"/>
      <c r="R786" s="598"/>
      <c r="S786" s="598"/>
      <c r="T786" s="598"/>
      <c r="U786" s="598"/>
      <c r="V786" s="598"/>
      <c r="W786" s="598"/>
      <c r="X786" s="599"/>
      <c r="Y786" s="600">
        <v>0.3</v>
      </c>
      <c r="Z786" s="601"/>
      <c r="AA786" s="601"/>
      <c r="AB786" s="611"/>
      <c r="AC786" s="605" t="s">
        <v>656</v>
      </c>
      <c r="AD786" s="606"/>
      <c r="AE786" s="606"/>
      <c r="AF786" s="606"/>
      <c r="AG786" s="607"/>
      <c r="AH786" s="597" t="s">
        <v>663</v>
      </c>
      <c r="AI786" s="598"/>
      <c r="AJ786" s="598"/>
      <c r="AK786" s="598"/>
      <c r="AL786" s="598"/>
      <c r="AM786" s="598"/>
      <c r="AN786" s="598"/>
      <c r="AO786" s="598"/>
      <c r="AP786" s="598"/>
      <c r="AQ786" s="598"/>
      <c r="AR786" s="598"/>
      <c r="AS786" s="598"/>
      <c r="AT786" s="599"/>
      <c r="AU786" s="600">
        <v>0</v>
      </c>
      <c r="AV786" s="601"/>
      <c r="AW786" s="601"/>
      <c r="AX786" s="602"/>
    </row>
    <row r="787" spans="1:50" ht="24.75" customHeight="1" x14ac:dyDescent="0.15">
      <c r="A787" s="630"/>
      <c r="B787" s="631"/>
      <c r="C787" s="631"/>
      <c r="D787" s="631"/>
      <c r="E787" s="631"/>
      <c r="F787" s="632"/>
      <c r="G787" s="605" t="s">
        <v>636</v>
      </c>
      <c r="H787" s="606"/>
      <c r="I787" s="606"/>
      <c r="J787" s="606"/>
      <c r="K787" s="607"/>
      <c r="L787" s="597" t="s">
        <v>637</v>
      </c>
      <c r="M787" s="598"/>
      <c r="N787" s="598"/>
      <c r="O787" s="598"/>
      <c r="P787" s="598"/>
      <c r="Q787" s="598"/>
      <c r="R787" s="598"/>
      <c r="S787" s="598"/>
      <c r="T787" s="598"/>
      <c r="U787" s="598"/>
      <c r="V787" s="598"/>
      <c r="W787" s="598"/>
      <c r="X787" s="599"/>
      <c r="Y787" s="600">
        <v>0</v>
      </c>
      <c r="Z787" s="601"/>
      <c r="AA787" s="601"/>
      <c r="AB787" s="611"/>
      <c r="AC787" s="605" t="s">
        <v>657</v>
      </c>
      <c r="AD787" s="606"/>
      <c r="AE787" s="606"/>
      <c r="AF787" s="606"/>
      <c r="AG787" s="607"/>
      <c r="AH787" s="597" t="s">
        <v>664</v>
      </c>
      <c r="AI787" s="598"/>
      <c r="AJ787" s="598"/>
      <c r="AK787" s="598"/>
      <c r="AL787" s="598"/>
      <c r="AM787" s="598"/>
      <c r="AN787" s="598"/>
      <c r="AO787" s="598"/>
      <c r="AP787" s="598"/>
      <c r="AQ787" s="598"/>
      <c r="AR787" s="598"/>
      <c r="AS787" s="598"/>
      <c r="AT787" s="599"/>
      <c r="AU787" s="600">
        <v>0</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9.7000000000000011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2.4000000000000004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113.25" customHeight="1" x14ac:dyDescent="0.15">
      <c r="A837" s="372">
        <v>1</v>
      </c>
      <c r="B837" s="372">
        <v>1</v>
      </c>
      <c r="C837" s="354" t="s">
        <v>607</v>
      </c>
      <c r="D837" s="340"/>
      <c r="E837" s="340"/>
      <c r="F837" s="340"/>
      <c r="G837" s="340"/>
      <c r="H837" s="340"/>
      <c r="I837" s="340"/>
      <c r="J837" s="341">
        <v>4000020270008</v>
      </c>
      <c r="K837" s="342"/>
      <c r="L837" s="342"/>
      <c r="M837" s="342"/>
      <c r="N837" s="342"/>
      <c r="O837" s="342"/>
      <c r="P837" s="355" t="s">
        <v>617</v>
      </c>
      <c r="Q837" s="343"/>
      <c r="R837" s="343"/>
      <c r="S837" s="343"/>
      <c r="T837" s="343"/>
      <c r="U837" s="343"/>
      <c r="V837" s="343"/>
      <c r="W837" s="343"/>
      <c r="X837" s="343"/>
      <c r="Y837" s="344">
        <v>9.6999999999999993</v>
      </c>
      <c r="Z837" s="345"/>
      <c r="AA837" s="345"/>
      <c r="AB837" s="346"/>
      <c r="AC837" s="356" t="s">
        <v>619</v>
      </c>
      <c r="AD837" s="364"/>
      <c r="AE837" s="364"/>
      <c r="AF837" s="364"/>
      <c r="AG837" s="364"/>
      <c r="AH837" s="365" t="s">
        <v>577</v>
      </c>
      <c r="AI837" s="366"/>
      <c r="AJ837" s="366"/>
      <c r="AK837" s="366"/>
      <c r="AL837" s="350" t="s">
        <v>562</v>
      </c>
      <c r="AM837" s="351"/>
      <c r="AN837" s="351"/>
      <c r="AO837" s="352"/>
      <c r="AP837" s="353" t="s">
        <v>586</v>
      </c>
      <c r="AQ837" s="353"/>
      <c r="AR837" s="353"/>
      <c r="AS837" s="353"/>
      <c r="AT837" s="353"/>
      <c r="AU837" s="353"/>
      <c r="AV837" s="353"/>
      <c r="AW837" s="353"/>
      <c r="AX837" s="353"/>
    </row>
    <row r="838" spans="1:50" ht="30" customHeight="1" x14ac:dyDescent="0.15">
      <c r="A838" s="372">
        <v>2</v>
      </c>
      <c r="B838" s="372">
        <v>1</v>
      </c>
      <c r="C838" s="354" t="s">
        <v>608</v>
      </c>
      <c r="D838" s="340"/>
      <c r="E838" s="340"/>
      <c r="F838" s="340"/>
      <c r="G838" s="340"/>
      <c r="H838" s="340"/>
      <c r="I838" s="340"/>
      <c r="J838" s="341">
        <v>6000020400009</v>
      </c>
      <c r="K838" s="342"/>
      <c r="L838" s="342"/>
      <c r="M838" s="342"/>
      <c r="N838" s="342"/>
      <c r="O838" s="342"/>
      <c r="P838" s="355" t="s">
        <v>618</v>
      </c>
      <c r="Q838" s="343"/>
      <c r="R838" s="343"/>
      <c r="S838" s="343"/>
      <c r="T838" s="343"/>
      <c r="U838" s="343"/>
      <c r="V838" s="343"/>
      <c r="W838" s="343"/>
      <c r="X838" s="343"/>
      <c r="Y838" s="344">
        <v>9.6</v>
      </c>
      <c r="Z838" s="345"/>
      <c r="AA838" s="345"/>
      <c r="AB838" s="346"/>
      <c r="AC838" s="356" t="s">
        <v>619</v>
      </c>
      <c r="AD838" s="356"/>
      <c r="AE838" s="356"/>
      <c r="AF838" s="356"/>
      <c r="AG838" s="356"/>
      <c r="AH838" s="365" t="s">
        <v>620</v>
      </c>
      <c r="AI838" s="366"/>
      <c r="AJ838" s="366"/>
      <c r="AK838" s="366"/>
      <c r="AL838" s="350" t="s">
        <v>562</v>
      </c>
      <c r="AM838" s="351"/>
      <c r="AN838" s="351"/>
      <c r="AO838" s="352"/>
      <c r="AP838" s="353" t="s">
        <v>591</v>
      </c>
      <c r="AQ838" s="353"/>
      <c r="AR838" s="353"/>
      <c r="AS838" s="353"/>
      <c r="AT838" s="353"/>
      <c r="AU838" s="353"/>
      <c r="AV838" s="353"/>
      <c r="AW838" s="353"/>
      <c r="AX838" s="353"/>
    </row>
    <row r="839" spans="1:50" ht="30" customHeight="1" x14ac:dyDescent="0.15">
      <c r="A839" s="372">
        <v>3</v>
      </c>
      <c r="B839" s="372">
        <v>1</v>
      </c>
      <c r="C839" s="354" t="s">
        <v>609</v>
      </c>
      <c r="D839" s="340"/>
      <c r="E839" s="340"/>
      <c r="F839" s="340"/>
      <c r="G839" s="340"/>
      <c r="H839" s="340"/>
      <c r="I839" s="340"/>
      <c r="J839" s="341">
        <v>8000020130001</v>
      </c>
      <c r="K839" s="342"/>
      <c r="L839" s="342"/>
      <c r="M839" s="342"/>
      <c r="N839" s="342"/>
      <c r="O839" s="342"/>
      <c r="P839" s="355" t="s">
        <v>618</v>
      </c>
      <c r="Q839" s="343"/>
      <c r="R839" s="343"/>
      <c r="S839" s="343"/>
      <c r="T839" s="343"/>
      <c r="U839" s="343"/>
      <c r="V839" s="343"/>
      <c r="W839" s="343"/>
      <c r="X839" s="343"/>
      <c r="Y839" s="344">
        <v>7</v>
      </c>
      <c r="Z839" s="345"/>
      <c r="AA839" s="345"/>
      <c r="AB839" s="346"/>
      <c r="AC839" s="356" t="s">
        <v>619</v>
      </c>
      <c r="AD839" s="356"/>
      <c r="AE839" s="356"/>
      <c r="AF839" s="356"/>
      <c r="AG839" s="356"/>
      <c r="AH839" s="348" t="s">
        <v>621</v>
      </c>
      <c r="AI839" s="349"/>
      <c r="AJ839" s="349"/>
      <c r="AK839" s="349"/>
      <c r="AL839" s="350" t="s">
        <v>620</v>
      </c>
      <c r="AM839" s="351"/>
      <c r="AN839" s="351"/>
      <c r="AO839" s="352"/>
      <c r="AP839" s="353" t="s">
        <v>585</v>
      </c>
      <c r="AQ839" s="353"/>
      <c r="AR839" s="353"/>
      <c r="AS839" s="353"/>
      <c r="AT839" s="353"/>
      <c r="AU839" s="353"/>
      <c r="AV839" s="353"/>
      <c r="AW839" s="353"/>
      <c r="AX839" s="353"/>
    </row>
    <row r="840" spans="1:50" ht="30" customHeight="1" x14ac:dyDescent="0.15">
      <c r="A840" s="372">
        <v>4</v>
      </c>
      <c r="B840" s="372">
        <v>1</v>
      </c>
      <c r="C840" s="354" t="s">
        <v>610</v>
      </c>
      <c r="D840" s="340"/>
      <c r="E840" s="340"/>
      <c r="F840" s="340"/>
      <c r="G840" s="340"/>
      <c r="H840" s="340"/>
      <c r="I840" s="340"/>
      <c r="J840" s="341">
        <v>7000020250007</v>
      </c>
      <c r="K840" s="342"/>
      <c r="L840" s="342"/>
      <c r="M840" s="342"/>
      <c r="N840" s="342"/>
      <c r="O840" s="342"/>
      <c r="P840" s="355" t="s">
        <v>618</v>
      </c>
      <c r="Q840" s="343"/>
      <c r="R840" s="343"/>
      <c r="S840" s="343"/>
      <c r="T840" s="343"/>
      <c r="U840" s="343"/>
      <c r="V840" s="343"/>
      <c r="W840" s="343"/>
      <c r="X840" s="343"/>
      <c r="Y840" s="344">
        <v>7</v>
      </c>
      <c r="Z840" s="345"/>
      <c r="AA840" s="345"/>
      <c r="AB840" s="346"/>
      <c r="AC840" s="356" t="s">
        <v>619</v>
      </c>
      <c r="AD840" s="356"/>
      <c r="AE840" s="356"/>
      <c r="AF840" s="356"/>
      <c r="AG840" s="356"/>
      <c r="AH840" s="348" t="s">
        <v>559</v>
      </c>
      <c r="AI840" s="349"/>
      <c r="AJ840" s="349"/>
      <c r="AK840" s="349"/>
      <c r="AL840" s="350" t="s">
        <v>586</v>
      </c>
      <c r="AM840" s="351"/>
      <c r="AN840" s="351"/>
      <c r="AO840" s="352"/>
      <c r="AP840" s="353" t="s">
        <v>586</v>
      </c>
      <c r="AQ840" s="353"/>
      <c r="AR840" s="353"/>
      <c r="AS840" s="353"/>
      <c r="AT840" s="353"/>
      <c r="AU840" s="353"/>
      <c r="AV840" s="353"/>
      <c r="AW840" s="353"/>
      <c r="AX840" s="353"/>
    </row>
    <row r="841" spans="1:50" ht="30" customHeight="1" x14ac:dyDescent="0.15">
      <c r="A841" s="372">
        <v>5</v>
      </c>
      <c r="B841" s="372">
        <v>1</v>
      </c>
      <c r="C841" s="354" t="s">
        <v>611</v>
      </c>
      <c r="D841" s="340"/>
      <c r="E841" s="340"/>
      <c r="F841" s="340"/>
      <c r="G841" s="340"/>
      <c r="H841" s="340"/>
      <c r="I841" s="340"/>
      <c r="J841" s="341">
        <v>1000020410004</v>
      </c>
      <c r="K841" s="342"/>
      <c r="L841" s="342"/>
      <c r="M841" s="342"/>
      <c r="N841" s="342"/>
      <c r="O841" s="342"/>
      <c r="P841" s="343" t="s">
        <v>618</v>
      </c>
      <c r="Q841" s="343"/>
      <c r="R841" s="343"/>
      <c r="S841" s="343"/>
      <c r="T841" s="343"/>
      <c r="U841" s="343"/>
      <c r="V841" s="343"/>
      <c r="W841" s="343"/>
      <c r="X841" s="343"/>
      <c r="Y841" s="344">
        <v>6</v>
      </c>
      <c r="Z841" s="345"/>
      <c r="AA841" s="345"/>
      <c r="AB841" s="346"/>
      <c r="AC841" s="347" t="s">
        <v>619</v>
      </c>
      <c r="AD841" s="347"/>
      <c r="AE841" s="347"/>
      <c r="AF841" s="347"/>
      <c r="AG841" s="347"/>
      <c r="AH841" s="348" t="s">
        <v>621</v>
      </c>
      <c r="AI841" s="349"/>
      <c r="AJ841" s="349"/>
      <c r="AK841" s="349"/>
      <c r="AL841" s="350" t="s">
        <v>562</v>
      </c>
      <c r="AM841" s="351"/>
      <c r="AN841" s="351"/>
      <c r="AO841" s="352"/>
      <c r="AP841" s="353" t="s">
        <v>591</v>
      </c>
      <c r="AQ841" s="353"/>
      <c r="AR841" s="353"/>
      <c r="AS841" s="353"/>
      <c r="AT841" s="353"/>
      <c r="AU841" s="353"/>
      <c r="AV841" s="353"/>
      <c r="AW841" s="353"/>
      <c r="AX841" s="353"/>
    </row>
    <row r="842" spans="1:50" ht="30" customHeight="1" x14ac:dyDescent="0.15">
      <c r="A842" s="372">
        <v>6</v>
      </c>
      <c r="B842" s="372">
        <v>1</v>
      </c>
      <c r="C842" s="354" t="s">
        <v>612</v>
      </c>
      <c r="D842" s="340"/>
      <c r="E842" s="340"/>
      <c r="F842" s="340"/>
      <c r="G842" s="340"/>
      <c r="H842" s="340"/>
      <c r="I842" s="340"/>
      <c r="J842" s="341">
        <v>5000020090000</v>
      </c>
      <c r="K842" s="342"/>
      <c r="L842" s="342"/>
      <c r="M842" s="342"/>
      <c r="N842" s="342"/>
      <c r="O842" s="342"/>
      <c r="P842" s="343" t="s">
        <v>618</v>
      </c>
      <c r="Q842" s="343"/>
      <c r="R842" s="343"/>
      <c r="S842" s="343"/>
      <c r="T842" s="343"/>
      <c r="U842" s="343"/>
      <c r="V842" s="343"/>
      <c r="W842" s="343"/>
      <c r="X842" s="343"/>
      <c r="Y842" s="344">
        <v>4</v>
      </c>
      <c r="Z842" s="345"/>
      <c r="AA842" s="345"/>
      <c r="AB842" s="346"/>
      <c r="AC842" s="347" t="s">
        <v>619</v>
      </c>
      <c r="AD842" s="347"/>
      <c r="AE842" s="347"/>
      <c r="AF842" s="347"/>
      <c r="AG842" s="347"/>
      <c r="AH842" s="348" t="s">
        <v>559</v>
      </c>
      <c r="AI842" s="349"/>
      <c r="AJ842" s="349"/>
      <c r="AK842" s="349"/>
      <c r="AL842" s="350" t="s">
        <v>586</v>
      </c>
      <c r="AM842" s="351"/>
      <c r="AN842" s="351"/>
      <c r="AO842" s="352"/>
      <c r="AP842" s="353" t="s">
        <v>591</v>
      </c>
      <c r="AQ842" s="353"/>
      <c r="AR842" s="353"/>
      <c r="AS842" s="353"/>
      <c r="AT842" s="353"/>
      <c r="AU842" s="353"/>
      <c r="AV842" s="353"/>
      <c r="AW842" s="353"/>
      <c r="AX842" s="353"/>
    </row>
    <row r="843" spans="1:50" ht="30" customHeight="1" x14ac:dyDescent="0.15">
      <c r="A843" s="372">
        <v>7</v>
      </c>
      <c r="B843" s="372">
        <v>1</v>
      </c>
      <c r="C843" s="354" t="s">
        <v>613</v>
      </c>
      <c r="D843" s="340"/>
      <c r="E843" s="340"/>
      <c r="F843" s="340"/>
      <c r="G843" s="340"/>
      <c r="H843" s="340"/>
      <c r="I843" s="340"/>
      <c r="J843" s="341">
        <v>1000020380008</v>
      </c>
      <c r="K843" s="342"/>
      <c r="L843" s="342"/>
      <c r="M843" s="342"/>
      <c r="N843" s="342"/>
      <c r="O843" s="342"/>
      <c r="P843" s="343" t="s">
        <v>618</v>
      </c>
      <c r="Q843" s="343"/>
      <c r="R843" s="343"/>
      <c r="S843" s="343"/>
      <c r="T843" s="343"/>
      <c r="U843" s="343"/>
      <c r="V843" s="343"/>
      <c r="W843" s="343"/>
      <c r="X843" s="343"/>
      <c r="Y843" s="344">
        <v>4</v>
      </c>
      <c r="Z843" s="345"/>
      <c r="AA843" s="345"/>
      <c r="AB843" s="346"/>
      <c r="AC843" s="347" t="s">
        <v>619</v>
      </c>
      <c r="AD843" s="347"/>
      <c r="AE843" s="347"/>
      <c r="AF843" s="347"/>
      <c r="AG843" s="347"/>
      <c r="AH843" s="348" t="s">
        <v>586</v>
      </c>
      <c r="AI843" s="349"/>
      <c r="AJ843" s="349"/>
      <c r="AK843" s="349"/>
      <c r="AL843" s="350" t="s">
        <v>620</v>
      </c>
      <c r="AM843" s="351"/>
      <c r="AN843" s="351"/>
      <c r="AO843" s="352"/>
      <c r="AP843" s="353" t="s">
        <v>591</v>
      </c>
      <c r="AQ843" s="353"/>
      <c r="AR843" s="353"/>
      <c r="AS843" s="353"/>
      <c r="AT843" s="353"/>
      <c r="AU843" s="353"/>
      <c r="AV843" s="353"/>
      <c r="AW843" s="353"/>
      <c r="AX843" s="353"/>
    </row>
    <row r="844" spans="1:50" ht="30" customHeight="1" x14ac:dyDescent="0.15">
      <c r="A844" s="372">
        <v>8</v>
      </c>
      <c r="B844" s="372">
        <v>1</v>
      </c>
      <c r="C844" s="354" t="s">
        <v>614</v>
      </c>
      <c r="D844" s="340"/>
      <c r="E844" s="340"/>
      <c r="F844" s="340"/>
      <c r="G844" s="340"/>
      <c r="H844" s="340"/>
      <c r="I844" s="340"/>
      <c r="J844" s="341">
        <v>4000020330001</v>
      </c>
      <c r="K844" s="342"/>
      <c r="L844" s="342"/>
      <c r="M844" s="342"/>
      <c r="N844" s="342"/>
      <c r="O844" s="342"/>
      <c r="P844" s="343" t="s">
        <v>618</v>
      </c>
      <c r="Q844" s="343"/>
      <c r="R844" s="343"/>
      <c r="S844" s="343"/>
      <c r="T844" s="343"/>
      <c r="U844" s="343"/>
      <c r="V844" s="343"/>
      <c r="W844" s="343"/>
      <c r="X844" s="343"/>
      <c r="Y844" s="344">
        <v>4</v>
      </c>
      <c r="Z844" s="345"/>
      <c r="AA844" s="345"/>
      <c r="AB844" s="346"/>
      <c r="AC844" s="347" t="s">
        <v>619</v>
      </c>
      <c r="AD844" s="347"/>
      <c r="AE844" s="347"/>
      <c r="AF844" s="347"/>
      <c r="AG844" s="347"/>
      <c r="AH844" s="348" t="s">
        <v>622</v>
      </c>
      <c r="AI844" s="349"/>
      <c r="AJ844" s="349"/>
      <c r="AK844" s="349"/>
      <c r="AL844" s="350" t="s">
        <v>586</v>
      </c>
      <c r="AM844" s="351"/>
      <c r="AN844" s="351"/>
      <c r="AO844" s="352"/>
      <c r="AP844" s="353" t="s">
        <v>579</v>
      </c>
      <c r="AQ844" s="353"/>
      <c r="AR844" s="353"/>
      <c r="AS844" s="353"/>
      <c r="AT844" s="353"/>
      <c r="AU844" s="353"/>
      <c r="AV844" s="353"/>
      <c r="AW844" s="353"/>
      <c r="AX844" s="353"/>
    </row>
    <row r="845" spans="1:50" ht="30" customHeight="1" x14ac:dyDescent="0.15">
      <c r="A845" s="372">
        <v>9</v>
      </c>
      <c r="B845" s="372">
        <v>1</v>
      </c>
      <c r="C845" s="354" t="s">
        <v>615</v>
      </c>
      <c r="D845" s="340"/>
      <c r="E845" s="340"/>
      <c r="F845" s="340"/>
      <c r="G845" s="340"/>
      <c r="H845" s="340"/>
      <c r="I845" s="340"/>
      <c r="J845" s="341">
        <v>8000020401005</v>
      </c>
      <c r="K845" s="342"/>
      <c r="L845" s="342"/>
      <c r="M845" s="342"/>
      <c r="N845" s="342"/>
      <c r="O845" s="342"/>
      <c r="P845" s="343" t="s">
        <v>618</v>
      </c>
      <c r="Q845" s="343"/>
      <c r="R845" s="343"/>
      <c r="S845" s="343"/>
      <c r="T845" s="343"/>
      <c r="U845" s="343"/>
      <c r="V845" s="343"/>
      <c r="W845" s="343"/>
      <c r="X845" s="343"/>
      <c r="Y845" s="344">
        <v>4</v>
      </c>
      <c r="Z845" s="345"/>
      <c r="AA845" s="345"/>
      <c r="AB845" s="346"/>
      <c r="AC845" s="347" t="s">
        <v>619</v>
      </c>
      <c r="AD845" s="347"/>
      <c r="AE845" s="347"/>
      <c r="AF845" s="347"/>
      <c r="AG845" s="347"/>
      <c r="AH845" s="348" t="s">
        <v>564</v>
      </c>
      <c r="AI845" s="349"/>
      <c r="AJ845" s="349"/>
      <c r="AK845" s="349"/>
      <c r="AL845" s="350" t="s">
        <v>576</v>
      </c>
      <c r="AM845" s="351"/>
      <c r="AN845" s="351"/>
      <c r="AO845" s="352"/>
      <c r="AP845" s="353" t="s">
        <v>586</v>
      </c>
      <c r="AQ845" s="353"/>
      <c r="AR845" s="353"/>
      <c r="AS845" s="353"/>
      <c r="AT845" s="353"/>
      <c r="AU845" s="353"/>
      <c r="AV845" s="353"/>
      <c r="AW845" s="353"/>
      <c r="AX845" s="353"/>
    </row>
    <row r="846" spans="1:50" ht="30" customHeight="1" x14ac:dyDescent="0.15">
      <c r="A846" s="372">
        <v>10</v>
      </c>
      <c r="B846" s="372">
        <v>1</v>
      </c>
      <c r="C846" s="354" t="s">
        <v>616</v>
      </c>
      <c r="D846" s="340"/>
      <c r="E846" s="340"/>
      <c r="F846" s="340"/>
      <c r="G846" s="340"/>
      <c r="H846" s="340"/>
      <c r="I846" s="340"/>
      <c r="J846" s="341">
        <v>9000020281000</v>
      </c>
      <c r="K846" s="342"/>
      <c r="L846" s="342"/>
      <c r="M846" s="342"/>
      <c r="N846" s="342"/>
      <c r="O846" s="342"/>
      <c r="P846" s="343" t="s">
        <v>618</v>
      </c>
      <c r="Q846" s="343"/>
      <c r="R846" s="343"/>
      <c r="S846" s="343"/>
      <c r="T846" s="343"/>
      <c r="U846" s="343"/>
      <c r="V846" s="343"/>
      <c r="W846" s="343"/>
      <c r="X846" s="343"/>
      <c r="Y846" s="344">
        <v>4</v>
      </c>
      <c r="Z846" s="345"/>
      <c r="AA846" s="345"/>
      <c r="AB846" s="346"/>
      <c r="AC846" s="347" t="s">
        <v>619</v>
      </c>
      <c r="AD846" s="347"/>
      <c r="AE846" s="347"/>
      <c r="AF846" s="347"/>
      <c r="AG846" s="347"/>
      <c r="AH846" s="348" t="s">
        <v>564</v>
      </c>
      <c r="AI846" s="349"/>
      <c r="AJ846" s="349"/>
      <c r="AK846" s="349"/>
      <c r="AL846" s="350" t="s">
        <v>586</v>
      </c>
      <c r="AM846" s="351"/>
      <c r="AN846" s="351"/>
      <c r="AO846" s="352"/>
      <c r="AP846" s="353" t="s">
        <v>591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668</v>
      </c>
      <c r="D870" s="340"/>
      <c r="E870" s="340"/>
      <c r="F870" s="340"/>
      <c r="G870" s="340"/>
      <c r="H870" s="340"/>
      <c r="I870" s="340"/>
      <c r="J870" s="341">
        <v>6120005008954</v>
      </c>
      <c r="K870" s="342"/>
      <c r="L870" s="342"/>
      <c r="M870" s="342"/>
      <c r="N870" s="342"/>
      <c r="O870" s="342"/>
      <c r="P870" s="355" t="s">
        <v>665</v>
      </c>
      <c r="Q870" s="343"/>
      <c r="R870" s="343"/>
      <c r="S870" s="343"/>
      <c r="T870" s="343"/>
      <c r="U870" s="343"/>
      <c r="V870" s="343"/>
      <c r="W870" s="343"/>
      <c r="X870" s="343"/>
      <c r="Y870" s="344">
        <v>2.4</v>
      </c>
      <c r="Z870" s="345"/>
      <c r="AA870" s="345"/>
      <c r="AB870" s="346"/>
      <c r="AC870" s="356" t="s">
        <v>526</v>
      </c>
      <c r="AD870" s="364"/>
      <c r="AE870" s="364"/>
      <c r="AF870" s="364"/>
      <c r="AG870" s="364"/>
      <c r="AH870" s="365" t="s">
        <v>666</v>
      </c>
      <c r="AI870" s="366"/>
      <c r="AJ870" s="366"/>
      <c r="AK870" s="366"/>
      <c r="AL870" s="350">
        <v>100</v>
      </c>
      <c r="AM870" s="351"/>
      <c r="AN870" s="351"/>
      <c r="AO870" s="352"/>
      <c r="AP870" s="353" t="s">
        <v>667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559</v>
      </c>
      <c r="F1102" s="371"/>
      <c r="G1102" s="371"/>
      <c r="H1102" s="371"/>
      <c r="I1102" s="371"/>
      <c r="J1102" s="341" t="s">
        <v>579</v>
      </c>
      <c r="K1102" s="342"/>
      <c r="L1102" s="342"/>
      <c r="M1102" s="342"/>
      <c r="N1102" s="342"/>
      <c r="O1102" s="342"/>
      <c r="P1102" s="355" t="s">
        <v>562</v>
      </c>
      <c r="Q1102" s="343"/>
      <c r="R1102" s="343"/>
      <c r="S1102" s="343"/>
      <c r="T1102" s="343"/>
      <c r="U1102" s="343"/>
      <c r="V1102" s="343"/>
      <c r="W1102" s="343"/>
      <c r="X1102" s="343"/>
      <c r="Y1102" s="344" t="s">
        <v>559</v>
      </c>
      <c r="Z1102" s="345"/>
      <c r="AA1102" s="345"/>
      <c r="AB1102" s="346"/>
      <c r="AC1102" s="347"/>
      <c r="AD1102" s="347"/>
      <c r="AE1102" s="347"/>
      <c r="AF1102" s="347"/>
      <c r="AG1102" s="347"/>
      <c r="AH1102" s="348" t="s">
        <v>564</v>
      </c>
      <c r="AI1102" s="349"/>
      <c r="AJ1102" s="349"/>
      <c r="AK1102" s="349"/>
      <c r="AL1102" s="350" t="s">
        <v>623</v>
      </c>
      <c r="AM1102" s="351"/>
      <c r="AN1102" s="351"/>
      <c r="AO1102" s="352"/>
      <c r="AP1102" s="353" t="s">
        <v>623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1"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2018-06-11T13:46:51Z</cp:lastPrinted>
  <dcterms:created xsi:type="dcterms:W3CDTF">2012-03-13T00:50:25Z</dcterms:created>
  <dcterms:modified xsi:type="dcterms:W3CDTF">2018-07-04T07:11:47Z</dcterms:modified>
</cp:coreProperties>
</file>