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<sst xmlns="http://schemas.openxmlformats.org/spreadsheetml/2006/main" count="2972" uniqueCount="648">
  <si>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</si>
  <si>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</si>
  <si>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</si>
  <si>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</si>
  <si>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</si>
  <si>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</si>
  <si>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</si>
  <si>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</si>
  <si>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</si>
  <si>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</si>
  <si>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</si>
  <si>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</si>
  <si>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</si>
  <si>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</si>
  <si>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</si>
  <si>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</si>
  <si>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</si>
  <si>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</si>
  <si>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</si>
  <si>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</si>
  <si>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</si>
  <si>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</si>
  <si>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</si>
  <si>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</si>
  <si>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</si>
  <si>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</si>
  <si>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</si>
  <si>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</si>
  <si>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</si>
  <si>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</si>
  <si>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</si>
  <si>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</si>
  <si>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</si>
  <si>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</si>
  <si>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</si>
  <si>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</si>
  <si>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</si>
  <si>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</si>
  <si>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</si>
  <si>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</si>
  <si>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</si>
  <si>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</si>
  <si>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</si>
  <si>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</si>
  <si>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</si>
  <si>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</si>
  <si>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</si>
  <si>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</si>
  <si>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</si>
  <si>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</si>
  <si>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</si>
  <si>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</si>
  <si>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</si>
  <si>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</si>
  <si>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</si>
  <si>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</si>
  <si>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</si>
  <si>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</si>
  <si>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</si>
  <si>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</si>
  <si>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</si>
  <si>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</si>
  <si>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</si>
  <si>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</si>
  <si>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</si>
  <si>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</si>
  <si>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</si>
  <si>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</si>
  <si>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</si>
  <si>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</si>
  <si>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</si>
  <si>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</si>
  <si>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</si>
  <si>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</si>
  <si>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</si>
  <si>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</si>
  <si>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</si>
  <si>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</si>
  <si>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</si>
  <si>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</si>
  <si>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</si>
  <si>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</si>
  <si>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</si>
  <si>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</si>
  <si>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</si>
  <si>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</si>
  <si>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</si>
  <si>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</si>
  <si>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</si>
  <si>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</si>
  <si>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</si>
  <si>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</si>
  <si>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</si>
  <si>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</si>
  <si>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</si>
  <si>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</si>
  <si>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</si>
  <si>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</si>
  <si>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</si>
  <si>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</si>
  <si>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</si>
  <si>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</si>
  <si>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</si>
  <si>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</si>
  <si>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</si>
  <si>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</si>
  <si>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</si>
  <si>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</si>
  <si>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</si>
  <si>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</si>
  <si>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</si>
  <si>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</si>
  <si>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</si>
  <si>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</si>
  <si>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</si>
  <si>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</si>
  <si>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</si>
  <si>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</si>
  <si>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</si>
  <si>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</si>
  <si>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</si>
  <si>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</si>
  <si>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</si>
  <si>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</si>
  <si>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</si>
  <si>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</si>
  <si>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</si>
  <si>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</si>
  <si>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</si>
  <si>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</si>
  <si>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</si>
  <si>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</si>
  <si>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</si>
  <si>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</si>
  <si>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</si>
  <si>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</si>
  <si>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</si>
  <si>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</si>
  <si>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</si>
  <si>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</si>
  <si>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</si>
  <si>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</si>
  <si>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</si>
  <si>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</si>
  <si>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</si>
  <si>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</si>
  <si>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</si>
  <si>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</si>
  <si>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</si>
  <si>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</si>
  <si>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</si>
  <si>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</si>
  <si>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</si>
  <si>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</si>
  <si>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</si>
  <si>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</si>
  <si>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</si>
  <si>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</si>
  <si>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</si>
  <si>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</si>
  <si>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</si>
  <si>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</si>
  <si>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</si>
  <si>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</si>
  <si>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</si>
  <si>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</si>
  <si>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</si>
  <si>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</si>
  <si>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</si>
  <si>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</si>
  <si>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</si>
  <si>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</si>
  <si>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</si>
  <si>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</si>
  <si>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</si>
  <si>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</si>
  <si>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</si>
  <si>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</si>
  <si>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</si>
  <si>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</si>
  <si>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</si>
  <si>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</si>
  <si>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</si>
  <si>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</si>
  <si>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</si>
  <si>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</si>
  <si>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</si>
  <si>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</si>
  <si>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</si>
  <si>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</si>
  <si>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</si>
  <si>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</si>
  <si>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</si>
  <si>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</si>
  <si>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</si>
  <si>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</si>
  <si>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</si>
  <si>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</si>
  <si>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</si>
  <si>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</si>
  <si>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</si>
  <si>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</si>
  <si>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</si>
  <si>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</si>
  <si>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</si>
  <si>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</si>
  <si>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</si>
  <si>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</si>
  <si>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</si>
  <si>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</si>
  <si>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</si>
  <si>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</si>
  <si>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</si>
  <si>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</si>
  <si>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</si>
  <si>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</si>
  <si>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</si>
  <si>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</si>
  <si>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</si>
  <si>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</si>
  <si>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</si>
  <si>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</si>
  <si>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</si>
  <si>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</si>
  <si>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</si>
  <si>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</si>
  <si>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</si>
  <si>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</si>
  <si>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</si>
  <si>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</si>
  <si>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</si>
  <si>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</si>
  <si>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</si>
  <si>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</si>
  <si>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</si>
  <si>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</si>
  <si>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</si>
  <si>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</si>
  <si>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</si>
  <si>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</si>
  <si>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</si>
  <si>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</si>
  <si>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</si>
  <si>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</si>
  <si>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</si>
  <si>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</si>
  <si>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</si>
  <si>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</si>
  <si>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</si>
  <si>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</si>
  <si>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</si>
  <si>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</si>
  <si>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</si>
  <si>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</si>
  <si>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</si>
  <si>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</si>
  <si>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</si>
  <si>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</si>
  <si>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</si>
  <si>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</si>
  <si>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</si>
  <si>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</si>
  <si>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</si>
  <si>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</si>
  <si>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</si>
  <si>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</si>
  <si>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</si>
  <si>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</si>
  <si>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</si>
  <si>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</si>
  <si>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</si>
  <si>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</si>
  <si>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</si>
  <si>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</si>
  <si>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</si>
  <si>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</si>
  <si>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</si>
  <si>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</si>
  <si>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</si>
  <si>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</si>
  <si>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</si>
  <si>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</si>
  <si>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</si>
  <si>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</si>
  <si>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</si>
  <si>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</si>
  <si>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</si>
  <si>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</si>
  <si>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</si>
  <si>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</si>
  <si>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</si>
  <si>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</si>
  <si>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</si>
  <si>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</si>
  <si>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</si>
  <si>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</si>
  <si>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</si>
  <si>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</si>
  <si>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</si>
  <si>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</si>
  <si>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</si>
  <si>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</si>
  <si>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</si>
  <si>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</si>
  <si>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</si>
  <si>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</si>
  <si>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</si>
  <si>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</si>
  <si>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</si>
  <si>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</si>
  <si>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</si>
  <si>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</si>
  <si>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</si>
  <si>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</si>
  <si>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</si>
  <si>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</si>
  <si>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</si>
  <si>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</si>
  <si>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</si>
  <si>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</si>
  <si>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</si>
  <si>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</si>
  <si>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</si>
  <si>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</si>
  <si>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</si>
  <si>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</si>
  <si>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</si>
  <si>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</si>
  <si>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</si>
  <si>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</si>
  <si>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</si>
  <si>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</si>
  <si>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</si>
  <si>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</si>
  <si>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</si>
  <si>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</si>
  <si>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</si>
  <si>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</si>
  <si>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</si>
  <si>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</si>
  <si>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</si>
  <si>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</si>
  <si>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</si>
  <si>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</si>
  <si>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</si>
  <si>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</si>
  <si>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</si>
  <si>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</si>
  <si>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</si>
  <si>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</si>
  <si>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</si>
  <si>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</si>
  <si>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</si>
  <si>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</si>
  <si>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</si>
  <si>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</si>
  <si>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</si>
  <si>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</si>
  <si>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</si>
  <si>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</si>
  <si>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</si>
  <si>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</si>
  <si>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</si>
  <si>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</si>
  <si>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</si>
  <si>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</si>
  <si>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</si>
  <si>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</si>
  <si>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</si>
  <si>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</si>
  <si>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</si>
  <si>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</si>
  <si>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</si>
  <si>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</si>
  <si>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</si>
  <si>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</si>
  <si>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</si>
  <si>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</si>
  <si>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</si>
  <si>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</si>
  <si>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</si>
  <si>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</si>
  <si>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</si>
  <si>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</si>
  <si>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</si>
  <si>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</si>
  <si>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</si>
  <si>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</si>
  <si>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</si>
  <si>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</si>
  <si>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</si>
  <si>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</si>
  <si>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</si>
  <si>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</si>
  <si>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</si>
  <si>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</si>
  <si>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</si>
  <si>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</si>
  <si>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</si>
  <si>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</si>
  <si>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</si>
  <si>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</si>
  <si>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</si>
  <si>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</si>
  <si>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</si>
  <si>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</si>
  <si>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</si>
  <si>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</si>
  <si>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</si>
  <si>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</si>
  <si>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</si>
  <si>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</si>
  <si>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</si>
  <si>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</si>
  <si>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</si>
  <si>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</si>
  <si>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</si>
  <si>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</si>
  <si>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</si>
  <si>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</si>
  <si>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</si>
  <si>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</si>
  <si>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</si>
  <si>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</si>
  <si>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</si>
  <si>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</si>
  <si>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</si>
  <si>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</si>
  <si>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</si>
  <si>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</si>
  <si>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</si>
  <si>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</si>
  <si>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</si>
  <si>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</si>
  <si>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</si>
  <si>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</si>
  <si>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</si>
  <si>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</si>
  <si>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</si>
  <si>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</si>
  <si>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</si>
  <si>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</si>
  <si>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</si>
  <si>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</si>
  <si>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</si>
  <si>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</si>
  <si>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</si>
  <si>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</si>
  <si>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</si>
  <si>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</si>
  <si>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</si>
  <si>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</si>
  <si>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</si>
  <si>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</si>
  <si>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</si>
  <si>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</si>
  <si>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</si>
  <si>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</si>
  <si>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</si>
  <si>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</si>
  <si>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</si>
  <si>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</si>
  <si>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</si>
  <si>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</si>
  <si>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</si>
  <si>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</si>
  <si>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</si>
  <si>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</si>
  <si>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</si>
  <si>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</si>
  <si>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</si>
  <si>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</si>
  <si>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</si>
  <si>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</si>
  <si>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</si>
  <si>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</si>
  <si>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</si>
  <si>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</si>
  <si>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</si>
  <si>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</si>
  <si>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</si>
  <si>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</si>
  <si>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</si>
  <si>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</si>
  <si>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</si>
  <si>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</si>
  <si>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</si>
  <si>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</si>
  <si>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</si>
  <si>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</si>
  <si>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</si>
  <si>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</si>
  <si>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</si>
  <si>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</si>
  <si>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</si>
  <si>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</si>
  <si>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</si>
  <si>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</si>
  <si>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</si>
  <si>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</si>
  <si>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</si>
  <si>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</si>
  <si>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</si>
  <si>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</si>
  <si>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</si>
  <si>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</si>
  <si>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</si>
  <si>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</si>
  <si>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</si>
  <si>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</si>
  <si>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</si>
  <si>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</si>
  <si>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</si>
  <si>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</si>
  <si>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</si>
  <si>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</si>
  <si>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</si>
  <si>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</si>
  <si>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</si>
  <si>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</si>
  <si>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</si>
  <si>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</si>
  <si>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</si>
  <si>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</si>
  <si>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</si>
  <si>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</si>
  <si>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</si>
  <si>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</si>
  <si>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</si>
  <si>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</si>
  <si>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</si>
  <si>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</si>
  <si>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</si>
  <si>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</si>
  <si>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</si>
  <si>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</si>
  <si>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</si>
  <si>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</si>
  <si>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</si>
  <si>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</si>
  <si>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</si>
  <si>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</si>
  <si>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</si>
  <si>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</si>
  <si>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</si>
  <si>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</si>
  <si>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</si>
  <si>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</si>
  <si>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</si>
  <si>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</si>
  <si>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</si>
  <si>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</si>
  <si>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</si>
  <si>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</si>
  <si>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</si>
  <si>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</si>
  <si>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</si>
  <si>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</si>
  <si>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　補助率：1/2）
③小児慢性特定疾病医療事務費（実施主体：都道府県、政令指定都市、中核市　補助率：1/2）
④小児慢性特定疾病指定医育成事業（実施主体：都道府県、政令指定都市、中核市　補助率：1/2）
⑤移行期医療支援体制整備事業（実施主体：都道府県　補助率1/2）</t>
    <rPh sb="203" eb="206">
      <t>イコウキ</t>
    </rPh>
    <rPh sb="206" eb="208">
      <t>イリョウ</t>
    </rPh>
    <rPh sb="208" eb="210">
      <t>シエン</t>
    </rPh>
    <rPh sb="210" eb="212">
      <t>タイセイ</t>
    </rPh>
    <rPh sb="212" eb="214">
      <t>セイビ</t>
    </rPh>
    <rPh sb="214" eb="216">
      <t>ジギョウ</t>
    </rPh>
    <rPh sb="217" eb="219">
      <t>ジッシ</t>
    </rPh>
    <rPh sb="219" eb="221">
      <t>シュタイ</t>
    </rPh>
    <rPh sb="222" eb="226">
      <t>トドウフケン</t>
    </rPh>
    <rPh sb="227" eb="230">
      <t>ホジョリツ</t>
    </rPh>
    <phoneticPr fontId="5"/>
  </si>
  <si>
    <t>-</t>
    <phoneticPr fontId="5"/>
  </si>
  <si>
    <t>-</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</si>
  <si>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</si>
  <si>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</si>
  <si>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</si>
  <si>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</si>
  <si>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</si>
  <si>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</si>
  <si>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</si>
  <si>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t>
    <phoneticPr fontId="5"/>
  </si>
  <si>
    <t>-</t>
    <phoneticPr fontId="5"/>
  </si>
  <si>
    <t>-</t>
    <phoneticPr fontId="5"/>
  </si>
  <si>
    <t>小児慢性特定疾病医療費負担金実績報告書</t>
    <rPh sb="0" eb="2">
      <t>ショウニ</t>
    </rPh>
    <rPh sb="2" eb="4">
      <t>マンセイ</t>
    </rPh>
    <rPh sb="4" eb="6">
      <t>トクテイ</t>
    </rPh>
    <rPh sb="6" eb="8">
      <t>シッペイ</t>
    </rPh>
    <rPh sb="8" eb="11">
      <t>イリョウヒ</t>
    </rPh>
    <rPh sb="11" eb="14">
      <t>フタンキン</t>
    </rPh>
    <rPh sb="14" eb="16">
      <t>ジッセキ</t>
    </rPh>
    <rPh sb="16" eb="19">
      <t>ホウコクショ</t>
    </rPh>
    <phoneticPr fontId="5"/>
  </si>
  <si>
    <t>執行額</t>
    <rPh sb="0" eb="2">
      <t>シッコウ</t>
    </rPh>
    <rPh sb="2" eb="3">
      <t>ガク</t>
    </rPh>
    <phoneticPr fontId="5"/>
  </si>
  <si>
    <t>百万円</t>
    <rPh sb="0" eb="2">
      <t>ヒャクマン</t>
    </rPh>
    <rPh sb="2" eb="3">
      <t>エン</t>
    </rPh>
    <phoneticPr fontId="5"/>
  </si>
  <si>
    <t>単位あたりコスト＝X／Y
X＝執行額
Y＝小児慢性特定疾病医療費受給者数　　　　　　　　　</t>
    <rPh sb="0" eb="2">
      <t>タンイ</t>
    </rPh>
    <rPh sb="16" eb="18">
      <t>シッコウ</t>
    </rPh>
    <rPh sb="18" eb="19">
      <t>ガク</t>
    </rPh>
    <rPh sb="22" eb="24">
      <t>ショウニ</t>
    </rPh>
    <rPh sb="24" eb="26">
      <t>マンセイ</t>
    </rPh>
    <rPh sb="26" eb="28">
      <t>トクテイ</t>
    </rPh>
    <rPh sb="28" eb="30">
      <t>シッペイ</t>
    </rPh>
    <rPh sb="30" eb="33">
      <t>イリョウヒ</t>
    </rPh>
    <rPh sb="33" eb="36">
      <t>ジュキュウシャ</t>
    </rPh>
    <rPh sb="36" eb="37">
      <t>スウ</t>
    </rPh>
    <phoneticPr fontId="5"/>
  </si>
  <si>
    <t>円</t>
    <rPh sb="0" eb="1">
      <t>エン</t>
    </rPh>
    <phoneticPr fontId="5"/>
  </si>
  <si>
    <t>　X/Y</t>
    <phoneticPr fontId="5"/>
  </si>
  <si>
    <t>158,119,000/118,362</t>
    <phoneticPr fontId="5"/>
  </si>
  <si>
    <t>160,198,000/119,208</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</si>
  <si>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</si>
  <si>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</si>
  <si>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</si>
  <si>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</si>
  <si>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</si>
  <si>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</si>
  <si>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</si>
  <si>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</si>
  <si>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</si>
  <si>
    <t>無</t>
  </si>
  <si>
    <t>△</t>
  </si>
  <si>
    <t>-</t>
    <phoneticPr fontId="5"/>
  </si>
  <si>
    <t>各自治体が事業を行う際に必要な経費水準となっており、算出した単位当たりコストは妥当である。</t>
    <rPh sb="1" eb="4">
      <t>ジチタイ</t>
    </rPh>
    <phoneticPr fontId="5"/>
  </si>
  <si>
    <t>小児慢性特定疾病児童等への日常生活用具給付事業等を行う自治体の費用の一部を補助する事業であり、社会的ニーズがある。</t>
    <rPh sb="13" eb="15">
      <t>ニチジョウ</t>
    </rPh>
    <rPh sb="15" eb="17">
      <t>セイカツ</t>
    </rPh>
    <rPh sb="17" eb="19">
      <t>ヨウグ</t>
    </rPh>
    <rPh sb="19" eb="21">
      <t>キュウフ</t>
    </rPh>
    <rPh sb="21" eb="23">
      <t>ジギョウ</t>
    </rPh>
    <rPh sb="23" eb="24">
      <t>トウ</t>
    </rPh>
    <rPh sb="27" eb="30">
      <t>ジチタイ</t>
    </rPh>
    <rPh sb="37" eb="39">
      <t>ホジョ</t>
    </rPh>
    <phoneticPr fontId="5"/>
  </si>
  <si>
    <t>小児慢性特定疾病児童等のQOL向上に資する事業であり、自治体とともに国も応分の負担をすべき事業である。</t>
    <rPh sb="10" eb="11">
      <t>トウ</t>
    </rPh>
    <rPh sb="36" eb="38">
      <t>オウブン</t>
    </rPh>
    <rPh sb="39" eb="41">
      <t>フタン</t>
    </rPh>
    <phoneticPr fontId="5"/>
  </si>
  <si>
    <t>小児慢性特定疾病児童等の健全育成及び自立促進に資する事業であり、政策目的達成に向けて、優先度の高い事業である。</t>
    <rPh sb="23" eb="24">
      <t>シ</t>
    </rPh>
    <rPh sb="26" eb="28">
      <t>ジギョウ</t>
    </rPh>
    <phoneticPr fontId="5"/>
  </si>
  <si>
    <t>日常生活用具の給付を受ける小児慢性特定疾病児童等の保護者は世帯の所得等に応じた自己負担を行うこととなっており、受益者との負担関係は妥当である。</t>
    <rPh sb="0" eb="2">
      <t>ニチジョウ</t>
    </rPh>
    <rPh sb="2" eb="4">
      <t>セイカツ</t>
    </rPh>
    <rPh sb="4" eb="6">
      <t>ヨウグ</t>
    </rPh>
    <phoneticPr fontId="5"/>
  </si>
  <si>
    <t>交付申請書を審査した上で、事業目的に沿った経費のみ交付決定している。</t>
  </si>
  <si>
    <t>交付申請が見込みを下回ったため。</t>
    <rPh sb="0" eb="2">
      <t>コウフ</t>
    </rPh>
    <rPh sb="2" eb="4">
      <t>シンセイ</t>
    </rPh>
    <rPh sb="5" eb="7">
      <t>ミコ</t>
    </rPh>
    <rPh sb="9" eb="11">
      <t>シタマワ</t>
    </rPh>
    <phoneticPr fontId="5"/>
  </si>
  <si>
    <t>日常生活用具を必要とする者に対し確実に事業を実施しており、見込みどおり活動を行えている。</t>
  </si>
  <si>
    <t>小児慢性特定疾病児童等に対し、必要な日常生活用具を確実に給付することで、対象児童等の健全な育成、患児家庭の医療費の負担軽減に十分に寄与している。</t>
    <rPh sb="18" eb="20">
      <t>ニチジョウ</t>
    </rPh>
    <rPh sb="20" eb="22">
      <t>セイカツ</t>
    </rPh>
    <rPh sb="22" eb="24">
      <t>ヨウグ</t>
    </rPh>
    <rPh sb="28" eb="30">
      <t>キュウフ</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</si>
  <si>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</si>
  <si>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</si>
  <si>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小児慢性特定疾病医療費負担金</t>
    <rPh sb="0" eb="2">
      <t>ショウニ</t>
    </rPh>
    <rPh sb="2" eb="4">
      <t>マンセイ</t>
    </rPh>
    <rPh sb="4" eb="6">
      <t>トクテイ</t>
    </rPh>
    <rPh sb="6" eb="8">
      <t>シッペイ</t>
    </rPh>
    <rPh sb="8" eb="11">
      <t>イリョウヒ</t>
    </rPh>
    <rPh sb="11" eb="14">
      <t>フタンキン</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</si>
  <si>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費の執行率の改善に向けて、都道府県等への普及啓発を行う。</t>
    <phoneticPr fontId="5"/>
  </si>
  <si>
    <t>-</t>
    <phoneticPr fontId="5"/>
  </si>
  <si>
    <t>-</t>
    <phoneticPr fontId="5"/>
  </si>
  <si>
    <t>新26-054</t>
    <rPh sb="0" eb="1">
      <t>シン</t>
    </rPh>
    <phoneticPr fontId="5"/>
  </si>
  <si>
    <t>697</t>
    <phoneticPr fontId="5"/>
  </si>
  <si>
    <t>160</t>
    <phoneticPr fontId="5"/>
  </si>
  <si>
    <t>A.東京都</t>
    <rPh sb="2" eb="5">
      <t>トウキョウト</t>
    </rPh>
    <phoneticPr fontId="5"/>
  </si>
  <si>
    <t>東京都</t>
    <rPh sb="0" eb="3">
      <t>トウキョウト</t>
    </rPh>
    <phoneticPr fontId="5"/>
  </si>
  <si>
    <t>小児慢性特定疾病児童等の日常生活の便宜を図るために特殊寝台等の日常生活用具を給付する等の小児慢性特定疾病児童等の健全育成及び自立促進を図るための事業を実施する。</t>
    <phoneticPr fontId="5"/>
  </si>
  <si>
    <t>補助金等交付</t>
  </si>
  <si>
    <t>-</t>
    <phoneticPr fontId="5"/>
  </si>
  <si>
    <t>埼玉県</t>
    <rPh sb="0" eb="3">
      <t>サイタマケン</t>
    </rPh>
    <phoneticPr fontId="5"/>
  </si>
  <si>
    <t>大阪府</t>
    <rPh sb="0" eb="3">
      <t>オオサカフ</t>
    </rPh>
    <phoneticPr fontId="5"/>
  </si>
  <si>
    <t>千葉県</t>
    <rPh sb="0" eb="3">
      <t>チバケン</t>
    </rPh>
    <phoneticPr fontId="5"/>
  </si>
  <si>
    <t>兵庫県</t>
    <rPh sb="0" eb="3">
      <t>ヒョウゴケン</t>
    </rPh>
    <phoneticPr fontId="5"/>
  </si>
  <si>
    <t>茨城県</t>
    <rPh sb="0" eb="3">
      <t>イバラキケン</t>
    </rPh>
    <phoneticPr fontId="5"/>
  </si>
  <si>
    <t>沖縄県</t>
    <rPh sb="0" eb="3">
      <t>オキナワケン</t>
    </rPh>
    <phoneticPr fontId="5"/>
  </si>
  <si>
    <t>鹿児島県</t>
    <rPh sb="0" eb="4">
      <t>カゴシマケン</t>
    </rPh>
    <phoneticPr fontId="5"/>
  </si>
  <si>
    <t>愛知県</t>
    <rPh sb="0" eb="3">
      <t>アイチケン</t>
    </rPh>
    <phoneticPr fontId="5"/>
  </si>
  <si>
    <t>京都府</t>
    <rPh sb="0" eb="3">
      <t>キョウトフ</t>
    </rPh>
    <phoneticPr fontId="5"/>
  </si>
  <si>
    <t>同上</t>
    <rPh sb="0" eb="2">
      <t>ドウジョウ</t>
    </rPh>
    <phoneticPr fontId="5"/>
  </si>
  <si>
    <t>-</t>
    <phoneticPr fontId="5"/>
  </si>
  <si>
    <t>-</t>
    <phoneticPr fontId="5"/>
  </si>
  <si>
    <t>-</t>
    <phoneticPr fontId="5"/>
  </si>
  <si>
    <t>-</t>
    <phoneticPr fontId="5"/>
  </si>
  <si>
    <t>課長：川野　宇宏</t>
    <rPh sb="0" eb="2">
      <t>カチョウ</t>
    </rPh>
    <rPh sb="3" eb="5">
      <t>カワノ</t>
    </rPh>
    <rPh sb="6" eb="7">
      <t>ウ</t>
    </rPh>
    <rPh sb="7" eb="8">
      <t>ヒロシ</t>
    </rPh>
    <phoneticPr fontId="5"/>
  </si>
  <si>
    <t>・小児慢性特定疾病対策の国庫補助について
・小児慢性特定疾病対策等総合支援事業の実施について</t>
    <rPh sb="1" eb="3">
      <t>ショウニ</t>
    </rPh>
    <rPh sb="3" eb="5">
      <t>マンセイ</t>
    </rPh>
    <rPh sb="5" eb="7">
      <t>トクテイ</t>
    </rPh>
    <rPh sb="7" eb="9">
      <t>シッペイ</t>
    </rPh>
    <rPh sb="9" eb="11">
      <t>タイサク</t>
    </rPh>
    <rPh sb="12" eb="14">
      <t>コッコ</t>
    </rPh>
    <rPh sb="14" eb="16">
      <t>ホジョ</t>
    </rPh>
    <rPh sb="22" eb="24">
      <t>ショウニ</t>
    </rPh>
    <rPh sb="24" eb="26">
      <t>マンセイ</t>
    </rPh>
    <rPh sb="26" eb="28">
      <t>トクテイ</t>
    </rPh>
    <rPh sb="28" eb="30">
      <t>シッペイ</t>
    </rPh>
    <rPh sb="30" eb="32">
      <t>タイサク</t>
    </rPh>
    <rPh sb="32" eb="33">
      <t>トウ</t>
    </rPh>
    <rPh sb="33" eb="35">
      <t>ソウゴウ</t>
    </rPh>
    <rPh sb="35" eb="37">
      <t>シエン</t>
    </rPh>
    <rPh sb="37" eb="39">
      <t>ジギョウ</t>
    </rPh>
    <rPh sb="40" eb="42">
      <t>ジッシ</t>
    </rPh>
    <phoneticPr fontId="5"/>
  </si>
  <si>
    <t>-</t>
    <phoneticPr fontId="5"/>
  </si>
  <si>
    <t>人</t>
    <rPh sb="0" eb="1">
      <t>ニン</t>
    </rPh>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</si>
  <si>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rPh sb="0" eb="2">
      <t>ニチジョウ</t>
    </rPh>
    <rPh sb="2" eb="4">
      <t>セイカツ</t>
    </rPh>
    <rPh sb="5" eb="6">
      <t>イトナ</t>
    </rPh>
    <rPh sb="9" eb="10">
      <t>イチジル</t>
    </rPh>
    <rPh sb="12" eb="14">
      <t>シショウ</t>
    </rPh>
    <rPh sb="17" eb="19">
      <t>ジュウタク</t>
    </rPh>
    <rPh sb="20" eb="22">
      <t>ショウニ</t>
    </rPh>
    <rPh sb="22" eb="24">
      <t>マンセイ</t>
    </rPh>
    <rPh sb="24" eb="26">
      <t>トクテイ</t>
    </rPh>
    <rPh sb="26" eb="28">
      <t>シッペイ</t>
    </rPh>
    <rPh sb="28" eb="30">
      <t>ジドウ</t>
    </rPh>
    <rPh sb="31" eb="32">
      <t>タイ</t>
    </rPh>
    <rPh sb="33" eb="35">
      <t>ニチジョウ</t>
    </rPh>
    <rPh sb="35" eb="37">
      <t>セイカツ</t>
    </rPh>
    <rPh sb="37" eb="39">
      <t>ヨウグ</t>
    </rPh>
    <rPh sb="40" eb="42">
      <t>キュウフ</t>
    </rPh>
    <rPh sb="46" eb="47">
      <t>トウ</t>
    </rPh>
    <rPh sb="71" eb="73">
      <t>シエン</t>
    </rPh>
    <rPh sb="74" eb="76">
      <t>スイシン</t>
    </rPh>
    <phoneticPr fontId="5"/>
  </si>
  <si>
    <t>-</t>
    <phoneticPr fontId="5"/>
  </si>
  <si>
    <t>集計中</t>
    <rPh sb="0" eb="3">
      <t>シュウケイチュウ</t>
    </rPh>
    <phoneticPr fontId="5"/>
  </si>
  <si>
    <t>扶助費</t>
    <rPh sb="0" eb="3">
      <t>フジョヒ</t>
    </rPh>
    <phoneticPr fontId="5"/>
  </si>
  <si>
    <t>報酬費</t>
    <rPh sb="0" eb="2">
      <t>ホウシュウ</t>
    </rPh>
    <rPh sb="2" eb="3">
      <t>ヒ</t>
    </rPh>
    <phoneticPr fontId="5"/>
  </si>
  <si>
    <t>役務費</t>
    <rPh sb="0" eb="2">
      <t>エキム</t>
    </rPh>
    <rPh sb="2" eb="3">
      <t>ヒ</t>
    </rPh>
    <phoneticPr fontId="5"/>
  </si>
  <si>
    <t>需用費</t>
    <rPh sb="0" eb="3">
      <t>ジュヨウヒ</t>
    </rPh>
    <phoneticPr fontId="5"/>
  </si>
  <si>
    <t>使用料及び賃借料</t>
    <rPh sb="0" eb="3">
      <t>シヨウリョウ</t>
    </rPh>
    <rPh sb="3" eb="4">
      <t>オヨ</t>
    </rPh>
    <rPh sb="5" eb="8">
      <t>チンシャクリョウ</t>
    </rPh>
    <phoneticPr fontId="5"/>
  </si>
  <si>
    <t>小児慢性特定疾病審査会及び指定医育成に係る報酬費</t>
    <rPh sb="0" eb="4">
      <t>ショウニマンセイ</t>
    </rPh>
    <rPh sb="4" eb="6">
      <t>トクテイ</t>
    </rPh>
    <rPh sb="6" eb="8">
      <t>シッペイ</t>
    </rPh>
    <rPh sb="8" eb="11">
      <t>シンサカイ</t>
    </rPh>
    <rPh sb="11" eb="12">
      <t>オヨ</t>
    </rPh>
    <rPh sb="13" eb="15">
      <t>シテイ</t>
    </rPh>
    <rPh sb="15" eb="16">
      <t>イ</t>
    </rPh>
    <rPh sb="16" eb="18">
      <t>イクセイ</t>
    </rPh>
    <rPh sb="19" eb="20">
      <t>カカ</t>
    </rPh>
    <rPh sb="21" eb="23">
      <t>ホウシュウ</t>
    </rPh>
    <rPh sb="23" eb="24">
      <t>ヒ</t>
    </rPh>
    <phoneticPr fontId="5"/>
  </si>
  <si>
    <t>小児慢性特定疾病児童等日常生活用具給付事業に係る扶助費</t>
    <rPh sb="0" eb="4">
      <t>ショウニマンセイ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2" eb="23">
      <t>カカ</t>
    </rPh>
    <rPh sb="24" eb="27">
      <t>フジョヒ</t>
    </rPh>
    <phoneticPr fontId="5"/>
  </si>
  <si>
    <t>小児慢性特定疾病児童手帳の送付に係る役務費</t>
    <rPh sb="0" eb="4">
      <t>ショウニマンセイ</t>
    </rPh>
    <rPh sb="4" eb="6">
      <t>トクテイ</t>
    </rPh>
    <rPh sb="6" eb="8">
      <t>シッペイ</t>
    </rPh>
    <rPh sb="8" eb="10">
      <t>ジドウ</t>
    </rPh>
    <rPh sb="10" eb="12">
      <t>テチョウ</t>
    </rPh>
    <rPh sb="13" eb="15">
      <t>ソウフ</t>
    </rPh>
    <rPh sb="16" eb="17">
      <t>カカ</t>
    </rPh>
    <rPh sb="18" eb="20">
      <t>エキム</t>
    </rPh>
    <rPh sb="20" eb="21">
      <t>ヒ</t>
    </rPh>
    <phoneticPr fontId="5"/>
  </si>
  <si>
    <t>小児慢性特定疾病児童手帳及び指定医研修に用いる資料の印刷に係る印刷製本費　等</t>
    <rPh sb="0" eb="4">
      <t>ショウニマンセイ</t>
    </rPh>
    <rPh sb="4" eb="6">
      <t>トクテイ</t>
    </rPh>
    <rPh sb="6" eb="8">
      <t>シッペイ</t>
    </rPh>
    <rPh sb="8" eb="10">
      <t>ジドウ</t>
    </rPh>
    <rPh sb="10" eb="12">
      <t>テチョウ</t>
    </rPh>
    <rPh sb="12" eb="13">
      <t>オヨ</t>
    </rPh>
    <rPh sb="14" eb="16">
      <t>シテイ</t>
    </rPh>
    <rPh sb="16" eb="17">
      <t>イ</t>
    </rPh>
    <rPh sb="17" eb="19">
      <t>ケンシュウ</t>
    </rPh>
    <rPh sb="20" eb="21">
      <t>モチ</t>
    </rPh>
    <rPh sb="23" eb="25">
      <t>シリョウ</t>
    </rPh>
    <rPh sb="26" eb="28">
      <t>インサツ</t>
    </rPh>
    <rPh sb="29" eb="30">
      <t>カカ</t>
    </rPh>
    <rPh sb="31" eb="33">
      <t>インサツ</t>
    </rPh>
    <rPh sb="33" eb="35">
      <t>セイホン</t>
    </rPh>
    <rPh sb="35" eb="36">
      <t>ヒ</t>
    </rPh>
    <rPh sb="37" eb="38">
      <t>トウ</t>
    </rPh>
    <phoneticPr fontId="5"/>
  </si>
  <si>
    <t>指定医研修会の会場借上費</t>
    <rPh sb="0" eb="2">
      <t>シテイ</t>
    </rPh>
    <rPh sb="2" eb="3">
      <t>イ</t>
    </rPh>
    <rPh sb="3" eb="5">
      <t>ケンシュウ</t>
    </rPh>
    <rPh sb="5" eb="6">
      <t>カイ</t>
    </rPh>
    <rPh sb="7" eb="9">
      <t>カイジョウ</t>
    </rPh>
    <rPh sb="9" eb="10">
      <t>カ</t>
    </rPh>
    <rPh sb="10" eb="11">
      <t>ア</t>
    </rPh>
    <rPh sb="11" eb="12">
      <t>ヒ</t>
    </rPh>
    <phoneticPr fontId="5"/>
  </si>
  <si>
    <t>前年度の医療受給者数以上</t>
    <rPh sb="0" eb="3">
      <t>ゼンネンド</t>
    </rPh>
    <rPh sb="4" eb="6">
      <t>イリョウ</t>
    </rPh>
    <rPh sb="6" eb="9">
      <t>ジュキュウシャ</t>
    </rPh>
    <rPh sb="9" eb="10">
      <t>スウ</t>
    </rPh>
    <rPh sb="10" eb="12">
      <t>イジョウ</t>
    </rPh>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</si>
  <si>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申請が見込みを下回ったため執行率については低い水準となったものの、支援を必要とする者に対し実施できており、適正に実施されている。</t>
    <rPh sb="137" eb="139">
      <t>シンセイ</t>
    </rPh>
    <rPh sb="140" eb="142">
      <t>ミコ</t>
    </rPh>
    <rPh sb="144" eb="146">
      <t>シタマワ</t>
    </rPh>
    <rPh sb="150" eb="153">
      <t>シッコウリツ</t>
    </rPh>
    <rPh sb="158" eb="159">
      <t>ヒク</t>
    </rPh>
    <rPh sb="160" eb="162">
      <t>スイジュン</t>
    </rPh>
    <rPh sb="190" eb="192">
      <t>テキセイ</t>
    </rPh>
    <rPh sb="193" eb="195">
      <t>ジッシ</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</si>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</sst>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179917</xdr:colOff>
      <xdr:row>31</xdr:row>
      <xdr:rowOff>74083</xdr:rowOff>
    </xdr:from>
    <xdr:to>
      <xdr:col>41</xdr:col>
      <xdr:colOff>190499</xdr:colOff>
      <xdr:row>31</xdr:row>
      <xdr:rowOff>275166</xdr:rowOff>
    </xdr:to>
    <xdr:sp macro="" textlink="">
      <xdr:nvSpPr>
        <xdr:cNvPr id="3" name="テキスト ボックス 2"/>
        <xdr:cNvSpPr txBox="1"/>
      </xdr:nvSpPr>
      <xdr:spPr>
        <a:xfrm>
          <a:off x="7620000" y="11641666"/>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47</xdr:col>
      <xdr:colOff>179916</xdr:colOff>
      <xdr:row>30</xdr:row>
      <xdr:rowOff>211667</xdr:rowOff>
    </xdr:to>
    <xdr:sp macro="" textlink="">
      <xdr:nvSpPr>
        <xdr:cNvPr id="4" name="テキスト ボックス 3"/>
        <xdr:cNvSpPr txBox="1"/>
      </xdr:nvSpPr>
      <xdr:spPr>
        <a:xfrm>
          <a:off x="9249833" y="11324167"/>
          <a:ext cx="381000" cy="211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32</xdr:row>
      <xdr:rowOff>0</xdr:rowOff>
    </xdr:from>
    <xdr:to>
      <xdr:col>49</xdr:col>
      <xdr:colOff>497417</xdr:colOff>
      <xdr:row>32</xdr:row>
      <xdr:rowOff>243416</xdr:rowOff>
    </xdr:to>
    <xdr:sp macro="" textlink="">
      <xdr:nvSpPr>
        <xdr:cNvPr id="5" name="テキスト ボックス 4"/>
        <xdr:cNvSpPr txBox="1"/>
      </xdr:nvSpPr>
      <xdr:spPr>
        <a:xfrm>
          <a:off x="9249833" y="11863917"/>
          <a:ext cx="110066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74083</xdr:colOff>
      <xdr:row>115</xdr:row>
      <xdr:rowOff>10583</xdr:rowOff>
    </xdr:from>
    <xdr:ext cx="723900" cy="275717"/>
    <xdr:sp macro="" textlink="">
      <xdr:nvSpPr>
        <xdr:cNvPr id="6" name="テキスト ボックス 5"/>
        <xdr:cNvSpPr txBox="1"/>
      </xdr:nvSpPr>
      <xdr:spPr>
        <a:xfrm>
          <a:off x="7715250" y="14351000"/>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52917</xdr:colOff>
      <xdr:row>116</xdr:row>
      <xdr:rowOff>169333</xdr:rowOff>
    </xdr:from>
    <xdr:ext cx="723900" cy="275717"/>
    <xdr:sp macro="" textlink="">
      <xdr:nvSpPr>
        <xdr:cNvPr id="7" name="テキスト ボックス 6"/>
        <xdr:cNvSpPr txBox="1"/>
      </xdr:nvSpPr>
      <xdr:spPr>
        <a:xfrm>
          <a:off x="7694084" y="14806083"/>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44</xdr:col>
      <xdr:colOff>42333</xdr:colOff>
      <xdr:row>114</xdr:row>
      <xdr:rowOff>285751</xdr:rowOff>
    </xdr:from>
    <xdr:ext cx="1079500" cy="275717"/>
    <xdr:sp macro="" textlink="">
      <xdr:nvSpPr>
        <xdr:cNvPr id="8" name="テキスト ボックス 7"/>
        <xdr:cNvSpPr txBox="1"/>
      </xdr:nvSpPr>
      <xdr:spPr>
        <a:xfrm>
          <a:off x="8890000" y="14329834"/>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44</xdr:col>
      <xdr:colOff>21166</xdr:colOff>
      <xdr:row>116</xdr:row>
      <xdr:rowOff>137583</xdr:rowOff>
    </xdr:from>
    <xdr:ext cx="1079500" cy="275717"/>
    <xdr:sp macro="" textlink="">
      <xdr:nvSpPr>
        <xdr:cNvPr id="9" name="テキスト ボックス 8"/>
        <xdr:cNvSpPr txBox="1"/>
      </xdr:nvSpPr>
      <xdr:spPr>
        <a:xfrm>
          <a:off x="8868833" y="14774333"/>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23</xdr:col>
      <xdr:colOff>171738</xdr:colOff>
      <xdr:row>742</xdr:row>
      <xdr:rowOff>47626</xdr:rowOff>
    </xdr:from>
    <xdr:to>
      <xdr:col>35</xdr:col>
      <xdr:colOff>119855</xdr:colOff>
      <xdr:row>744</xdr:row>
      <xdr:rowOff>219076</xdr:rowOff>
    </xdr:to>
    <xdr:sp macro="" textlink="">
      <xdr:nvSpPr>
        <xdr:cNvPr id="10" name="テキスト ボックス 9"/>
        <xdr:cNvSpPr txBox="1"/>
      </xdr:nvSpPr>
      <xdr:spPr>
        <a:xfrm>
          <a:off x="4772313" y="41557576"/>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162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19</xdr:col>
      <xdr:colOff>97971</xdr:colOff>
      <xdr:row>744</xdr:row>
      <xdr:rowOff>216354</xdr:rowOff>
    </xdr:from>
    <xdr:to>
      <xdr:col>40</xdr:col>
      <xdr:colOff>15091</xdr:colOff>
      <xdr:row>745</xdr:row>
      <xdr:rowOff>244929</xdr:rowOff>
    </xdr:to>
    <xdr:sp macro="" textlink="">
      <xdr:nvSpPr>
        <xdr:cNvPr id="11" name="大かっこ 10"/>
        <xdr:cNvSpPr/>
      </xdr:nvSpPr>
      <xdr:spPr>
        <a:xfrm>
          <a:off x="3898446" y="42431154"/>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22</xdr:col>
      <xdr:colOff>155212</xdr:colOff>
      <xdr:row>747</xdr:row>
      <xdr:rowOff>321271</xdr:rowOff>
    </xdr:from>
    <xdr:ext cx="1441421" cy="325730"/>
    <xdr:sp macro="" textlink="">
      <xdr:nvSpPr>
        <xdr:cNvPr id="12" name="テキスト ボックス 11"/>
        <xdr:cNvSpPr txBox="1"/>
      </xdr:nvSpPr>
      <xdr:spPr>
        <a:xfrm>
          <a:off x="4555762" y="43593346"/>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171738</xdr:colOff>
      <xdr:row>751</xdr:row>
      <xdr:rowOff>187780</xdr:rowOff>
    </xdr:from>
    <xdr:to>
      <xdr:col>35</xdr:col>
      <xdr:colOff>119855</xdr:colOff>
      <xdr:row>758</xdr:row>
      <xdr:rowOff>82717</xdr:rowOff>
    </xdr:to>
    <xdr:sp macro="" textlink="">
      <xdr:nvSpPr>
        <xdr:cNvPr id="13" name="テキスト ボックス 12"/>
        <xdr:cNvSpPr txBox="1"/>
      </xdr:nvSpPr>
      <xdr:spPr>
        <a:xfrm>
          <a:off x="4772313" y="44869555"/>
          <a:ext cx="2348417" cy="33239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r>
            <a:rPr kumimoji="1" lang="en-US" altLang="ja-JP" sz="1400">
              <a:solidFill>
                <a:schemeClr val="dk1"/>
              </a:solidFill>
              <a:latin typeface="+mn-ea"/>
              <a:ea typeface="+mn-ea"/>
              <a:cs typeface="+mn-cs"/>
            </a:rPr>
            <a:t>115</a:t>
          </a:r>
          <a:r>
            <a:rPr kumimoji="1" lang="ja-JP" altLang="en-US" sz="1400">
              <a:solidFill>
                <a:schemeClr val="dk1"/>
              </a:solidFill>
              <a:latin typeface="+mn-ea"/>
              <a:ea typeface="+mn-ea"/>
              <a:cs typeface="+mn-cs"/>
            </a:rPr>
            <a:t>）</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162</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30</xdr:col>
      <xdr:colOff>11865</xdr:colOff>
      <xdr:row>745</xdr:row>
      <xdr:rowOff>293346</xdr:rowOff>
    </xdr:from>
    <xdr:to>
      <xdr:col>30</xdr:col>
      <xdr:colOff>13453</xdr:colOff>
      <xdr:row>751</xdr:row>
      <xdr:rowOff>17122</xdr:rowOff>
    </xdr:to>
    <xdr:cxnSp macro="">
      <xdr:nvCxnSpPr>
        <xdr:cNvPr id="14" name="直線矢印コネクタ 13"/>
        <xdr:cNvCxnSpPr/>
      </xdr:nvCxnSpPr>
      <xdr:spPr>
        <a:xfrm rot="5400000">
          <a:off x="5094246" y="43778940"/>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758</xdr:row>
      <xdr:rowOff>142421</xdr:rowOff>
    </xdr:from>
    <xdr:to>
      <xdr:col>43</xdr:col>
      <xdr:colOff>9979</xdr:colOff>
      <xdr:row>760</xdr:row>
      <xdr:rowOff>190500</xdr:rowOff>
    </xdr:to>
    <xdr:sp macro="" textlink="">
      <xdr:nvSpPr>
        <xdr:cNvPr id="15" name="大かっこ 14"/>
        <xdr:cNvSpPr/>
      </xdr:nvSpPr>
      <xdr:spPr>
        <a:xfrm>
          <a:off x="3400425" y="48253196"/>
          <a:ext cx="5210629" cy="7243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chemeClr val="tx1"/>
              </a:solidFill>
              <a:latin typeface="+mn-lt"/>
              <a:ea typeface="+mn-ea"/>
              <a:cs typeface="+mn-cs"/>
            </a:rPr>
            <a:t>小児慢性疾病児童等に対する小児慢性特定疾病児童等日常生活用具給付事業等の実施</a:t>
          </a:r>
          <a:endParaRPr kumimoji="1" lang="ja-JP" altLang="en-US" sz="1400"/>
        </a:p>
      </xdr:txBody>
    </xdr:sp>
    <xdr:clientData/>
  </xdr:twoCellAnchor>
  <xdr:twoCellAnchor>
    <xdr:from>
      <xdr:col>17</xdr:col>
      <xdr:colOff>190500</xdr:colOff>
      <xdr:row>741</xdr:row>
      <xdr:rowOff>28575</xdr:rowOff>
    </xdr:from>
    <xdr:to>
      <xdr:col>41</xdr:col>
      <xdr:colOff>180975</xdr:colOff>
      <xdr:row>742</xdr:row>
      <xdr:rowOff>84604</xdr:rowOff>
    </xdr:to>
    <xdr:sp macro="" textlink="">
      <xdr:nvSpPr>
        <xdr:cNvPr id="16" name="テキスト ボックス 15"/>
        <xdr:cNvSpPr txBox="1"/>
      </xdr:nvSpPr>
      <xdr:spPr>
        <a:xfrm>
          <a:off x="3590925" y="41186100"/>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twoCellAnchor>
    <xdr:from>
      <xdr:col>38</xdr:col>
      <xdr:colOff>0</xdr:colOff>
      <xdr:row>33</xdr:row>
      <xdr:rowOff>31750</xdr:rowOff>
    </xdr:from>
    <xdr:to>
      <xdr:col>42</xdr:col>
      <xdr:colOff>10583</xdr:colOff>
      <xdr:row>33</xdr:row>
      <xdr:rowOff>232833</xdr:rowOff>
    </xdr:to>
    <xdr:sp macro="" textlink="">
      <xdr:nvSpPr>
        <xdr:cNvPr id="17" name="テキスト ボックス 16"/>
        <xdr:cNvSpPr txBox="1"/>
      </xdr:nvSpPr>
      <xdr:spPr>
        <a:xfrm>
          <a:off x="7641167" y="11863917"/>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747" sqref="AU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172</v>
      </c>
      <c r="AT2" s="218"/>
      <c r="AU2" s="218"/>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628</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6" t="s">
        <v>548</v>
      </c>
      <c r="Z7" s="294"/>
      <c r="AA7" s="294"/>
      <c r="AB7" s="294"/>
      <c r="AC7" s="294"/>
      <c r="AD7" s="397"/>
      <c r="AE7" s="384" t="s">
        <v>629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1" t="str">
        <f>入力規則等!A26</f>
        <v>少子化社会対策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222</v>
      </c>
      <c r="Q13" s="98"/>
      <c r="R13" s="98"/>
      <c r="S13" s="98"/>
      <c r="T13" s="98"/>
      <c r="U13" s="98"/>
      <c r="V13" s="99"/>
      <c r="W13" s="97">
        <v>198</v>
      </c>
      <c r="X13" s="98"/>
      <c r="Y13" s="98"/>
      <c r="Z13" s="98"/>
      <c r="AA13" s="98"/>
      <c r="AB13" s="98"/>
      <c r="AC13" s="99"/>
      <c r="AD13" s="97">
        <v>187</v>
      </c>
      <c r="AE13" s="98"/>
      <c r="AF13" s="98"/>
      <c r="AG13" s="98"/>
      <c r="AH13" s="98"/>
      <c r="AI13" s="98"/>
      <c r="AJ13" s="99"/>
      <c r="AK13" s="97">
        <v>220</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559</v>
      </c>
      <c r="Q14" s="98"/>
      <c r="R14" s="98"/>
      <c r="S14" s="98"/>
      <c r="T14" s="98"/>
      <c r="U14" s="98"/>
      <c r="V14" s="99"/>
      <c r="W14" s="97" t="s">
        <v>562</v>
      </c>
      <c r="X14" s="98"/>
      <c r="Y14" s="98"/>
      <c r="Z14" s="98"/>
      <c r="AA14" s="98"/>
      <c r="AB14" s="98"/>
      <c r="AC14" s="99"/>
      <c r="AD14" s="97" t="s">
        <v>564</v>
      </c>
      <c r="AE14" s="98"/>
      <c r="AF14" s="98"/>
      <c r="AG14" s="98"/>
      <c r="AH14" s="98"/>
      <c r="AI14" s="98"/>
      <c r="AJ14" s="99"/>
      <c r="AK14" s="97" t="s">
        <v>564</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560</v>
      </c>
      <c r="Q15" s="98"/>
      <c r="R15" s="98"/>
      <c r="S15" s="98"/>
      <c r="T15" s="98"/>
      <c r="U15" s="98"/>
      <c r="V15" s="99"/>
      <c r="W15" s="97" t="s">
        <v>563</v>
      </c>
      <c r="X15" s="98"/>
      <c r="Y15" s="98"/>
      <c r="Z15" s="98"/>
      <c r="AA15" s="98"/>
      <c r="AB15" s="98"/>
      <c r="AC15" s="99"/>
      <c r="AD15" s="97" t="s">
        <v>564</v>
      </c>
      <c r="AE15" s="98"/>
      <c r="AF15" s="98"/>
      <c r="AG15" s="98"/>
      <c r="AH15" s="98"/>
      <c r="AI15" s="98"/>
      <c r="AJ15" s="99"/>
      <c r="AK15" s="97" t="s">
        <v>564</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561</v>
      </c>
      <c r="Q16" s="98"/>
      <c r="R16" s="98"/>
      <c r="S16" s="98"/>
      <c r="T16" s="98"/>
      <c r="U16" s="98"/>
      <c r="V16" s="99"/>
      <c r="W16" s="97" t="s">
        <v>561</v>
      </c>
      <c r="X16" s="98"/>
      <c r="Y16" s="98"/>
      <c r="Z16" s="98"/>
      <c r="AA16" s="98"/>
      <c r="AB16" s="98"/>
      <c r="AC16" s="99"/>
      <c r="AD16" s="97" t="s">
        <v>564</v>
      </c>
      <c r="AE16" s="98"/>
      <c r="AF16" s="98"/>
      <c r="AG16" s="98"/>
      <c r="AH16" s="98"/>
      <c r="AI16" s="98"/>
      <c r="AJ16" s="99"/>
      <c r="AK16" s="97" t="s">
        <v>565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561</v>
      </c>
      <c r="Q17" s="98"/>
      <c r="R17" s="98"/>
      <c r="S17" s="98"/>
      <c r="T17" s="98"/>
      <c r="U17" s="98"/>
      <c r="V17" s="99"/>
      <c r="W17" s="97" t="s">
        <v>561</v>
      </c>
      <c r="X17" s="98"/>
      <c r="Y17" s="98"/>
      <c r="Z17" s="98"/>
      <c r="AA17" s="98"/>
      <c r="AB17" s="98"/>
      <c r="AC17" s="99"/>
      <c r="AD17" s="97" t="s">
        <v>564</v>
      </c>
      <c r="AE17" s="98"/>
      <c r="AF17" s="98"/>
      <c r="AG17" s="98"/>
      <c r="AH17" s="98"/>
      <c r="AI17" s="98"/>
      <c r="AJ17" s="99"/>
      <c r="AK17" s="97" t="s">
        <v>564</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222</v>
      </c>
      <c r="Q18" s="104"/>
      <c r="R18" s="104"/>
      <c r="S18" s="104"/>
      <c r="T18" s="104"/>
      <c r="U18" s="104"/>
      <c r="V18" s="105"/>
      <c r="W18" s="103">
        <f>SUM(W13:AC17)</f>
        <v>198</v>
      </c>
      <c r="X18" s="104"/>
      <c r="Y18" s="104"/>
      <c r="Z18" s="104"/>
      <c r="AA18" s="104"/>
      <c r="AB18" s="104"/>
      <c r="AC18" s="105"/>
      <c r="AD18" s="103">
        <f>SUM(AD13:AJ17)</f>
        <v>187</v>
      </c>
      <c r="AE18" s="104"/>
      <c r="AF18" s="104"/>
      <c r="AG18" s="104"/>
      <c r="AH18" s="104"/>
      <c r="AI18" s="104"/>
      <c r="AJ18" s="105"/>
      <c r="AK18" s="103">
        <f>SUM(AK13:AQ17)</f>
        <v>220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158</v>
      </c>
      <c r="Q19" s="98"/>
      <c r="R19" s="98"/>
      <c r="S19" s="98"/>
      <c r="T19" s="98"/>
      <c r="U19" s="98"/>
      <c r="V19" s="99"/>
      <c r="W19" s="97">
        <v>160</v>
      </c>
      <c r="X19" s="98"/>
      <c r="Y19" s="98"/>
      <c r="Z19" s="98"/>
      <c r="AA19" s="98"/>
      <c r="AB19" s="98"/>
      <c r="AC19" s="99"/>
      <c r="AD19" s="97">
        <v>162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0.71171171171171166</v>
      </c>
      <c r="Q20" s="542"/>
      <c r="R20" s="542"/>
      <c r="S20" s="542"/>
      <c r="T20" s="542"/>
      <c r="U20" s="542"/>
      <c r="V20" s="542"/>
      <c r="W20" s="542">
        <f t="shared" ref="W20" si="0">IF(W18=0, "-", SUM(W19)/W18)</f>
        <v>0.80808080808080807</v>
      </c>
      <c r="X20" s="542"/>
      <c r="Y20" s="542"/>
      <c r="Z20" s="542"/>
      <c r="AA20" s="542"/>
      <c r="AB20" s="542"/>
      <c r="AC20" s="542"/>
      <c r="AD20" s="542">
        <f t="shared" ref="AD20" si="1">IF(AD18=0, "-", SUM(AD19)/AD18)</f>
        <v>0.86631016042780751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0.71171171171171166</v>
      </c>
      <c r="Q21" s="542"/>
      <c r="R21" s="542"/>
      <c r="S21" s="542"/>
      <c r="T21" s="542"/>
      <c r="U21" s="542"/>
      <c r="V21" s="542"/>
      <c r="W21" s="542">
        <f t="shared" ref="W21" si="2">IF(W19=0, "-", SUM(W19)/SUM(W13,W14))</f>
        <v>0.80808080808080807</v>
      </c>
      <c r="X21" s="542"/>
      <c r="Y21" s="542"/>
      <c r="Z21" s="542"/>
      <c r="AA21" s="542"/>
      <c r="AB21" s="542"/>
      <c r="AC21" s="542"/>
      <c r="AD21" s="542">
        <f t="shared" ref="AD21" si="3">IF(AD19=0, "-", SUM(AD19)/SUM(AD13,AD14))</f>
        <v>0.86631016042780751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220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5" t="s">
        <v>563</v>
      </c>
      <c r="AR31" s="133"/>
      <c r="AS31" s="134" t="s">
        <v>356</v>
      </c>
      <c r="AT31" s="169"/>
      <c r="AU31" s="269"/>
      <c r="AV31" s="269"/>
      <c r="AW31" s="380" t="s">
        <v>300</v>
      </c>
      <c r="AX31" s="381"/>
    </row>
    <row r="32" spans="1:50" ht="23.25" customHeight="1" x14ac:dyDescent="0.15">
      <c r="A32" s="518"/>
      <c r="B32" s="516"/>
      <c r="C32" s="516"/>
      <c r="D32" s="516"/>
      <c r="E32" s="516"/>
      <c r="F32" s="517"/>
      <c r="G32" s="543" t="s">
        <v>645</v>
      </c>
      <c r="H32" s="544"/>
      <c r="I32" s="544"/>
      <c r="J32" s="544"/>
      <c r="K32" s="544"/>
      <c r="L32" s="544"/>
      <c r="M32" s="544"/>
      <c r="N32" s="544"/>
      <c r="O32" s="545"/>
      <c r="P32" s="158" t="s">
        <v>567</v>
      </c>
      <c r="Q32" s="158"/>
      <c r="R32" s="158"/>
      <c r="S32" s="158"/>
      <c r="T32" s="158"/>
      <c r="U32" s="158"/>
      <c r="V32" s="158"/>
      <c r="W32" s="158"/>
      <c r="X32" s="229"/>
      <c r="Y32" s="339" t="s">
        <v>12</v>
      </c>
      <c r="Z32" s="552"/>
      <c r="AA32" s="553"/>
      <c r="AB32" s="554" t="s">
        <v>631</v>
      </c>
      <c r="AC32" s="554"/>
      <c r="AD32" s="554"/>
      <c r="AE32" s="365">
        <v>118362</v>
      </c>
      <c r="AF32" s="366"/>
      <c r="AG32" s="366"/>
      <c r="AH32" s="366"/>
      <c r="AI32" s="365">
        <v>119208</v>
      </c>
      <c r="AJ32" s="366"/>
      <c r="AK32" s="366"/>
      <c r="AL32" s="366"/>
      <c r="AM32" s="365"/>
      <c r="AN32" s="366"/>
      <c r="AO32" s="366"/>
      <c r="AP32" s="366"/>
      <c r="AQ32" s="100" t="s">
        <v>570</v>
      </c>
      <c r="AR32" s="101"/>
      <c r="AS32" s="101"/>
      <c r="AT32" s="102"/>
      <c r="AU32" s="366" t="s">
        <v>570</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631</v>
      </c>
      <c r="AC33" s="525"/>
      <c r="AD33" s="525"/>
      <c r="AE33" s="365" t="s">
        <v>568</v>
      </c>
      <c r="AF33" s="366"/>
      <c r="AG33" s="366"/>
      <c r="AH33" s="366"/>
      <c r="AI33" s="365">
        <v>118362</v>
      </c>
      <c r="AJ33" s="366"/>
      <c r="AK33" s="366"/>
      <c r="AL33" s="366"/>
      <c r="AM33" s="365">
        <v>119208</v>
      </c>
      <c r="AN33" s="366"/>
      <c r="AO33" s="366"/>
      <c r="AP33" s="366"/>
      <c r="AQ33" s="100" t="s">
        <v>570</v>
      </c>
      <c r="AR33" s="101"/>
      <c r="AS33" s="101"/>
      <c r="AT33" s="102"/>
      <c r="AU33" s="366"/>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5" t="s">
        <v>569</v>
      </c>
      <c r="AF34" s="366"/>
      <c r="AG34" s="366"/>
      <c r="AH34" s="366"/>
      <c r="AI34" s="365">
        <v>101</v>
      </c>
      <c r="AJ34" s="366"/>
      <c r="AK34" s="366"/>
      <c r="AL34" s="366"/>
      <c r="AM34" s="365"/>
      <c r="AN34" s="366"/>
      <c r="AO34" s="366"/>
      <c r="AP34" s="366"/>
      <c r="AQ34" s="100" t="s">
        <v>570</v>
      </c>
      <c r="AR34" s="101"/>
      <c r="AS34" s="101"/>
      <c r="AT34" s="102"/>
      <c r="AU34" s="366" t="s">
        <v>570</v>
      </c>
      <c r="AV34" s="366"/>
      <c r="AW34" s="366"/>
      <c r="AX34" s="368"/>
    </row>
    <row r="35" spans="1:50" ht="23.25" customHeight="1" x14ac:dyDescent="0.15">
      <c r="A35" s="903" t="s">
        <v>528</v>
      </c>
      <c r="B35" s="904"/>
      <c r="C35" s="904"/>
      <c r="D35" s="904"/>
      <c r="E35" s="904"/>
      <c r="F35" s="905"/>
      <c r="G35" s="909" t="s">
        <v>571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9" t="s">
        <v>12</v>
      </c>
      <c r="Z39" s="552"/>
      <c r="AA39" s="553"/>
      <c r="AB39" s="554"/>
      <c r="AC39" s="554"/>
      <c r="AD39" s="55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9"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9"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9"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4"/>
      <c r="B101" s="495"/>
      <c r="C101" s="495"/>
      <c r="D101" s="495"/>
      <c r="E101" s="495"/>
      <c r="F101" s="496"/>
      <c r="G101" s="158" t="s">
        <v>572</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573</v>
      </c>
      <c r="AC101" s="554"/>
      <c r="AD101" s="554"/>
      <c r="AE101" s="365">
        <v>158</v>
      </c>
      <c r="AF101" s="366"/>
      <c r="AG101" s="366"/>
      <c r="AH101" s="367"/>
      <c r="AI101" s="365">
        <v>160</v>
      </c>
      <c r="AJ101" s="366"/>
      <c r="AK101" s="366"/>
      <c r="AL101" s="367"/>
      <c r="AM101" s="365">
        <v>162</v>
      </c>
      <c r="AN101" s="366"/>
      <c r="AO101" s="366"/>
      <c r="AP101" s="367"/>
      <c r="AQ101" s="365" t="s">
        <v>556</v>
      </c>
      <c r="AR101" s="366"/>
      <c r="AS101" s="366"/>
      <c r="AT101" s="367"/>
      <c r="AU101" s="366"/>
      <c r="AV101" s="366"/>
      <c r="AW101" s="366"/>
      <c r="AX101" s="368"/>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0"/>
      <c r="AA102" s="341"/>
      <c r="AB102" s="554" t="s">
        <v>573</v>
      </c>
      <c r="AC102" s="554"/>
      <c r="AD102" s="554"/>
      <c r="AE102" s="359">
        <v>222</v>
      </c>
      <c r="AF102" s="359"/>
      <c r="AG102" s="359"/>
      <c r="AH102" s="359"/>
      <c r="AI102" s="359">
        <v>198</v>
      </c>
      <c r="AJ102" s="359"/>
      <c r="AK102" s="359"/>
      <c r="AL102" s="359"/>
      <c r="AM102" s="359">
        <v>187</v>
      </c>
      <c r="AN102" s="359"/>
      <c r="AO102" s="359"/>
      <c r="AP102" s="359"/>
      <c r="AQ102" s="820">
        <v>220</v>
      </c>
      <c r="AR102" s="821"/>
      <c r="AS102" s="821"/>
      <c r="AT102" s="822"/>
      <c r="AU102" s="366"/>
      <c r="AV102" s="366"/>
      <c r="AW102" s="366"/>
      <c r="AX102" s="368"/>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541</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541</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541</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541</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6" t="s">
        <v>542</v>
      </c>
      <c r="AR115" s="337"/>
      <c r="AS115" s="337"/>
      <c r="AT115" s="337"/>
      <c r="AU115" s="337"/>
      <c r="AV115" s="337"/>
      <c r="AW115" s="337"/>
      <c r="AX115" s="338"/>
    </row>
    <row r="116" spans="1:50" ht="23.25" customHeight="1" x14ac:dyDescent="0.15">
      <c r="A116" s="290"/>
      <c r="B116" s="291"/>
      <c r="C116" s="291"/>
      <c r="D116" s="291"/>
      <c r="E116" s="291"/>
      <c r="F116" s="292"/>
      <c r="G116" s="352" t="s">
        <v>574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575</v>
      </c>
      <c r="AC116" s="299"/>
      <c r="AD116" s="300"/>
      <c r="AE116" s="359">
        <v>1336</v>
      </c>
      <c r="AF116" s="359"/>
      <c r="AG116" s="359"/>
      <c r="AH116" s="359"/>
      <c r="AI116" s="359">
        <v>1344</v>
      </c>
      <c r="AJ116" s="359"/>
      <c r="AK116" s="359"/>
      <c r="AL116" s="359"/>
      <c r="AM116" s="359"/>
      <c r="AN116" s="359"/>
      <c r="AO116" s="359"/>
      <c r="AP116" s="359"/>
      <c r="AQ116" s="365"/>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576</v>
      </c>
      <c r="AC117" s="343"/>
      <c r="AD117" s="344"/>
      <c r="AE117" s="304" t="s">
        <v>577</v>
      </c>
      <c r="AF117" s="304"/>
      <c r="AG117" s="304"/>
      <c r="AH117" s="304"/>
      <c r="AI117" s="304" t="s">
        <v>578</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6" t="s">
        <v>542</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6" t="s">
        <v>542</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6" t="s">
        <v>542</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542</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t="s">
        <v>565</v>
      </c>
      <c r="AV133" s="133"/>
      <c r="AW133" s="134" t="s">
        <v>300</v>
      </c>
      <c r="AX133" s="135"/>
    </row>
    <row r="134" spans="1:50" ht="39.75" customHeight="1" x14ac:dyDescent="0.15">
      <c r="A134" s="1000"/>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564</v>
      </c>
      <c r="AJ134" s="101"/>
      <c r="AK134" s="101"/>
      <c r="AL134" s="101"/>
      <c r="AM134" s="264" t="s">
        <v>564</v>
      </c>
      <c r="AN134" s="101"/>
      <c r="AO134" s="101"/>
      <c r="AP134" s="101"/>
      <c r="AQ134" s="264" t="s">
        <v>561</v>
      </c>
      <c r="AR134" s="101"/>
      <c r="AS134" s="101"/>
      <c r="AT134" s="101"/>
      <c r="AU134" s="264" t="s">
        <v>561</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561</v>
      </c>
      <c r="AF135" s="101"/>
      <c r="AG135" s="101"/>
      <c r="AH135" s="101"/>
      <c r="AI135" s="264" t="s">
        <v>570</v>
      </c>
      <c r="AJ135" s="101"/>
      <c r="AK135" s="101"/>
      <c r="AL135" s="101"/>
      <c r="AM135" s="264" t="s">
        <v>565</v>
      </c>
      <c r="AN135" s="101"/>
      <c r="AO135" s="101"/>
      <c r="AP135" s="101"/>
      <c r="AQ135" s="264" t="s">
        <v>565</v>
      </c>
      <c r="AR135" s="101"/>
      <c r="AS135" s="101"/>
      <c r="AT135" s="101"/>
      <c r="AU135" s="264" t="s">
        <v>565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581</v>
      </c>
      <c r="H154" s="158"/>
      <c r="I154" s="158"/>
      <c r="J154" s="158"/>
      <c r="K154" s="158"/>
      <c r="L154" s="158"/>
      <c r="M154" s="158"/>
      <c r="N154" s="158"/>
      <c r="O154" s="158"/>
      <c r="P154" s="229"/>
      <c r="Q154" s="157" t="s">
        <v>563</v>
      </c>
      <c r="R154" s="158"/>
      <c r="S154" s="158"/>
      <c r="T154" s="158"/>
      <c r="U154" s="158"/>
      <c r="V154" s="158"/>
      <c r="W154" s="158"/>
      <c r="X154" s="158"/>
      <c r="Y154" s="158"/>
      <c r="Z154" s="158"/>
      <c r="AA154" s="929"/>
      <c r="AB154" s="253" t="s">
        <v>561</v>
      </c>
      <c r="AC154" s="254"/>
      <c r="AD154" s="254"/>
      <c r="AE154" s="259" t="s">
        <v>563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632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633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356</v>
      </c>
      <c r="AH432" s="169"/>
      <c r="AI432" s="179"/>
      <c r="AJ432" s="179"/>
      <c r="AK432" s="179"/>
      <c r="AL432" s="174"/>
      <c r="AM432" s="179"/>
      <c r="AN432" s="179"/>
      <c r="AO432" s="179"/>
      <c r="AP432" s="174"/>
      <c r="AQ432" s="215" t="s">
        <v>583</v>
      </c>
      <c r="AR432" s="133"/>
      <c r="AS432" s="134" t="s">
        <v>356</v>
      </c>
      <c r="AT432" s="169"/>
      <c r="AU432" s="133" t="s">
        <v>584</v>
      </c>
      <c r="AV432" s="133"/>
      <c r="AW432" s="134" t="s">
        <v>300</v>
      </c>
      <c r="AX432" s="135"/>
    </row>
    <row r="433" spans="1:50" ht="23.25" customHeight="1" x14ac:dyDescent="0.15">
      <c r="A433" s="1000"/>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563</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582</v>
      </c>
      <c r="AF434" s="101"/>
      <c r="AG434" s="101"/>
      <c r="AH434" s="102"/>
      <c r="AI434" s="100" t="s">
        <v>568</v>
      </c>
      <c r="AJ434" s="101"/>
      <c r="AK434" s="101"/>
      <c r="AL434" s="101"/>
      <c r="AM434" s="100" t="s">
        <v>568</v>
      </c>
      <c r="AN434" s="101"/>
      <c r="AO434" s="101"/>
      <c r="AP434" s="102"/>
      <c r="AQ434" s="100" t="s">
        <v>563</v>
      </c>
      <c r="AR434" s="101"/>
      <c r="AS434" s="101"/>
      <c r="AT434" s="102"/>
      <c r="AU434" s="101" t="s">
        <v>570</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561</v>
      </c>
      <c r="AJ435" s="101"/>
      <c r="AK435" s="101"/>
      <c r="AL435" s="101"/>
      <c r="AM435" s="100" t="s">
        <v>561</v>
      </c>
      <c r="AN435" s="101"/>
      <c r="AO435" s="101"/>
      <c r="AP435" s="102"/>
      <c r="AQ435" s="100" t="s">
        <v>570</v>
      </c>
      <c r="AR435" s="101"/>
      <c r="AS435" s="101"/>
      <c r="AT435" s="102"/>
      <c r="AU435" s="101" t="s">
        <v>568</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570</v>
      </c>
      <c r="AF457" s="133"/>
      <c r="AG457" s="134" t="s">
        <v>356</v>
      </c>
      <c r="AH457" s="169"/>
      <c r="AI457" s="179"/>
      <c r="AJ457" s="179"/>
      <c r="AK457" s="179"/>
      <c r="AL457" s="174"/>
      <c r="AM457" s="179"/>
      <c r="AN457" s="179"/>
      <c r="AO457" s="179"/>
      <c r="AP457" s="174"/>
      <c r="AQ457" s="215" t="s">
        <v>581</v>
      </c>
      <c r="AR457" s="133"/>
      <c r="AS457" s="134" t="s">
        <v>356</v>
      </c>
      <c r="AT457" s="169"/>
      <c r="AU457" s="133" t="s">
        <v>581</v>
      </c>
      <c r="AV457" s="133"/>
      <c r="AW457" s="134" t="s">
        <v>300</v>
      </c>
      <c r="AX457" s="135"/>
    </row>
    <row r="458" spans="1:50" ht="23.25" customHeight="1" x14ac:dyDescent="0.15">
      <c r="A458" s="1000"/>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586</v>
      </c>
      <c r="AF458" s="101"/>
      <c r="AG458" s="101"/>
      <c r="AH458" s="101"/>
      <c r="AI458" s="100" t="s">
        <v>581</v>
      </c>
      <c r="AJ458" s="101"/>
      <c r="AK458" s="101"/>
      <c r="AL458" s="101"/>
      <c r="AM458" s="100" t="s">
        <v>581</v>
      </c>
      <c r="AN458" s="101"/>
      <c r="AO458" s="101"/>
      <c r="AP458" s="102"/>
      <c r="AQ458" s="100" t="s">
        <v>581</v>
      </c>
      <c r="AR458" s="101"/>
      <c r="AS458" s="101"/>
      <c r="AT458" s="102"/>
      <c r="AU458" s="101" t="s">
        <v>581</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581</v>
      </c>
      <c r="AF459" s="101"/>
      <c r="AG459" s="101"/>
      <c r="AH459" s="102"/>
      <c r="AI459" s="100" t="s">
        <v>586</v>
      </c>
      <c r="AJ459" s="101"/>
      <c r="AK459" s="101"/>
      <c r="AL459" s="101"/>
      <c r="AM459" s="100" t="s">
        <v>561</v>
      </c>
      <c r="AN459" s="101"/>
      <c r="AO459" s="101"/>
      <c r="AP459" s="102"/>
      <c r="AQ459" s="100" t="s">
        <v>581</v>
      </c>
      <c r="AR459" s="101"/>
      <c r="AS459" s="101"/>
      <c r="AT459" s="102"/>
      <c r="AU459" s="101" t="s">
        <v>581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581</v>
      </c>
      <c r="AJ460" s="101"/>
      <c r="AK460" s="101"/>
      <c r="AL460" s="101"/>
      <c r="AM460" s="100" t="s">
        <v>581</v>
      </c>
      <c r="AN460" s="101"/>
      <c r="AO460" s="101"/>
      <c r="AP460" s="102"/>
      <c r="AQ460" s="100" t="s">
        <v>581</v>
      </c>
      <c r="AR460" s="101"/>
      <c r="AS460" s="101"/>
      <c r="AT460" s="102"/>
      <c r="AU460" s="101" t="s">
        <v>581</v>
      </c>
      <c r="AV460" s="101"/>
      <c r="AW460" s="101"/>
      <c r="AX460" s="220"/>
    </row>
    <row r="461" spans="1:50" ht="25.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630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2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554</v>
      </c>
      <c r="AE702" s="902"/>
      <c r="AF702" s="902"/>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2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554</v>
      </c>
      <c r="AE703" s="152"/>
      <c r="AF703" s="152"/>
      <c r="AG703" s="667" t="s">
        <v>593</v>
      </c>
      <c r="AH703" s="668"/>
      <c r="AI703" s="668"/>
      <c r="AJ703" s="668"/>
      <c r="AK703" s="668"/>
      <c r="AL703" s="668"/>
      <c r="AM703" s="668"/>
      <c r="AN703" s="668"/>
      <c r="AO703" s="668"/>
      <c r="AP703" s="668"/>
      <c r="AQ703" s="668"/>
      <c r="AR703" s="668"/>
      <c r="AS703" s="668"/>
      <c r="AT703" s="668"/>
      <c r="AU703" s="668"/>
      <c r="AV703" s="668"/>
      <c r="AW703" s="668"/>
      <c r="AX703" s="669"/>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554</v>
      </c>
      <c r="AE704" s="589"/>
      <c r="AF704" s="589"/>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587</v>
      </c>
      <c r="AE705" s="736"/>
      <c r="AF705" s="736"/>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2.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588</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45.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554</v>
      </c>
      <c r="AE708" s="671"/>
      <c r="AF708" s="671"/>
      <c r="AG708" s="529" t="s">
        <v>595</v>
      </c>
      <c r="AH708" s="530"/>
      <c r="AI708" s="530"/>
      <c r="AJ708" s="530"/>
      <c r="AK708" s="530"/>
      <c r="AL708" s="530"/>
      <c r="AM708" s="530"/>
      <c r="AN708" s="530"/>
      <c r="AO708" s="530"/>
      <c r="AP708" s="530"/>
      <c r="AQ708" s="530"/>
      <c r="AR708" s="530"/>
      <c r="AS708" s="530"/>
      <c r="AT708" s="530"/>
      <c r="AU708" s="530"/>
      <c r="AV708" s="530"/>
      <c r="AW708" s="530"/>
      <c r="AX708" s="531"/>
    </row>
    <row r="709" spans="1:50" ht="33.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554</v>
      </c>
      <c r="AE709" s="152"/>
      <c r="AF709" s="152"/>
      <c r="AG709" s="667" t="s">
        <v>591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587</v>
      </c>
      <c r="AE710" s="152"/>
      <c r="AF710" s="152"/>
      <c r="AG710" s="667" t="s">
        <v>590</v>
      </c>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554</v>
      </c>
      <c r="AE711" s="152"/>
      <c r="AF711" s="152"/>
      <c r="AG711" s="667" t="s">
        <v>596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589</v>
      </c>
      <c r="AE712" s="589"/>
      <c r="AF712" s="589"/>
      <c r="AG712" s="597" t="s">
        <v>597</v>
      </c>
      <c r="AH712" s="598"/>
      <c r="AI712" s="598"/>
      <c r="AJ712" s="598"/>
      <c r="AK712" s="598"/>
      <c r="AL712" s="598"/>
      <c r="AM712" s="598"/>
      <c r="AN712" s="598"/>
      <c r="AO712" s="598"/>
      <c r="AP712" s="598"/>
      <c r="AQ712" s="598"/>
      <c r="AR712" s="598"/>
      <c r="AS712" s="598"/>
      <c r="AT712" s="598"/>
      <c r="AU712" s="598"/>
      <c r="AV712" s="598"/>
      <c r="AW712" s="598"/>
      <c r="AX712" s="599"/>
    </row>
    <row r="713" spans="1:50" ht="21"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7" t="s">
        <v>590</v>
      </c>
      <c r="AH713" s="668"/>
      <c r="AI713" s="668"/>
      <c r="AJ713" s="668"/>
      <c r="AK713" s="668"/>
      <c r="AL713" s="668"/>
      <c r="AM713" s="668"/>
      <c r="AN713" s="668"/>
      <c r="AO713" s="668"/>
      <c r="AP713" s="668"/>
      <c r="AQ713" s="668"/>
      <c r="AR713" s="668"/>
      <c r="AS713" s="668"/>
      <c r="AT713" s="668"/>
      <c r="AU713" s="668"/>
      <c r="AV713" s="668"/>
      <c r="AW713" s="668"/>
      <c r="AX713" s="669"/>
    </row>
    <row r="714" spans="1:50" ht="21.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587</v>
      </c>
      <c r="AE714" s="595"/>
      <c r="AF714" s="596"/>
      <c r="AG714" s="692" t="s">
        <v>590</v>
      </c>
      <c r="AH714" s="693"/>
      <c r="AI714" s="693"/>
      <c r="AJ714" s="693"/>
      <c r="AK714" s="693"/>
      <c r="AL714" s="693"/>
      <c r="AM714" s="693"/>
      <c r="AN714" s="693"/>
      <c r="AO714" s="693"/>
      <c r="AP714" s="693"/>
      <c r="AQ714" s="693"/>
      <c r="AR714" s="693"/>
      <c r="AS714" s="693"/>
      <c r="AT714" s="693"/>
      <c r="AU714" s="693"/>
      <c r="AV714" s="693"/>
      <c r="AW714" s="693"/>
      <c r="AX714" s="694"/>
    </row>
    <row r="715" spans="1:50" ht="30"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587</v>
      </c>
      <c r="AE715" s="671"/>
      <c r="AF715" s="780"/>
      <c r="AG715" s="529" t="s">
        <v>634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587</v>
      </c>
      <c r="AE716" s="762"/>
      <c r="AF716" s="762"/>
      <c r="AG716" s="667" t="s">
        <v>590</v>
      </c>
      <c r="AH716" s="668"/>
      <c r="AI716" s="668"/>
      <c r="AJ716" s="668"/>
      <c r="AK716" s="668"/>
      <c r="AL716" s="668"/>
      <c r="AM716" s="668"/>
      <c r="AN716" s="668"/>
      <c r="AO716" s="668"/>
      <c r="AP716" s="668"/>
      <c r="AQ716" s="668"/>
      <c r="AR716" s="668"/>
      <c r="AS716" s="668"/>
      <c r="AT716" s="668"/>
      <c r="AU716" s="668"/>
      <c r="AV716" s="668"/>
      <c r="AW716" s="668"/>
      <c r="AX716" s="669"/>
    </row>
    <row r="717" spans="1:50" ht="33"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554</v>
      </c>
      <c r="AE717" s="152"/>
      <c r="AF717" s="152"/>
      <c r="AG717" s="667" t="s">
        <v>598</v>
      </c>
      <c r="AH717" s="668"/>
      <c r="AI717" s="668"/>
      <c r="AJ717" s="668"/>
      <c r="AK717" s="668"/>
      <c r="AL717" s="668"/>
      <c r="AM717" s="668"/>
      <c r="AN717" s="668"/>
      <c r="AO717" s="668"/>
      <c r="AP717" s="668"/>
      <c r="AQ717" s="668"/>
      <c r="AR717" s="668"/>
      <c r="AS717" s="668"/>
      <c r="AT717" s="668"/>
      <c r="AU717" s="668"/>
      <c r="AV717" s="668"/>
      <c r="AW717" s="668"/>
      <c r="AX717" s="669"/>
    </row>
    <row r="718" spans="1:50" ht="4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554</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587</v>
      </c>
      <c r="AE719" s="671"/>
      <c r="AF719" s="671"/>
      <c r="AG719" s="157" t="s">
        <v>600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t="s">
        <v>550</v>
      </c>
      <c r="D721" s="924"/>
      <c r="E721" s="924"/>
      <c r="F721" s="925"/>
      <c r="G721" s="943"/>
      <c r="H721" s="944"/>
      <c r="I721" s="83" t="str">
        <f>IF(OR(G721="　", G721=""), "", "-")</f>
        <v/>
      </c>
      <c r="J721" s="922">
        <v>175</v>
      </c>
      <c r="K721" s="922"/>
      <c r="L721" s="83" t="str">
        <f>IF(M721="","","-")</f>
        <v/>
      </c>
      <c r="M721" s="84"/>
      <c r="N721" s="919" t="s">
        <v>601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3" t="s">
        <v>550</v>
      </c>
      <c r="D722" s="924"/>
      <c r="E722" s="924"/>
      <c r="F722" s="925"/>
      <c r="G722" s="943"/>
      <c r="H722" s="944"/>
      <c r="I722" s="83" t="str">
        <f t="shared" ref="I722:I725" si="4">IF(OR(G722="　", G722=""), "", "-")</f>
        <v/>
      </c>
      <c r="J722" s="922">
        <v>176</v>
      </c>
      <c r="K722" s="922"/>
      <c r="L722" s="83" t="str">
        <f t="shared" ref="L722:L725" si="5">IF(M722="","","-")</f>
        <v/>
      </c>
      <c r="M722" s="84"/>
      <c r="N722" s="919" t="s">
        <v>602</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646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163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6.25" customHeight="1" x14ac:dyDescent="0.15">
      <c r="A781" s="559"/>
      <c r="B781" s="766"/>
      <c r="C781" s="766"/>
      <c r="D781" s="766"/>
      <c r="E781" s="766"/>
      <c r="F781" s="767"/>
      <c r="G781" s="452" t="s">
        <v>635</v>
      </c>
      <c r="H781" s="453"/>
      <c r="I781" s="453"/>
      <c r="J781" s="453"/>
      <c r="K781" s="454"/>
      <c r="L781" s="455" t="s">
        <v>641</v>
      </c>
      <c r="M781" s="456"/>
      <c r="N781" s="456"/>
      <c r="O781" s="456"/>
      <c r="P781" s="456"/>
      <c r="Q781" s="456"/>
      <c r="R781" s="456"/>
      <c r="S781" s="456"/>
      <c r="T781" s="456"/>
      <c r="U781" s="456"/>
      <c r="V781" s="456"/>
      <c r="W781" s="456"/>
      <c r="X781" s="457"/>
      <c r="Y781" s="458">
        <v>4.4000000000000004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47.25" customHeight="1" x14ac:dyDescent="0.15">
      <c r="A782" s="559"/>
      <c r="B782" s="766"/>
      <c r="C782" s="766"/>
      <c r="D782" s="766"/>
      <c r="E782" s="766"/>
      <c r="F782" s="767"/>
      <c r="G782" s="349" t="s">
        <v>636</v>
      </c>
      <c r="H782" s="350"/>
      <c r="I782" s="350"/>
      <c r="J782" s="350"/>
      <c r="K782" s="351"/>
      <c r="L782" s="402" t="s">
        <v>640</v>
      </c>
      <c r="M782" s="403"/>
      <c r="N782" s="403"/>
      <c r="O782" s="403"/>
      <c r="P782" s="403"/>
      <c r="Q782" s="403"/>
      <c r="R782" s="403"/>
      <c r="S782" s="403"/>
      <c r="T782" s="403"/>
      <c r="U782" s="403"/>
      <c r="V782" s="403"/>
      <c r="W782" s="403"/>
      <c r="X782" s="404"/>
      <c r="Y782" s="399">
        <v>2.1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52.5" customHeight="1" x14ac:dyDescent="0.15">
      <c r="A783" s="559"/>
      <c r="B783" s="766"/>
      <c r="C783" s="766"/>
      <c r="D783" s="766"/>
      <c r="E783" s="766"/>
      <c r="F783" s="767"/>
      <c r="G783" s="349" t="s">
        <v>637</v>
      </c>
      <c r="H783" s="350"/>
      <c r="I783" s="350"/>
      <c r="J783" s="350"/>
      <c r="K783" s="351"/>
      <c r="L783" s="402" t="s">
        <v>642</v>
      </c>
      <c r="M783" s="403"/>
      <c r="N783" s="403"/>
      <c r="O783" s="403"/>
      <c r="P783" s="403"/>
      <c r="Q783" s="403"/>
      <c r="R783" s="403"/>
      <c r="S783" s="403"/>
      <c r="T783" s="403"/>
      <c r="U783" s="403"/>
      <c r="V783" s="403"/>
      <c r="W783" s="403"/>
      <c r="X783" s="404"/>
      <c r="Y783" s="399">
        <v>0.5</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58.5" customHeight="1" x14ac:dyDescent="0.15">
      <c r="A784" s="559"/>
      <c r="B784" s="766"/>
      <c r="C784" s="766"/>
      <c r="D784" s="766"/>
      <c r="E784" s="766"/>
      <c r="F784" s="767"/>
      <c r="G784" s="349" t="s">
        <v>638</v>
      </c>
      <c r="H784" s="350"/>
      <c r="I784" s="350"/>
      <c r="J784" s="350"/>
      <c r="K784" s="351"/>
      <c r="L784" s="402" t="s">
        <v>643</v>
      </c>
      <c r="M784" s="403"/>
      <c r="N784" s="403"/>
      <c r="O784" s="403"/>
      <c r="P784" s="403"/>
      <c r="Q784" s="403"/>
      <c r="R784" s="403"/>
      <c r="S784" s="403"/>
      <c r="T784" s="403"/>
      <c r="U784" s="403"/>
      <c r="V784" s="403"/>
      <c r="W784" s="403"/>
      <c r="X784" s="404"/>
      <c r="Y784" s="399">
        <v>0.4</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9" t="s">
        <v>639</v>
      </c>
      <c r="H785" s="350"/>
      <c r="I785" s="350"/>
      <c r="J785" s="350"/>
      <c r="K785" s="351"/>
      <c r="L785" s="402" t="s">
        <v>644</v>
      </c>
      <c r="M785" s="403"/>
      <c r="N785" s="403"/>
      <c r="O785" s="403"/>
      <c r="P785" s="403"/>
      <c r="Q785" s="403"/>
      <c r="R785" s="403"/>
      <c r="S785" s="403"/>
      <c r="T785" s="403"/>
      <c r="U785" s="403"/>
      <c r="V785" s="403"/>
      <c r="W785" s="403"/>
      <c r="X785" s="404"/>
      <c r="Y785" s="399">
        <v>0</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7.4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515</v>
      </c>
      <c r="AI836" s="347"/>
      <c r="AJ836" s="347"/>
      <c r="AK836" s="347"/>
      <c r="AL836" s="347" t="s">
        <v>21</v>
      </c>
      <c r="AM836" s="347"/>
      <c r="AN836" s="347"/>
      <c r="AO836" s="427"/>
      <c r="AP836" s="428" t="s">
        <v>433</v>
      </c>
      <c r="AQ836" s="428"/>
      <c r="AR836" s="428"/>
      <c r="AS836" s="428"/>
      <c r="AT836" s="428"/>
      <c r="AU836" s="428"/>
      <c r="AV836" s="428"/>
      <c r="AW836" s="428"/>
      <c r="AX836" s="428"/>
    </row>
    <row r="837" spans="1:50" ht="117" customHeight="1" x14ac:dyDescent="0.15">
      <c r="A837" s="405">
        <v>1</v>
      </c>
      <c r="B837" s="405">
        <v>1</v>
      </c>
      <c r="C837" s="426" t="s">
        <v>610</v>
      </c>
      <c r="D837" s="419"/>
      <c r="E837" s="419"/>
      <c r="F837" s="419"/>
      <c r="G837" s="419"/>
      <c r="H837" s="419"/>
      <c r="I837" s="419"/>
      <c r="J837" s="420">
        <v>8000020130001</v>
      </c>
      <c r="K837" s="421"/>
      <c r="L837" s="421"/>
      <c r="M837" s="421"/>
      <c r="N837" s="421"/>
      <c r="O837" s="421"/>
      <c r="P837" s="315" t="s">
        <v>611</v>
      </c>
      <c r="Q837" s="316"/>
      <c r="R837" s="316"/>
      <c r="S837" s="316"/>
      <c r="T837" s="316"/>
      <c r="U837" s="316"/>
      <c r="V837" s="316"/>
      <c r="W837" s="316"/>
      <c r="X837" s="316"/>
      <c r="Y837" s="317">
        <v>7.4</v>
      </c>
      <c r="Z837" s="318"/>
      <c r="AA837" s="318"/>
      <c r="AB837" s="319"/>
      <c r="AC837" s="329" t="s">
        <v>612</v>
      </c>
      <c r="AD837" s="425"/>
      <c r="AE837" s="425"/>
      <c r="AF837" s="425"/>
      <c r="AG837" s="425"/>
      <c r="AH837" s="327" t="s">
        <v>613</v>
      </c>
      <c r="AI837" s="328"/>
      <c r="AJ837" s="328"/>
      <c r="AK837" s="328"/>
      <c r="AL837" s="324" t="s">
        <v>613</v>
      </c>
      <c r="AM837" s="325"/>
      <c r="AN837" s="325"/>
      <c r="AO837" s="326"/>
      <c r="AP837" s="320" t="s">
        <v>613</v>
      </c>
      <c r="AQ837" s="320"/>
      <c r="AR837" s="320"/>
      <c r="AS837" s="320"/>
      <c r="AT837" s="320"/>
      <c r="AU837" s="320"/>
      <c r="AV837" s="320"/>
      <c r="AW837" s="320"/>
      <c r="AX837" s="320"/>
    </row>
    <row r="838" spans="1:50" ht="30" customHeight="1" x14ac:dyDescent="0.15">
      <c r="A838" s="405">
        <v>2</v>
      </c>
      <c r="B838" s="405">
        <v>1</v>
      </c>
      <c r="C838" s="426" t="s">
        <v>614</v>
      </c>
      <c r="D838" s="419"/>
      <c r="E838" s="419"/>
      <c r="F838" s="419"/>
      <c r="G838" s="419"/>
      <c r="H838" s="419"/>
      <c r="I838" s="419"/>
      <c r="J838" s="449">
        <v>1000020110001</v>
      </c>
      <c r="K838" s="450"/>
      <c r="L838" s="450"/>
      <c r="M838" s="450"/>
      <c r="N838" s="450"/>
      <c r="O838" s="451"/>
      <c r="P838" s="315" t="s">
        <v>623</v>
      </c>
      <c r="Q838" s="316"/>
      <c r="R838" s="316"/>
      <c r="S838" s="316"/>
      <c r="T838" s="316"/>
      <c r="U838" s="316"/>
      <c r="V838" s="316"/>
      <c r="W838" s="316"/>
      <c r="X838" s="316"/>
      <c r="Y838" s="317">
        <v>7.1</v>
      </c>
      <c r="Z838" s="318"/>
      <c r="AA838" s="318"/>
      <c r="AB838" s="319"/>
      <c r="AC838" s="329" t="s">
        <v>612</v>
      </c>
      <c r="AD838" s="329"/>
      <c r="AE838" s="329"/>
      <c r="AF838" s="329"/>
      <c r="AG838" s="329"/>
      <c r="AH838" s="327" t="s">
        <v>613</v>
      </c>
      <c r="AI838" s="328"/>
      <c r="AJ838" s="328"/>
      <c r="AK838" s="328"/>
      <c r="AL838" s="324" t="s">
        <v>613</v>
      </c>
      <c r="AM838" s="325"/>
      <c r="AN838" s="325"/>
      <c r="AO838" s="326"/>
      <c r="AP838" s="320" t="s">
        <v>613</v>
      </c>
      <c r="AQ838" s="320"/>
      <c r="AR838" s="320"/>
      <c r="AS838" s="320"/>
      <c r="AT838" s="320"/>
      <c r="AU838" s="320"/>
      <c r="AV838" s="320"/>
      <c r="AW838" s="320"/>
      <c r="AX838" s="320"/>
    </row>
    <row r="839" spans="1:50" ht="30" customHeight="1" x14ac:dyDescent="0.15">
      <c r="A839" s="405">
        <v>3</v>
      </c>
      <c r="B839" s="405">
        <v>1</v>
      </c>
      <c r="C839" s="426" t="s">
        <v>615</v>
      </c>
      <c r="D839" s="419"/>
      <c r="E839" s="419"/>
      <c r="F839" s="419"/>
      <c r="G839" s="419"/>
      <c r="H839" s="419"/>
      <c r="I839" s="419"/>
      <c r="J839" s="420">
        <v>4000020270008</v>
      </c>
      <c r="K839" s="421"/>
      <c r="L839" s="421"/>
      <c r="M839" s="421"/>
      <c r="N839" s="421"/>
      <c r="O839" s="421"/>
      <c r="P839" s="315" t="s">
        <v>623</v>
      </c>
      <c r="Q839" s="316"/>
      <c r="R839" s="316"/>
      <c r="S839" s="316"/>
      <c r="T839" s="316"/>
      <c r="U839" s="316"/>
      <c r="V839" s="316"/>
      <c r="W839" s="316"/>
      <c r="X839" s="316"/>
      <c r="Y839" s="317">
        <v>4.7</v>
      </c>
      <c r="Z839" s="318"/>
      <c r="AA839" s="318"/>
      <c r="AB839" s="319"/>
      <c r="AC839" s="329" t="s">
        <v>612</v>
      </c>
      <c r="AD839" s="329"/>
      <c r="AE839" s="329"/>
      <c r="AF839" s="329"/>
      <c r="AG839" s="329"/>
      <c r="AH839" s="327" t="s">
        <v>613</v>
      </c>
      <c r="AI839" s="328"/>
      <c r="AJ839" s="328"/>
      <c r="AK839" s="328"/>
      <c r="AL839" s="324" t="s">
        <v>613</v>
      </c>
      <c r="AM839" s="325"/>
      <c r="AN839" s="325"/>
      <c r="AO839" s="326"/>
      <c r="AP839" s="320" t="s">
        <v>613</v>
      </c>
      <c r="AQ839" s="320"/>
      <c r="AR839" s="320"/>
      <c r="AS839" s="320"/>
      <c r="AT839" s="320"/>
      <c r="AU839" s="320"/>
      <c r="AV839" s="320"/>
      <c r="AW839" s="320"/>
      <c r="AX839" s="320"/>
    </row>
    <row r="840" spans="1:50" ht="30" customHeight="1" x14ac:dyDescent="0.15">
      <c r="A840" s="405">
        <v>4</v>
      </c>
      <c r="B840" s="405">
        <v>1</v>
      </c>
      <c r="C840" s="426" t="s">
        <v>616</v>
      </c>
      <c r="D840" s="419"/>
      <c r="E840" s="419"/>
      <c r="F840" s="419"/>
      <c r="G840" s="419"/>
      <c r="H840" s="419"/>
      <c r="I840" s="419"/>
      <c r="J840" s="420">
        <v>4000020120006</v>
      </c>
      <c r="K840" s="421"/>
      <c r="L840" s="421"/>
      <c r="M840" s="421"/>
      <c r="N840" s="421"/>
      <c r="O840" s="421"/>
      <c r="P840" s="315" t="s">
        <v>623</v>
      </c>
      <c r="Q840" s="316"/>
      <c r="R840" s="316"/>
      <c r="S840" s="316"/>
      <c r="T840" s="316"/>
      <c r="U840" s="316"/>
      <c r="V840" s="316"/>
      <c r="W840" s="316"/>
      <c r="X840" s="316"/>
      <c r="Y840" s="317">
        <v>4.4000000000000004</v>
      </c>
      <c r="Z840" s="318"/>
      <c r="AA840" s="318"/>
      <c r="AB840" s="319"/>
      <c r="AC840" s="329" t="s">
        <v>612</v>
      </c>
      <c r="AD840" s="329"/>
      <c r="AE840" s="329"/>
      <c r="AF840" s="329"/>
      <c r="AG840" s="329"/>
      <c r="AH840" s="327" t="s">
        <v>613</v>
      </c>
      <c r="AI840" s="328"/>
      <c r="AJ840" s="328"/>
      <c r="AK840" s="328"/>
      <c r="AL840" s="324" t="s">
        <v>613</v>
      </c>
      <c r="AM840" s="325"/>
      <c r="AN840" s="325"/>
      <c r="AO840" s="326"/>
      <c r="AP840" s="320" t="s">
        <v>613</v>
      </c>
      <c r="AQ840" s="320"/>
      <c r="AR840" s="320"/>
      <c r="AS840" s="320"/>
      <c r="AT840" s="320"/>
      <c r="AU840" s="320"/>
      <c r="AV840" s="320"/>
      <c r="AW840" s="320"/>
      <c r="AX840" s="320"/>
    </row>
    <row r="841" spans="1:50" ht="30" customHeight="1" x14ac:dyDescent="0.15">
      <c r="A841" s="405">
        <v>5</v>
      </c>
      <c r="B841" s="405">
        <v>1</v>
      </c>
      <c r="C841" s="426" t="s">
        <v>617</v>
      </c>
      <c r="D841" s="419"/>
      <c r="E841" s="419"/>
      <c r="F841" s="419"/>
      <c r="G841" s="419"/>
      <c r="H841" s="419"/>
      <c r="I841" s="419"/>
      <c r="J841" s="420">
        <v>8000020280003</v>
      </c>
      <c r="K841" s="421"/>
      <c r="L841" s="421"/>
      <c r="M841" s="421"/>
      <c r="N841" s="421"/>
      <c r="O841" s="421"/>
      <c r="P841" s="315" t="s">
        <v>623</v>
      </c>
      <c r="Q841" s="316"/>
      <c r="R841" s="316"/>
      <c r="S841" s="316"/>
      <c r="T841" s="316"/>
      <c r="U841" s="316"/>
      <c r="V841" s="316"/>
      <c r="W841" s="316"/>
      <c r="X841" s="316"/>
      <c r="Y841" s="317">
        <v>4.0999999999999996</v>
      </c>
      <c r="Z841" s="318"/>
      <c r="AA841" s="318"/>
      <c r="AB841" s="319"/>
      <c r="AC841" s="321" t="s">
        <v>612</v>
      </c>
      <c r="AD841" s="321"/>
      <c r="AE841" s="321"/>
      <c r="AF841" s="321"/>
      <c r="AG841" s="321"/>
      <c r="AH841" s="327" t="s">
        <v>613</v>
      </c>
      <c r="AI841" s="328"/>
      <c r="AJ841" s="328"/>
      <c r="AK841" s="328"/>
      <c r="AL841" s="324" t="s">
        <v>613</v>
      </c>
      <c r="AM841" s="325"/>
      <c r="AN841" s="325"/>
      <c r="AO841" s="326"/>
      <c r="AP841" s="320" t="s">
        <v>613</v>
      </c>
      <c r="AQ841" s="320"/>
      <c r="AR841" s="320"/>
      <c r="AS841" s="320"/>
      <c r="AT841" s="320"/>
      <c r="AU841" s="320"/>
      <c r="AV841" s="320"/>
      <c r="AW841" s="320"/>
      <c r="AX841" s="320"/>
    </row>
    <row r="842" spans="1:50" ht="30" customHeight="1" x14ac:dyDescent="0.15">
      <c r="A842" s="405">
        <v>6</v>
      </c>
      <c r="B842" s="405">
        <v>1</v>
      </c>
      <c r="C842" s="426" t="s">
        <v>618</v>
      </c>
      <c r="D842" s="419"/>
      <c r="E842" s="419"/>
      <c r="F842" s="419"/>
      <c r="G842" s="419"/>
      <c r="H842" s="419"/>
      <c r="I842" s="419"/>
      <c r="J842" s="420">
        <v>2000020080004</v>
      </c>
      <c r="K842" s="421"/>
      <c r="L842" s="421"/>
      <c r="M842" s="421"/>
      <c r="N842" s="421"/>
      <c r="O842" s="421"/>
      <c r="P842" s="315" t="s">
        <v>623</v>
      </c>
      <c r="Q842" s="316"/>
      <c r="R842" s="316"/>
      <c r="S842" s="316"/>
      <c r="T842" s="316"/>
      <c r="U842" s="316"/>
      <c r="V842" s="316"/>
      <c r="W842" s="316"/>
      <c r="X842" s="316"/>
      <c r="Y842" s="317">
        <v>3.9</v>
      </c>
      <c r="Z842" s="318"/>
      <c r="AA842" s="318"/>
      <c r="AB842" s="319"/>
      <c r="AC842" s="321" t="s">
        <v>612</v>
      </c>
      <c r="AD842" s="321"/>
      <c r="AE842" s="321"/>
      <c r="AF842" s="321"/>
      <c r="AG842" s="321"/>
      <c r="AH842" s="327" t="s">
        <v>613</v>
      </c>
      <c r="AI842" s="328"/>
      <c r="AJ842" s="328"/>
      <c r="AK842" s="328"/>
      <c r="AL842" s="324" t="s">
        <v>613</v>
      </c>
      <c r="AM842" s="325"/>
      <c r="AN842" s="325"/>
      <c r="AO842" s="326"/>
      <c r="AP842" s="320" t="s">
        <v>613</v>
      </c>
      <c r="AQ842" s="320"/>
      <c r="AR842" s="320"/>
      <c r="AS842" s="320"/>
      <c r="AT842" s="320"/>
      <c r="AU842" s="320"/>
      <c r="AV842" s="320"/>
      <c r="AW842" s="320"/>
      <c r="AX842" s="320"/>
    </row>
    <row r="843" spans="1:50" ht="30" customHeight="1" x14ac:dyDescent="0.15">
      <c r="A843" s="405">
        <v>7</v>
      </c>
      <c r="B843" s="405">
        <v>1</v>
      </c>
      <c r="C843" s="426" t="s">
        <v>619</v>
      </c>
      <c r="D843" s="419"/>
      <c r="E843" s="419"/>
      <c r="F843" s="419"/>
      <c r="G843" s="419"/>
      <c r="H843" s="419"/>
      <c r="I843" s="419"/>
      <c r="J843" s="420">
        <v>1000020470007</v>
      </c>
      <c r="K843" s="421"/>
      <c r="L843" s="421"/>
      <c r="M843" s="421"/>
      <c r="N843" s="421"/>
      <c r="O843" s="421"/>
      <c r="P843" s="315" t="s">
        <v>623</v>
      </c>
      <c r="Q843" s="316"/>
      <c r="R843" s="316"/>
      <c r="S843" s="316"/>
      <c r="T843" s="316"/>
      <c r="U843" s="316"/>
      <c r="V843" s="316"/>
      <c r="W843" s="316"/>
      <c r="X843" s="316"/>
      <c r="Y843" s="317">
        <v>3.9</v>
      </c>
      <c r="Z843" s="318"/>
      <c r="AA843" s="318"/>
      <c r="AB843" s="319"/>
      <c r="AC843" s="321" t="s">
        <v>612</v>
      </c>
      <c r="AD843" s="321"/>
      <c r="AE843" s="321"/>
      <c r="AF843" s="321"/>
      <c r="AG843" s="321"/>
      <c r="AH843" s="327" t="s">
        <v>613</v>
      </c>
      <c r="AI843" s="328"/>
      <c r="AJ843" s="328"/>
      <c r="AK843" s="328"/>
      <c r="AL843" s="324" t="s">
        <v>613</v>
      </c>
      <c r="AM843" s="325"/>
      <c r="AN843" s="325"/>
      <c r="AO843" s="326"/>
      <c r="AP843" s="320" t="s">
        <v>613</v>
      </c>
      <c r="AQ843" s="320"/>
      <c r="AR843" s="320"/>
      <c r="AS843" s="320"/>
      <c r="AT843" s="320"/>
      <c r="AU843" s="320"/>
      <c r="AV843" s="320"/>
      <c r="AW843" s="320"/>
      <c r="AX843" s="320"/>
    </row>
    <row r="844" spans="1:50" ht="30" customHeight="1" x14ac:dyDescent="0.15">
      <c r="A844" s="405">
        <v>8</v>
      </c>
      <c r="B844" s="405">
        <v>1</v>
      </c>
      <c r="C844" s="426" t="s">
        <v>620</v>
      </c>
      <c r="D844" s="419"/>
      <c r="E844" s="419"/>
      <c r="F844" s="419"/>
      <c r="G844" s="419"/>
      <c r="H844" s="419"/>
      <c r="I844" s="419"/>
      <c r="J844" s="420">
        <v>8000020460001</v>
      </c>
      <c r="K844" s="421"/>
      <c r="L844" s="421"/>
      <c r="M844" s="421"/>
      <c r="N844" s="421"/>
      <c r="O844" s="421"/>
      <c r="P844" s="315" t="s">
        <v>623</v>
      </c>
      <c r="Q844" s="316"/>
      <c r="R844" s="316"/>
      <c r="S844" s="316"/>
      <c r="T844" s="316"/>
      <c r="U844" s="316"/>
      <c r="V844" s="316"/>
      <c r="W844" s="316"/>
      <c r="X844" s="316"/>
      <c r="Y844" s="317">
        <v>3.3</v>
      </c>
      <c r="Z844" s="318"/>
      <c r="AA844" s="318"/>
      <c r="AB844" s="319"/>
      <c r="AC844" s="321" t="s">
        <v>612</v>
      </c>
      <c r="AD844" s="321"/>
      <c r="AE844" s="321"/>
      <c r="AF844" s="321"/>
      <c r="AG844" s="321"/>
      <c r="AH844" s="327" t="s">
        <v>613</v>
      </c>
      <c r="AI844" s="328"/>
      <c r="AJ844" s="328"/>
      <c r="AK844" s="328"/>
      <c r="AL844" s="324" t="s">
        <v>613</v>
      </c>
      <c r="AM844" s="325"/>
      <c r="AN844" s="325"/>
      <c r="AO844" s="326"/>
      <c r="AP844" s="320" t="s">
        <v>613</v>
      </c>
      <c r="AQ844" s="320"/>
      <c r="AR844" s="320"/>
      <c r="AS844" s="320"/>
      <c r="AT844" s="320"/>
      <c r="AU844" s="320"/>
      <c r="AV844" s="320"/>
      <c r="AW844" s="320"/>
      <c r="AX844" s="320"/>
    </row>
    <row r="845" spans="1:50" ht="30" customHeight="1" x14ac:dyDescent="0.15">
      <c r="A845" s="405">
        <v>9</v>
      </c>
      <c r="B845" s="405">
        <v>1</v>
      </c>
      <c r="C845" s="426" t="s">
        <v>621</v>
      </c>
      <c r="D845" s="419"/>
      <c r="E845" s="419"/>
      <c r="F845" s="419"/>
      <c r="G845" s="419"/>
      <c r="H845" s="419"/>
      <c r="I845" s="419"/>
      <c r="J845" s="420">
        <v>1000020230006</v>
      </c>
      <c r="K845" s="421"/>
      <c r="L845" s="421"/>
      <c r="M845" s="421"/>
      <c r="N845" s="421"/>
      <c r="O845" s="421"/>
      <c r="P845" s="315" t="s">
        <v>623</v>
      </c>
      <c r="Q845" s="316"/>
      <c r="R845" s="316"/>
      <c r="S845" s="316"/>
      <c r="T845" s="316"/>
      <c r="U845" s="316"/>
      <c r="V845" s="316"/>
      <c r="W845" s="316"/>
      <c r="X845" s="316"/>
      <c r="Y845" s="317">
        <v>3.3</v>
      </c>
      <c r="Z845" s="318"/>
      <c r="AA845" s="318"/>
      <c r="AB845" s="319"/>
      <c r="AC845" s="321" t="s">
        <v>612</v>
      </c>
      <c r="AD845" s="321"/>
      <c r="AE845" s="321"/>
      <c r="AF845" s="321"/>
      <c r="AG845" s="321"/>
      <c r="AH845" s="327" t="s">
        <v>613</v>
      </c>
      <c r="AI845" s="328"/>
      <c r="AJ845" s="328"/>
      <c r="AK845" s="328"/>
      <c r="AL845" s="324" t="s">
        <v>613</v>
      </c>
      <c r="AM845" s="325"/>
      <c r="AN845" s="325"/>
      <c r="AO845" s="326"/>
      <c r="AP845" s="320" t="s">
        <v>613</v>
      </c>
      <c r="AQ845" s="320"/>
      <c r="AR845" s="320"/>
      <c r="AS845" s="320"/>
      <c r="AT845" s="320"/>
      <c r="AU845" s="320"/>
      <c r="AV845" s="320"/>
      <c r="AW845" s="320"/>
      <c r="AX845" s="320"/>
    </row>
    <row r="846" spans="1:50" ht="30" customHeight="1" x14ac:dyDescent="0.15">
      <c r="A846" s="405">
        <v>10</v>
      </c>
      <c r="B846" s="405">
        <v>1</v>
      </c>
      <c r="C846" s="426" t="s">
        <v>622</v>
      </c>
      <c r="D846" s="419"/>
      <c r="E846" s="419"/>
      <c r="F846" s="419"/>
      <c r="G846" s="419"/>
      <c r="H846" s="419"/>
      <c r="I846" s="419"/>
      <c r="J846" s="420">
        <v>2000020260002</v>
      </c>
      <c r="K846" s="421"/>
      <c r="L846" s="421"/>
      <c r="M846" s="421"/>
      <c r="N846" s="421"/>
      <c r="O846" s="421"/>
      <c r="P846" s="315" t="s">
        <v>623</v>
      </c>
      <c r="Q846" s="316"/>
      <c r="R846" s="316"/>
      <c r="S846" s="316"/>
      <c r="T846" s="316"/>
      <c r="U846" s="316"/>
      <c r="V846" s="316"/>
      <c r="W846" s="316"/>
      <c r="X846" s="316"/>
      <c r="Y846" s="317">
        <v>2.6</v>
      </c>
      <c r="Z846" s="318"/>
      <c r="AA846" s="318"/>
      <c r="AB846" s="319"/>
      <c r="AC846" s="321" t="s">
        <v>612</v>
      </c>
      <c r="AD846" s="321"/>
      <c r="AE846" s="321"/>
      <c r="AF846" s="321"/>
      <c r="AG846" s="321"/>
      <c r="AH846" s="327" t="s">
        <v>613</v>
      </c>
      <c r="AI846" s="328"/>
      <c r="AJ846" s="328"/>
      <c r="AK846" s="328"/>
      <c r="AL846" s="324" t="s">
        <v>613</v>
      </c>
      <c r="AM846" s="325"/>
      <c r="AN846" s="325"/>
      <c r="AO846" s="326"/>
      <c r="AP846" s="320" t="s">
        <v>613</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t="s">
        <v>613</v>
      </c>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t="s">
        <v>613</v>
      </c>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t="s">
        <v>613</v>
      </c>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t="s">
        <v>613</v>
      </c>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t="s">
        <v>613</v>
      </c>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t="s">
        <v>613</v>
      </c>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t="s">
        <v>613</v>
      </c>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t="s">
        <v>613</v>
      </c>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t="s">
        <v>613</v>
      </c>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t="s">
        <v>613</v>
      </c>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t="s">
        <v>613</v>
      </c>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t="s">
        <v>613</v>
      </c>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t="s">
        <v>613</v>
      </c>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t="s">
        <v>613</v>
      </c>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t="s">
        <v>613</v>
      </c>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t="s">
        <v>613</v>
      </c>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t="s">
        <v>613</v>
      </c>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t="s">
        <v>613</v>
      </c>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t="s">
        <v>613</v>
      </c>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t="s">
        <v>613</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515</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9"/>
      <c r="AD870" s="425"/>
      <c r="AE870" s="425"/>
      <c r="AF870" s="425"/>
      <c r="AG870" s="425"/>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2"/>
      <c r="AM871" s="423"/>
      <c r="AN871" s="423"/>
      <c r="AO871" s="424"/>
      <c r="AP871" s="320"/>
      <c r="AQ871" s="320"/>
      <c r="AR871" s="320"/>
      <c r="AS871" s="320"/>
      <c r="AT871" s="320"/>
      <c r="AU871" s="320"/>
      <c r="AV871" s="320"/>
      <c r="AW871" s="320"/>
      <c r="AX871" s="320"/>
    </row>
    <row r="872" spans="1:50" ht="30" hidden="1" customHeight="1" x14ac:dyDescent="0.15">
      <c r="A872" s="405">
        <v>3</v>
      </c>
      <c r="B872" s="405">
        <v>1</v>
      </c>
      <c r="C872" s="426"/>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6"/>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515</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515</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515</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515</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515</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515</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7"/>
      <c r="E1101" s="275" t="s">
        <v>396</v>
      </c>
      <c r="F1101" s="897"/>
      <c r="G1101" s="897"/>
      <c r="H1101" s="897"/>
      <c r="I1101" s="897"/>
      <c r="J1101" s="275" t="s">
        <v>432</v>
      </c>
      <c r="K1101" s="275"/>
      <c r="L1101" s="275"/>
      <c r="M1101" s="275"/>
      <c r="N1101" s="275"/>
      <c r="O1101" s="275"/>
      <c r="P1101" s="345" t="s">
        <v>27</v>
      </c>
      <c r="Q1101" s="345"/>
      <c r="R1101" s="345"/>
      <c r="S1101" s="345"/>
      <c r="T1101" s="345"/>
      <c r="U1101" s="345"/>
      <c r="V1101" s="345"/>
      <c r="W1101" s="345"/>
      <c r="X1101" s="345"/>
      <c r="Y1101" s="275" t="s">
        <v>434</v>
      </c>
      <c r="Z1101" s="897"/>
      <c r="AA1101" s="897"/>
      <c r="AB1101" s="897"/>
      <c r="AC1101" s="275" t="s">
        <v>377</v>
      </c>
      <c r="AD1101" s="275"/>
      <c r="AE1101" s="275"/>
      <c r="AF1101" s="275"/>
      <c r="AG1101" s="275"/>
      <c r="AH1101" s="345" t="s">
        <v>391</v>
      </c>
      <c r="AI1101" s="346"/>
      <c r="AJ1101" s="346"/>
      <c r="AK1101" s="346"/>
      <c r="AL1101" s="346" t="s">
        <v>21</v>
      </c>
      <c r="AM1101" s="346"/>
      <c r="AN1101" s="346"/>
      <c r="AO1101" s="900"/>
      <c r="AP1101" s="428" t="s">
        <v>468</v>
      </c>
      <c r="AQ1101" s="428"/>
      <c r="AR1101" s="428"/>
      <c r="AS1101" s="428"/>
      <c r="AT1101" s="428"/>
      <c r="AU1101" s="428"/>
      <c r="AV1101" s="428"/>
      <c r="AW1101" s="428"/>
      <c r="AX1101" s="428"/>
    </row>
    <row r="1102" spans="1:50" ht="30" customHeight="1" x14ac:dyDescent="0.15">
      <c r="A1102" s="405">
        <v>1</v>
      </c>
      <c r="B1102" s="405">
        <v>1</v>
      </c>
      <c r="C1102" s="899"/>
      <c r="D1102" s="899"/>
      <c r="E1102" s="259" t="s">
        <v>624</v>
      </c>
      <c r="F1102" s="898"/>
      <c r="G1102" s="898"/>
      <c r="H1102" s="898"/>
      <c r="I1102" s="898"/>
      <c r="J1102" s="420" t="s">
        <v>625</v>
      </c>
      <c r="K1102" s="421"/>
      <c r="L1102" s="421"/>
      <c r="M1102" s="421"/>
      <c r="N1102" s="421"/>
      <c r="O1102" s="421"/>
      <c r="P1102" s="315" t="s">
        <v>624</v>
      </c>
      <c r="Q1102" s="316"/>
      <c r="R1102" s="316"/>
      <c r="S1102" s="316"/>
      <c r="T1102" s="316"/>
      <c r="U1102" s="316"/>
      <c r="V1102" s="316"/>
      <c r="W1102" s="316"/>
      <c r="X1102" s="316"/>
      <c r="Y1102" s="317" t="s">
        <v>604</v>
      </c>
      <c r="Z1102" s="318"/>
      <c r="AA1102" s="318"/>
      <c r="AB1102" s="319"/>
      <c r="AC1102" s="321"/>
      <c r="AD1102" s="321"/>
      <c r="AE1102" s="321"/>
      <c r="AF1102" s="321"/>
      <c r="AG1102" s="321"/>
      <c r="AH1102" s="322" t="s">
        <v>624</v>
      </c>
      <c r="AI1102" s="323"/>
      <c r="AJ1102" s="323"/>
      <c r="AK1102" s="323"/>
      <c r="AL1102" s="324" t="s">
        <v>625</v>
      </c>
      <c r="AM1102" s="325"/>
      <c r="AN1102" s="325"/>
      <c r="AO1102" s="326"/>
      <c r="AP1102" s="320" t="s">
        <v>627</v>
      </c>
      <c r="AQ1102" s="320"/>
      <c r="AR1102" s="320"/>
      <c r="AS1102" s="320"/>
      <c r="AT1102" s="320"/>
      <c r="AU1102" s="320"/>
      <c r="AV1102" s="320"/>
      <c r="AW1102" s="320"/>
      <c r="AX1102" s="320"/>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t="s">
        <v>626</v>
      </c>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9"/>
      <c r="D1119" s="899"/>
      <c r="E1119" s="259"/>
      <c r="F1119" s="898"/>
      <c r="G1119" s="898"/>
      <c r="H1119" s="898"/>
      <c r="I1119" s="898"/>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66">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46">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2">
        <v>1</v>
      </c>
      <c r="B4" s="1062">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2">
        <v>1</v>
      </c>
      <c r="B37" s="1062">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2">
        <v>1</v>
      </c>
      <c r="B70" s="1062">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2018-06-06T02:05:47Z</cp:lastPrinted>
  <dcterms:created xsi:type="dcterms:W3CDTF">2012-03-13T00:50:25Z</dcterms:created>
  <dcterms:modified xsi:type="dcterms:W3CDTF">2018-07-04T07:09:25Z</dcterms:modified>
</cp:coreProperties>
</file>