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605" yWindow="-45" windowWidth="9825" windowHeight="78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<sst xmlns="http://schemas.openxmlformats.org/spreadsheetml/2006/main" count="2964" uniqueCount="653">
  <si>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</si>
  <si>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</si>
  <si>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</si>
  <si>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</si>
  <si>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</si>
  <si>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</si>
  <si>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</si>
  <si>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</si>
  <si>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</si>
  <si>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</si>
  <si>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</si>
  <si>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</si>
  <si>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</si>
  <si>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</si>
  <si>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</si>
  <si>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</si>
  <si>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</si>
  <si>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</si>
  <si>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</si>
  <si>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</si>
  <si>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</si>
  <si>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</si>
  <si>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</si>
  <si>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</si>
  <si>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</si>
  <si>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</si>
  <si>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</si>
  <si>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</si>
  <si>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</si>
  <si>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</si>
  <si>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</si>
  <si>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</si>
  <si>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</si>
  <si>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</si>
  <si>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</si>
  <si>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</si>
  <si>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</si>
  <si>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</si>
  <si>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</si>
  <si>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</si>
  <si>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</si>
  <si>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</si>
  <si>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</si>
  <si>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</si>
  <si>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</si>
  <si>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</si>
  <si>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</si>
  <si>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</si>
  <si>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</si>
  <si>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</si>
  <si>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</si>
  <si>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</si>
  <si>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</si>
  <si>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</si>
  <si>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</si>
  <si>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</si>
  <si>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</si>
  <si>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</si>
  <si>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</si>
  <si>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</si>
  <si>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</si>
  <si>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</si>
  <si>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</si>
  <si>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</si>
  <si>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</si>
  <si>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</si>
  <si>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</si>
  <si>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</si>
  <si>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</si>
  <si>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</si>
  <si>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</si>
  <si>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</si>
  <si>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</si>
  <si>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</si>
  <si>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</si>
  <si>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</si>
  <si>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</si>
  <si>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</si>
  <si>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</si>
  <si>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</si>
  <si>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</si>
  <si>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</si>
  <si>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</si>
  <si>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</si>
  <si>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</si>
  <si>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</si>
  <si>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</si>
  <si>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</si>
  <si>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</si>
  <si>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</si>
  <si>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</si>
  <si>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</si>
  <si>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</si>
  <si>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</si>
  <si>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</si>
  <si>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</si>
  <si>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</si>
  <si>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</si>
  <si>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</si>
  <si>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</si>
  <si>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</si>
  <si>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</si>
  <si>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</si>
  <si>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</si>
  <si>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</si>
  <si>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</si>
  <si>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</si>
  <si>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</si>
  <si>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</si>
  <si>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</si>
  <si>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</si>
  <si>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</si>
  <si>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</si>
  <si>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</si>
  <si>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</si>
  <si>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</si>
  <si>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</si>
  <si>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</si>
  <si>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</si>
  <si>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</si>
  <si>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</si>
  <si>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</si>
  <si>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</si>
  <si>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</si>
  <si>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</si>
  <si>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</si>
  <si>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</si>
  <si>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</si>
  <si>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</si>
  <si>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</si>
  <si>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</si>
  <si>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</si>
  <si>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</si>
  <si>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</si>
  <si>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</si>
  <si>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</si>
  <si>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</si>
  <si>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</si>
  <si>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</si>
  <si>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</si>
  <si>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</si>
  <si>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</si>
  <si>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</si>
  <si>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</si>
  <si>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</si>
  <si>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</si>
  <si>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</si>
  <si>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</si>
  <si>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</si>
  <si>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</si>
  <si>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</si>
  <si>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</si>
  <si>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</si>
  <si>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</si>
  <si>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</si>
  <si>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</si>
  <si>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</si>
  <si>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</si>
  <si>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</si>
  <si>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</si>
  <si>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</si>
  <si>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</si>
  <si>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</si>
  <si>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</si>
  <si>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</si>
  <si>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</si>
  <si>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</si>
  <si>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</si>
  <si>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</si>
  <si>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</si>
  <si>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</si>
  <si>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</si>
  <si>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</si>
  <si>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</si>
  <si>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</si>
  <si>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</si>
  <si>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</si>
  <si>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</si>
  <si>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</si>
  <si>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</si>
  <si>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</si>
  <si>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</si>
  <si>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</si>
  <si>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</si>
  <si>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</si>
  <si>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</si>
  <si>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</si>
  <si>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</si>
  <si>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</si>
  <si>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</si>
  <si>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</si>
  <si>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</si>
  <si>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</si>
  <si>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</si>
  <si>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</si>
  <si>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</si>
  <si>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</si>
  <si>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</si>
  <si>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</si>
  <si>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</si>
  <si>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</si>
  <si>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</si>
  <si>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</si>
  <si>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</si>
  <si>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</si>
  <si>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</si>
  <si>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</si>
  <si>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</si>
  <si>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</si>
  <si>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</si>
  <si>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</si>
  <si>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</si>
  <si>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</si>
  <si>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</si>
  <si>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</si>
  <si>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</si>
  <si>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</si>
  <si>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</si>
  <si>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</si>
  <si>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</si>
  <si>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</si>
  <si>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</si>
  <si>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</si>
  <si>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</si>
  <si>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</si>
  <si>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</si>
  <si>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</si>
  <si>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</si>
  <si>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</si>
  <si>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</si>
  <si>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</si>
  <si>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</si>
  <si>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</si>
  <si>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</si>
  <si>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</si>
  <si>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</si>
  <si>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</si>
  <si>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</si>
  <si>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</si>
  <si>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</si>
  <si>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</si>
  <si>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</si>
  <si>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</si>
  <si>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</si>
  <si>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</si>
  <si>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</si>
  <si>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</si>
  <si>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</si>
  <si>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</si>
  <si>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</si>
  <si>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</si>
  <si>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</si>
  <si>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</si>
  <si>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</si>
  <si>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</si>
  <si>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</si>
  <si>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</si>
  <si>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</si>
  <si>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</si>
  <si>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</si>
  <si>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</si>
  <si>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</si>
  <si>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</si>
  <si>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</si>
  <si>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</si>
  <si>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</si>
  <si>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</si>
  <si>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</si>
  <si>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</si>
  <si>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</si>
  <si>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</si>
  <si>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</si>
  <si>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</si>
  <si>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</si>
  <si>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</si>
  <si>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</si>
  <si>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</si>
  <si>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</si>
  <si>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</si>
  <si>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</si>
  <si>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</si>
  <si>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</si>
  <si>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</si>
  <si>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</si>
  <si>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</si>
  <si>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</si>
  <si>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</si>
  <si>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</si>
  <si>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</si>
  <si>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</si>
  <si>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</si>
  <si>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</si>
  <si>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</si>
  <si>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</si>
  <si>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</si>
  <si>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</si>
  <si>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</si>
  <si>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</si>
  <si>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</si>
  <si>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</si>
  <si>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</si>
  <si>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</si>
  <si>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</si>
  <si>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</si>
  <si>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</si>
  <si>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</si>
  <si>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</si>
  <si>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</si>
  <si>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</si>
  <si>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</si>
  <si>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</si>
  <si>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</si>
  <si>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</si>
  <si>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</si>
  <si>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</si>
  <si>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</si>
  <si>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</si>
  <si>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</si>
  <si>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</si>
  <si>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</si>
  <si>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</si>
  <si>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</si>
  <si>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</si>
  <si>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</si>
  <si>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</si>
  <si>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</si>
  <si>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</si>
  <si>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</si>
  <si>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</si>
  <si>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</si>
  <si>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</si>
  <si>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</si>
  <si>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</si>
  <si>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</si>
  <si>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</si>
  <si>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</si>
  <si>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</si>
  <si>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</si>
  <si>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</si>
  <si>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</si>
  <si>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</si>
  <si>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</si>
  <si>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</si>
  <si>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</si>
  <si>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</si>
  <si>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</si>
  <si>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</si>
  <si>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</si>
  <si>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</si>
  <si>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</si>
  <si>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</si>
  <si>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</si>
  <si>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</si>
  <si>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</si>
  <si>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</si>
  <si>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</si>
  <si>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</si>
  <si>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</si>
  <si>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</si>
  <si>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</si>
  <si>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</si>
  <si>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</si>
  <si>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</si>
  <si>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</si>
  <si>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</si>
  <si>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</si>
  <si>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</si>
  <si>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</si>
  <si>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</si>
  <si>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</si>
  <si>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</si>
  <si>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</si>
  <si>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</si>
  <si>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</si>
  <si>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</si>
  <si>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</si>
  <si>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</si>
  <si>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</si>
  <si>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</si>
  <si>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</si>
  <si>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</si>
  <si>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</si>
  <si>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</si>
  <si>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</si>
  <si>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</si>
  <si>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</si>
  <si>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</si>
  <si>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</si>
  <si>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</si>
  <si>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</si>
  <si>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</si>
  <si>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</si>
  <si>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</si>
  <si>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</si>
  <si>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</si>
  <si>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</si>
  <si>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</si>
  <si>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</si>
  <si>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</si>
  <si>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</si>
  <si>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</si>
  <si>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</si>
  <si>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</si>
  <si>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</si>
  <si>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</si>
  <si>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</si>
  <si>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</si>
  <si>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</si>
  <si>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</si>
  <si>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</si>
  <si>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</si>
  <si>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</si>
  <si>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</si>
  <si>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</si>
  <si>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</si>
  <si>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</si>
  <si>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</si>
  <si>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</si>
  <si>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</si>
  <si>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</si>
  <si>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</si>
  <si>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</si>
  <si>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</si>
  <si>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</si>
  <si>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</si>
  <si>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</si>
  <si>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</si>
  <si>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</si>
  <si>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</si>
  <si>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</si>
  <si>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</si>
  <si>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</si>
  <si>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</si>
  <si>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</si>
  <si>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</si>
  <si>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</si>
  <si>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</si>
  <si>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</si>
  <si>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</si>
  <si>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</si>
  <si>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</si>
  <si>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</si>
  <si>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</si>
  <si>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</si>
  <si>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</si>
  <si>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</si>
  <si>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</si>
  <si>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</si>
  <si>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</si>
  <si>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</si>
  <si>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</si>
  <si>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</si>
  <si>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</si>
  <si>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</si>
  <si>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</si>
  <si>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</si>
  <si>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</si>
  <si>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</si>
  <si>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</si>
  <si>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</si>
  <si>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</si>
  <si>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</si>
  <si>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</si>
  <si>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</si>
  <si>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</si>
  <si>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</si>
  <si>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</si>
  <si>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</si>
  <si>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</si>
  <si>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</si>
  <si>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</si>
  <si>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</si>
  <si>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</si>
  <si>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</si>
  <si>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</si>
  <si>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</si>
  <si>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</si>
  <si>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</si>
  <si>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</si>
  <si>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</si>
  <si>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</si>
  <si>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</si>
  <si>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</si>
  <si>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</si>
  <si>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</si>
  <si>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</si>
  <si>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</si>
  <si>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</si>
  <si>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</si>
  <si>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</si>
  <si>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</si>
  <si>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</si>
  <si>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</si>
  <si>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</si>
  <si>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</si>
  <si>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</si>
  <si>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</si>
  <si>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</si>
  <si>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</si>
  <si>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</si>
  <si>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</si>
  <si>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</si>
  <si>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</si>
  <si>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</si>
  <si>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</si>
  <si>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</si>
  <si>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</si>
  <si>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</si>
  <si>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</si>
  <si>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</si>
  <si>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</si>
  <si>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</si>
  <si>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</si>
  <si>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</si>
  <si>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</si>
  <si>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</si>
  <si>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</si>
  <si>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</si>
  <si>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</si>
  <si>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</si>
  <si>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</si>
  <si>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</si>
  <si>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</si>
  <si>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</si>
  <si>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</si>
  <si>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</si>
  <si>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</si>
  <si>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</si>
  <si>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</si>
  <si>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</si>
  <si>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</si>
  <si>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</si>
  <si>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</si>
  <si>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</si>
  <si>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</si>
  <si>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</si>
  <si>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</si>
  <si>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</si>
  <si>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</si>
  <si>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</si>
  <si>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</si>
  <si>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</si>
  <si>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</si>
  <si>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</si>
  <si>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</si>
  <si>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</si>
  <si>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</si>
  <si>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</si>
  <si>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</si>
  <si>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</si>
  <si>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</si>
  <si>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t>
  </si>
  <si>
    <t>-</t>
  </si>
  <si>
    <t>-</t>
    <phoneticPr fontId="5"/>
  </si>
  <si>
    <t>-</t>
    <phoneticPr fontId="5"/>
  </si>
  <si>
    <t>-</t>
    <phoneticPr fontId="5"/>
  </si>
  <si>
    <t>件</t>
    <rPh sb="0" eb="1">
      <t>ケン</t>
    </rPh>
    <phoneticPr fontId="5"/>
  </si>
  <si>
    <t>人</t>
    <rPh sb="0" eb="1">
      <t>ニン</t>
    </rPh>
    <phoneticPr fontId="5"/>
  </si>
  <si>
    <t>-</t>
    <phoneticPr fontId="5"/>
  </si>
  <si>
    <t>回</t>
    <rPh sb="0" eb="1">
      <t>カイ</t>
    </rPh>
    <phoneticPr fontId="5"/>
  </si>
  <si>
    <t>-</t>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</si>
  <si>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</si>
  <si>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5"/>
  </si>
  <si>
    <t>-</t>
    <phoneticPr fontId="5"/>
  </si>
  <si>
    <t>-</t>
    <phoneticPr fontId="5"/>
  </si>
  <si>
    <t>‐</t>
  </si>
  <si>
    <t>無</t>
  </si>
  <si>
    <t>諸謝金</t>
    <rPh sb="0" eb="3">
      <t>ショシャキン</t>
    </rPh>
    <phoneticPr fontId="5"/>
  </si>
  <si>
    <t>特定疾患等対策費</t>
    <phoneticPr fontId="5"/>
  </si>
  <si>
    <t>特定疾患等対策、難病対策、ハンセン病対策、腎疾患対策の各施策が円滑に実施されることを目的に行う会議、情報収集・調査及び都道府県への指導・助言などを実施する。</t>
    <phoneticPr fontId="5"/>
  </si>
  <si>
    <t>①特定疾患に係る情報の収集、会議の開催及び都道府県への指導・助言。医療費適正化に関する調査・解析。クロイツフェルト・ヤコブ病（CJD)２次感染対策に係る会議の開催及び調査・指導。
②難病対策に係る各施策を実施するための検討会の開催及び調査等。
③ハンセン病対策に係る各施策を実施するための検討会・研修会の開催及び調査。
④腎疾患対策に係る各施策を実施するための検討会・研修会の開催及び調査。</t>
    <phoneticPr fontId="5"/>
  </si>
  <si>
    <t>社会保障関係情報化業務庁費</t>
    <rPh sb="0" eb="2">
      <t>シャカイ</t>
    </rPh>
    <rPh sb="2" eb="4">
      <t>ホショウ</t>
    </rPh>
    <rPh sb="4" eb="6">
      <t>カンケイ</t>
    </rPh>
    <rPh sb="6" eb="9">
      <t>ジョウホウカ</t>
    </rPh>
    <rPh sb="9" eb="13">
      <t>ギョウムチョウヒ</t>
    </rPh>
    <phoneticPr fontId="5"/>
  </si>
  <si>
    <t>職員旅費</t>
    <rPh sb="0" eb="2">
      <t>ショクイン</t>
    </rPh>
    <rPh sb="2" eb="4">
      <t>リョヒ</t>
    </rPh>
    <phoneticPr fontId="5"/>
  </si>
  <si>
    <t>委員等旅費</t>
    <rPh sb="0" eb="3">
      <t>イイントウ</t>
    </rPh>
    <rPh sb="3" eb="5">
      <t>リョヒ</t>
    </rPh>
    <phoneticPr fontId="5"/>
  </si>
  <si>
    <t>庁費</t>
    <rPh sb="0" eb="2">
      <t>チョウヒ</t>
    </rPh>
    <phoneticPr fontId="5"/>
  </si>
  <si>
    <t>前年度の特定疾患医療従事者研修受講者数</t>
    <phoneticPr fontId="5"/>
  </si>
  <si>
    <t>特定疾患医療従事者研修受講者数</t>
    <phoneticPr fontId="5"/>
  </si>
  <si>
    <t>前年度のCKDシンポジウム来場者数</t>
    <phoneticPr fontId="5"/>
  </si>
  <si>
    <t>CKDシンポジウム来場者数</t>
    <phoneticPr fontId="5"/>
  </si>
  <si>
    <t>がん・疾病対策課調べ</t>
    <phoneticPr fontId="5"/>
  </si>
  <si>
    <t>特定疾患医療従事者研修開催数</t>
    <rPh sb="0" eb="2">
      <t>トクテイ</t>
    </rPh>
    <rPh sb="2" eb="4">
      <t>シッカン</t>
    </rPh>
    <rPh sb="4" eb="6">
      <t>イリョウ</t>
    </rPh>
    <rPh sb="6" eb="9">
      <t>ジュウジシャ</t>
    </rPh>
    <rPh sb="9" eb="11">
      <t>ケンシュウ</t>
    </rPh>
    <rPh sb="11" eb="14">
      <t>カイサイスウ</t>
    </rPh>
    <phoneticPr fontId="5"/>
  </si>
  <si>
    <t>CKDシンポジウム開催数</t>
    <rPh sb="9" eb="12">
      <t>カイサイスウ</t>
    </rPh>
    <phoneticPr fontId="5"/>
  </si>
  <si>
    <t>単位当たりコスト＝X/Y
X：「執行額」
Y：「研修開催数＋シンポ開催数」　　</t>
    <rPh sb="0" eb="2">
      <t>タンイ</t>
    </rPh>
    <rPh sb="2" eb="3">
      <t>ア</t>
    </rPh>
    <rPh sb="17" eb="19">
      <t>シッコウ</t>
    </rPh>
    <rPh sb="19" eb="20">
      <t>ガク</t>
    </rPh>
    <rPh sb="25" eb="27">
      <t>ケンシュウ</t>
    </rPh>
    <rPh sb="27" eb="29">
      <t>カイサイ</t>
    </rPh>
    <rPh sb="29" eb="30">
      <t>カズ</t>
    </rPh>
    <rPh sb="34" eb="36">
      <t>カイサイ</t>
    </rPh>
    <rPh sb="36" eb="37">
      <t>カズ</t>
    </rPh>
    <phoneticPr fontId="5"/>
  </si>
  <si>
    <t>千円</t>
    <rPh sb="0" eb="2">
      <t>センエン</t>
    </rPh>
    <phoneticPr fontId="5"/>
  </si>
  <si>
    <t>X / Y</t>
  </si>
  <si>
    <t>23,185/3</t>
  </si>
  <si>
    <t>26,349/3</t>
  </si>
  <si>
    <t>特定疾患等対策、ハンセン病対策、腎疾患対策の各施策が円滑に実施されることを目的に行う会議、情報収集・調査及び都道府県への指導・助言
などを実施することで難病対策を推進し、目標達成に寄与する。</t>
    <phoneticPr fontId="5"/>
  </si>
  <si>
    <t>難病対策等を推進するために必要な国が実施する会議等の経費であり、国費を投入しなければ事業目的が達成できない。</t>
    <rPh sb="0" eb="2">
      <t>ナンビョウ</t>
    </rPh>
    <rPh sb="2" eb="4">
      <t>タイサク</t>
    </rPh>
    <rPh sb="6" eb="8">
      <t>スイシン</t>
    </rPh>
    <rPh sb="13" eb="15">
      <t>ヒツヨウ</t>
    </rPh>
    <rPh sb="16" eb="17">
      <t>クニ</t>
    </rPh>
    <rPh sb="18" eb="20">
      <t>ジッシ</t>
    </rPh>
    <rPh sb="22" eb="24">
      <t>カイギ</t>
    </rPh>
    <rPh sb="24" eb="25">
      <t>トウ</t>
    </rPh>
    <rPh sb="26" eb="28">
      <t>ケイヒ</t>
    </rPh>
    <rPh sb="32" eb="34">
      <t>コクヒ</t>
    </rPh>
    <rPh sb="35" eb="37">
      <t>トウニュウ</t>
    </rPh>
    <rPh sb="42" eb="44">
      <t>ジギョウ</t>
    </rPh>
    <rPh sb="44" eb="46">
      <t>モクテキ</t>
    </rPh>
    <rPh sb="47" eb="49">
      <t>タッセイ</t>
    </rPh>
    <phoneticPr fontId="5"/>
  </si>
  <si>
    <t>国が難病対策を実施するために必要な経費である。</t>
    <rPh sb="0" eb="1">
      <t>クニ</t>
    </rPh>
    <rPh sb="2" eb="4">
      <t>ナンビョウ</t>
    </rPh>
    <rPh sb="4" eb="6">
      <t>タイサク</t>
    </rPh>
    <rPh sb="7" eb="9">
      <t>ジッシ</t>
    </rPh>
    <rPh sb="14" eb="16">
      <t>ヒツヨウ</t>
    </rPh>
    <rPh sb="17" eb="19">
      <t>ケイヒ</t>
    </rPh>
    <phoneticPr fontId="5"/>
  </si>
  <si>
    <t>国の難病対策・ハンセン病対策・腎疾患対策を推進するための経費であり、優先度の高い事業である。</t>
    <rPh sb="0" eb="1">
      <t>クニ</t>
    </rPh>
    <rPh sb="2" eb="4">
      <t>ナンビョウ</t>
    </rPh>
    <rPh sb="4" eb="6">
      <t>タイサク</t>
    </rPh>
    <rPh sb="11" eb="12">
      <t>ビョウ</t>
    </rPh>
    <rPh sb="12" eb="14">
      <t>タイサク</t>
    </rPh>
    <rPh sb="15" eb="18">
      <t>ジンシッカン</t>
    </rPh>
    <rPh sb="18" eb="20">
      <t>タイサク</t>
    </rPh>
    <rPh sb="21" eb="23">
      <t>スイシン</t>
    </rPh>
    <rPh sb="28" eb="30">
      <t>ケイヒ</t>
    </rPh>
    <rPh sb="34" eb="37">
      <t>ユウセンド</t>
    </rPh>
    <rPh sb="38" eb="39">
      <t>タカ</t>
    </rPh>
    <rPh sb="40" eb="42">
      <t>ジギョウ</t>
    </rPh>
    <phoneticPr fontId="5"/>
  </si>
  <si>
    <t>随意契約は全て少額契約である。</t>
  </si>
  <si>
    <t>国が実施する各対策に必要な経費に限定している。</t>
    <rPh sb="0" eb="1">
      <t>クニ</t>
    </rPh>
    <rPh sb="2" eb="4">
      <t>ジッシ</t>
    </rPh>
    <rPh sb="6" eb="7">
      <t>カク</t>
    </rPh>
    <rPh sb="7" eb="9">
      <t>タイサク</t>
    </rPh>
    <rPh sb="10" eb="12">
      <t>ヒツヨウ</t>
    </rPh>
    <rPh sb="13" eb="15">
      <t>ケイヒ</t>
    </rPh>
    <rPh sb="16" eb="18">
      <t>ゲンテイ</t>
    </rPh>
    <phoneticPr fontId="5"/>
  </si>
  <si>
    <t>予定していた会議が実施されなかったため。</t>
    <rPh sb="0" eb="2">
      <t>ヨテイ</t>
    </rPh>
    <rPh sb="6" eb="8">
      <t>カイギ</t>
    </rPh>
    <rPh sb="9" eb="11">
      <t>ジッシ</t>
    </rPh>
    <phoneticPr fontId="5"/>
  </si>
  <si>
    <t>本事業のうち「腎疾患対策に係る各施策を実施するための検討会・研修会の開催及び調査」は、国（厚生労働省健康局）が行う施策を検討するものである。一方、左記事業は、地方自治体が行う国民や医療従事者等に慢性腎臓病（ＣＫＤ）に関する正しい知識の普及啓発や研修であり、適切な役割分担を行っている。</t>
  </si>
  <si>
    <t>慢性腎臓病（CKD）特別対策事業</t>
  </si>
  <si>
    <t>特定疾患医療従事者研修の実施や、ハンセン病訴訟統一交渉団の要望により検討会（歴史的建造物等保存検討作業部会）等を開催するなど、毎年必要な経費について支出し、研修についても毎年多数の参加者がおり、シンポジウムにも一定程度の参加者がおり、必要な会議の実施もしていることから、今後も難病対策等の推進に必要な経費である。</t>
    <rPh sb="54" eb="55">
      <t>トウ</t>
    </rPh>
    <rPh sb="56" eb="58">
      <t>カイサイ</t>
    </rPh>
    <rPh sb="63" eb="65">
      <t>マイトシ</t>
    </rPh>
    <rPh sb="78" eb="80">
      <t>ケンシュウ</t>
    </rPh>
    <rPh sb="85" eb="87">
      <t>マイトシ</t>
    </rPh>
    <rPh sb="87" eb="89">
      <t>タスウ</t>
    </rPh>
    <rPh sb="90" eb="93">
      <t>サンカシャ</t>
    </rPh>
    <rPh sb="105" eb="107">
      <t>イッテイ</t>
    </rPh>
    <rPh sb="107" eb="109">
      <t>テイド</t>
    </rPh>
    <rPh sb="110" eb="113">
      <t>サンカシャ</t>
    </rPh>
    <rPh sb="117" eb="119">
      <t>ヒツヨウ</t>
    </rPh>
    <rPh sb="120" eb="122">
      <t>カイギ</t>
    </rPh>
    <rPh sb="123" eb="125">
      <t>ジッシ</t>
    </rPh>
    <rPh sb="135" eb="137">
      <t>コンゴ</t>
    </rPh>
    <rPh sb="138" eb="140">
      <t>ナンビョウ</t>
    </rPh>
    <rPh sb="140" eb="142">
      <t>タイサク</t>
    </rPh>
    <rPh sb="142" eb="143">
      <t>トウ</t>
    </rPh>
    <rPh sb="144" eb="146">
      <t>スイシン</t>
    </rPh>
    <rPh sb="147" eb="149">
      <t>ヒツヨウ</t>
    </rPh>
    <rPh sb="150" eb="152">
      <t>ケイヒ</t>
    </rPh>
    <phoneticPr fontId="5"/>
  </si>
  <si>
    <t>特定疾患医療従事者研修については毎年多くの参加者がいること、難病の患者に対する医療等に関する法律（平成26年法律第50号）に基づく制度の研修が必要であることから、引き続き継続していく必要がある。その他会議の開催経費等についても、必要な経費として確保していく。ただし、予算の執行率が低い水準であることを踏まえ、予算の見直し等の検討を行う。</t>
    <rPh sb="0" eb="2">
      <t>トクテイ</t>
    </rPh>
    <rPh sb="2" eb="4">
      <t>シッカン</t>
    </rPh>
    <rPh sb="4" eb="6">
      <t>イリョウ</t>
    </rPh>
    <rPh sb="6" eb="9">
      <t>ジュウジシャ</t>
    </rPh>
    <rPh sb="9" eb="11">
      <t>ケンシュウ</t>
    </rPh>
    <rPh sb="16" eb="18">
      <t>マイトシ</t>
    </rPh>
    <rPh sb="18" eb="19">
      <t>オオ</t>
    </rPh>
    <rPh sb="21" eb="24">
      <t>サンカシャ</t>
    </rPh>
    <rPh sb="30" eb="32">
      <t>ナンビョウ</t>
    </rPh>
    <rPh sb="33" eb="35">
      <t>カンジャ</t>
    </rPh>
    <rPh sb="36" eb="37">
      <t>タイ</t>
    </rPh>
    <rPh sb="39" eb="41">
      <t>イリョウ</t>
    </rPh>
    <rPh sb="41" eb="42">
      <t>トウ</t>
    </rPh>
    <rPh sb="43" eb="44">
      <t>カン</t>
    </rPh>
    <rPh sb="46" eb="48">
      <t>ホウリツ</t>
    </rPh>
    <rPh sb="49" eb="51">
      <t>ヘイセイ</t>
    </rPh>
    <rPh sb="53" eb="54">
      <t>ネン</t>
    </rPh>
    <rPh sb="54" eb="56">
      <t>ホウリツ</t>
    </rPh>
    <rPh sb="56" eb="57">
      <t>ダイ</t>
    </rPh>
    <rPh sb="59" eb="60">
      <t>ゴウ</t>
    </rPh>
    <rPh sb="62" eb="63">
      <t>モト</t>
    </rPh>
    <rPh sb="65" eb="67">
      <t>セイド</t>
    </rPh>
    <rPh sb="68" eb="70">
      <t>ケンシュウ</t>
    </rPh>
    <rPh sb="71" eb="73">
      <t>ヒツヨウ</t>
    </rPh>
    <rPh sb="81" eb="82">
      <t>ヒ</t>
    </rPh>
    <rPh sb="83" eb="84">
      <t>ツヅ</t>
    </rPh>
    <rPh sb="85" eb="87">
      <t>ケイゾク</t>
    </rPh>
    <rPh sb="91" eb="93">
      <t>ヒツヨウ</t>
    </rPh>
    <rPh sb="99" eb="100">
      <t>ホカ</t>
    </rPh>
    <rPh sb="100" eb="102">
      <t>カイギ</t>
    </rPh>
    <rPh sb="103" eb="105">
      <t>カイサイ</t>
    </rPh>
    <rPh sb="105" eb="107">
      <t>ケイヒ</t>
    </rPh>
    <rPh sb="107" eb="108">
      <t>トウ</t>
    </rPh>
    <rPh sb="114" eb="116">
      <t>ヒツヨウ</t>
    </rPh>
    <rPh sb="117" eb="119">
      <t>ケイヒ</t>
    </rPh>
    <rPh sb="122" eb="124">
      <t>カクホ</t>
    </rPh>
    <rPh sb="154" eb="156">
      <t>ヨサン</t>
    </rPh>
    <rPh sb="157" eb="159">
      <t>ミナオ</t>
    </rPh>
    <rPh sb="160" eb="161">
      <t>トウ</t>
    </rPh>
    <phoneticPr fontId="5"/>
  </si>
  <si>
    <t>164</t>
    <phoneticPr fontId="5"/>
  </si>
  <si>
    <t>140</t>
    <phoneticPr fontId="5"/>
  </si>
  <si>
    <t>113</t>
    <phoneticPr fontId="5"/>
  </si>
  <si>
    <t>131</t>
    <phoneticPr fontId="5"/>
  </si>
  <si>
    <t>142</t>
    <phoneticPr fontId="5"/>
  </si>
  <si>
    <t>149</t>
    <phoneticPr fontId="5"/>
  </si>
  <si>
    <t xml:space="preserve">A.大和綜合印刷株式会社 </t>
    <phoneticPr fontId="5"/>
  </si>
  <si>
    <t>印刷費</t>
    <rPh sb="0" eb="3">
      <t>インサツヒ</t>
    </rPh>
    <phoneticPr fontId="5"/>
  </si>
  <si>
    <t xml:space="preserve">大和綜合印刷株式会社 </t>
  </si>
  <si>
    <t xml:space="preserve">株式会社メディカル東友 </t>
  </si>
  <si>
    <t xml:space="preserve">株式会社内山回漕店 </t>
  </si>
  <si>
    <t>難病医療費助成制度周知用リーフレット　発送</t>
    <rPh sb="19" eb="21">
      <t>ハッソウ</t>
    </rPh>
    <phoneticPr fontId="5"/>
  </si>
  <si>
    <t>難病対策課調べ</t>
    <rPh sb="0" eb="2">
      <t>ナンビョウ</t>
    </rPh>
    <rPh sb="2" eb="5">
      <t>タイサクカ</t>
    </rPh>
    <rPh sb="5" eb="6">
      <t>シラ</t>
    </rPh>
    <phoneticPr fontId="5"/>
  </si>
  <si>
    <t>32,400/3</t>
    <phoneticPr fontId="5"/>
  </si>
  <si>
    <t>衛生行政報告例による難病法に基づく医療受給者証交付件数（アウトカム）</t>
    <phoneticPr fontId="5"/>
  </si>
  <si>
    <t>難病医療費助成制度周知用リーフレット印刷等</t>
    <rPh sb="20" eb="21">
      <t>トウ</t>
    </rPh>
    <phoneticPr fontId="5"/>
  </si>
  <si>
    <t>難病医療費助成制度周知用リーフレット印刷　等</t>
    <rPh sb="18" eb="20">
      <t>インサツ</t>
    </rPh>
    <rPh sb="21" eb="22">
      <t>トウ</t>
    </rPh>
    <phoneticPr fontId="5"/>
  </si>
  <si>
    <t>慢性腎臓病（CＫＤ）シンポジウム運営管理業務</t>
    <rPh sb="0" eb="2">
      <t>マンセイ</t>
    </rPh>
    <rPh sb="2" eb="5">
      <t>ジンゾウビョウ</t>
    </rPh>
    <rPh sb="16" eb="18">
      <t>ウンエイ</t>
    </rPh>
    <rPh sb="18" eb="20">
      <t>カンリ</t>
    </rPh>
    <rPh sb="20" eb="22">
      <t>ギョウム</t>
    </rPh>
    <phoneticPr fontId="5"/>
  </si>
  <si>
    <t>難病対策課
がん・疾病対策課</t>
    <rPh sb="9" eb="11">
      <t>シッペイ</t>
    </rPh>
    <rPh sb="11" eb="14">
      <t>タイサクカ</t>
    </rPh>
    <phoneticPr fontId="5"/>
  </si>
  <si>
    <t>課長：川野　宇宏
課長：佐々木　昌弘</t>
    <rPh sb="12" eb="15">
      <t>ササキ</t>
    </rPh>
    <rPh sb="16" eb="18">
      <t>マサヒロ</t>
    </rPh>
    <phoneticPr fontId="5"/>
  </si>
  <si>
    <t>29年度CKDシンポジウム来場者数に関しては、当日の悪天候の関係で目標を下回ったものの、例年一定の参加者が確保できている。</t>
    <rPh sb="2" eb="4">
      <t>ネンド</t>
    </rPh>
    <rPh sb="13" eb="16">
      <t>ライジョウシャ</t>
    </rPh>
    <rPh sb="16" eb="17">
      <t>スウ</t>
    </rPh>
    <rPh sb="18" eb="19">
      <t>カン</t>
    </rPh>
    <rPh sb="23" eb="25">
      <t>トウジツ</t>
    </rPh>
    <rPh sb="26" eb="29">
      <t>アクテンコウ</t>
    </rPh>
    <rPh sb="30" eb="32">
      <t>カンケイ</t>
    </rPh>
    <rPh sb="33" eb="35">
      <t>モクヒョウ</t>
    </rPh>
    <rPh sb="36" eb="38">
      <t>シタマワ</t>
    </rPh>
    <rPh sb="44" eb="46">
      <t>レイネン</t>
    </rPh>
    <rPh sb="46" eb="48">
      <t>イッテイ</t>
    </rPh>
    <rPh sb="49" eb="52">
      <t>サンカシャ</t>
    </rPh>
    <rPh sb="53" eb="55">
      <t>カクホ</t>
    </rPh>
    <phoneticPr fontId="5"/>
  </si>
  <si>
    <t>活動実績は見込みに見合ったものとなっている。</t>
    <rPh sb="0" eb="2">
      <t>カツドウ</t>
    </rPh>
    <rPh sb="2" eb="4">
      <t>ジッセキ</t>
    </rPh>
    <rPh sb="5" eb="7">
      <t>ミコ</t>
    </rPh>
    <rPh sb="9" eb="11">
      <t>ミア</t>
    </rPh>
    <phoneticPr fontId="5"/>
  </si>
  <si>
    <t>ユサコ（株）</t>
    <rPh sb="4" eb="5">
      <t>カブ</t>
    </rPh>
    <phoneticPr fontId="5"/>
  </si>
  <si>
    <t>-</t>
    <phoneticPr fontId="5"/>
  </si>
  <si>
    <t>-</t>
    <phoneticPr fontId="5"/>
  </si>
  <si>
    <t>-</t>
    <phoneticPr fontId="5"/>
  </si>
  <si>
    <t>-</t>
    <phoneticPr fontId="5"/>
  </si>
  <si>
    <t>-</t>
    <phoneticPr fontId="5"/>
  </si>
  <si>
    <t>-</t>
    <phoneticPr fontId="5"/>
  </si>
  <si>
    <t>-</t>
    <phoneticPr fontId="5"/>
  </si>
  <si>
    <t>書籍代</t>
    <rPh sb="0" eb="3">
      <t>ショセキダイ</t>
    </rPh>
    <phoneticPr fontId="5"/>
  </si>
  <si>
    <t>-</t>
    <phoneticPr fontId="5"/>
  </si>
  <si>
    <t>-</t>
    <phoneticPr fontId="5"/>
  </si>
  <si>
    <t>24,193/3</t>
    <phoneticPr fontId="5"/>
  </si>
  <si>
    <t>賃金等</t>
    <rPh sb="0" eb="2">
      <t>チンギン</t>
    </rPh>
    <rPh sb="2" eb="3">
      <t>トウ</t>
    </rPh>
    <phoneticPr fontId="5"/>
  </si>
  <si>
    <t>前途資金（給与）等</t>
    <rPh sb="0" eb="2">
      <t>ゼント</t>
    </rPh>
    <rPh sb="2" eb="4">
      <t>シキン</t>
    </rPh>
    <rPh sb="5" eb="7">
      <t>キュウヨ</t>
    </rPh>
    <rPh sb="8" eb="9">
      <t>トウ</t>
    </rPh>
    <phoneticPr fontId="5"/>
  </si>
  <si>
    <t>-</t>
    <phoneticPr fontId="5"/>
  </si>
  <si>
    <t>株式会社阪急阪神ビジネストラベル</t>
    <phoneticPr fontId="5"/>
  </si>
  <si>
    <t>丸の内新聞株式会社</t>
    <phoneticPr fontId="5"/>
  </si>
  <si>
    <t>個人Ａ</t>
    <rPh sb="0" eb="2">
      <t>コジン</t>
    </rPh>
    <phoneticPr fontId="5"/>
  </si>
  <si>
    <t>-</t>
    <phoneticPr fontId="5"/>
  </si>
  <si>
    <t>研究課題評価サーバ使用料</t>
    <phoneticPr fontId="5"/>
  </si>
  <si>
    <t>検討会テープ起こし</t>
    <rPh sb="0" eb="3">
      <t>ケントウカイ</t>
    </rPh>
    <rPh sb="6" eb="7">
      <t>オ</t>
    </rPh>
    <phoneticPr fontId="5"/>
  </si>
  <si>
    <t xml:space="preserve">株式会社紀伊國屋書店 </t>
    <phoneticPr fontId="5"/>
  </si>
  <si>
    <t>出張旅費</t>
    <rPh sb="0" eb="2">
      <t>シュッチョウ</t>
    </rPh>
    <rPh sb="2" eb="4">
      <t>リョヒ</t>
    </rPh>
    <phoneticPr fontId="5"/>
  </si>
  <si>
    <t>新聞代</t>
    <rPh sb="0" eb="3">
      <t>シンブンダイ</t>
    </rPh>
    <phoneticPr fontId="5"/>
  </si>
  <si>
    <t>書籍代</t>
    <phoneticPr fontId="5"/>
  </si>
  <si>
    <t>慢性腎臓病（ＣＫＤ）シンポジウム会場借上</t>
    <rPh sb="16" eb="18">
      <t>カイジョウ</t>
    </rPh>
    <rPh sb="18" eb="19">
      <t>カ</t>
    </rPh>
    <rPh sb="19" eb="20">
      <t>ウエ</t>
    </rPh>
    <phoneticPr fontId="5"/>
  </si>
  <si>
    <t>株式会社東京国際フォーラム</t>
    <rPh sb="0" eb="4">
      <t>カブシキガイシャ</t>
    </rPh>
    <phoneticPr fontId="5"/>
  </si>
  <si>
    <t>B.資金前渡官吏厚生労働省
大臣官房会計課厚生労働事務官</t>
    <phoneticPr fontId="5"/>
  </si>
  <si>
    <t>資金前渡官吏厚生労働省大臣官房会計課厚生労働事務官</t>
    <phoneticPr fontId="5"/>
  </si>
  <si>
    <t>資金前渡官吏国立保健医療科学院総務部会計課長</t>
    <phoneticPr fontId="5"/>
  </si>
  <si>
    <t>株式会社コエカタマリン</t>
    <phoneticPr fontId="5"/>
  </si>
  <si>
    <t>社会福祉法人日本盲人職能開発センター東京ワークショップ</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</si>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</sst>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32674</xdr:colOff>
      <xdr:row>31</xdr:row>
      <xdr:rowOff>46425</xdr:rowOff>
    </xdr:to>
    <xdr:sp macro="" textlink="">
      <xdr:nvSpPr>
        <xdr:cNvPr id="4" name="テキスト ボックス 3"/>
        <xdr:cNvSpPr txBox="1"/>
      </xdr:nvSpPr>
      <xdr:spPr>
        <a:xfrm>
          <a:off x="9388929" y="11348357"/>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49</xdr:col>
      <xdr:colOff>441280</xdr:colOff>
      <xdr:row>33</xdr:row>
      <xdr:rowOff>26147</xdr:rowOff>
    </xdr:to>
    <xdr:sp macro="" textlink="">
      <xdr:nvSpPr>
        <xdr:cNvPr id="5" name="テキスト ボックス 4"/>
        <xdr:cNvSpPr txBox="1"/>
      </xdr:nvSpPr>
      <xdr:spPr>
        <a:xfrm>
          <a:off x="9388929" y="11892643"/>
          <a:ext cx="1053601"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37</xdr:row>
      <xdr:rowOff>0</xdr:rowOff>
    </xdr:from>
    <xdr:to>
      <xdr:col>48</xdr:col>
      <xdr:colOff>32674</xdr:colOff>
      <xdr:row>38</xdr:row>
      <xdr:rowOff>46425</xdr:rowOff>
    </xdr:to>
    <xdr:sp macro="" textlink="">
      <xdr:nvSpPr>
        <xdr:cNvPr id="8" name="テキスト ボックス 7"/>
        <xdr:cNvSpPr txBox="1"/>
      </xdr:nvSpPr>
      <xdr:spPr>
        <a:xfrm>
          <a:off x="9388929" y="13335000"/>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39</xdr:row>
      <xdr:rowOff>0</xdr:rowOff>
    </xdr:from>
    <xdr:to>
      <xdr:col>49</xdr:col>
      <xdr:colOff>441280</xdr:colOff>
      <xdr:row>40</xdr:row>
      <xdr:rowOff>26147</xdr:rowOff>
    </xdr:to>
    <xdr:sp macro="" textlink="">
      <xdr:nvSpPr>
        <xdr:cNvPr id="9" name="テキスト ボックス 8"/>
        <xdr:cNvSpPr txBox="1"/>
      </xdr:nvSpPr>
      <xdr:spPr>
        <a:xfrm>
          <a:off x="9388929" y="13879286"/>
          <a:ext cx="1053601"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16</xdr:col>
      <xdr:colOff>77740</xdr:colOff>
      <xdr:row>741</xdr:row>
      <xdr:rowOff>59531</xdr:rowOff>
    </xdr:from>
    <xdr:to>
      <xdr:col>24</xdr:col>
      <xdr:colOff>30115</xdr:colOff>
      <xdr:row>743</xdr:row>
      <xdr:rowOff>111798</xdr:rowOff>
    </xdr:to>
    <xdr:sp macro="" textlink="">
      <xdr:nvSpPr>
        <xdr:cNvPr id="24" name="正方形/長方形 23"/>
        <xdr:cNvSpPr/>
      </xdr:nvSpPr>
      <xdr:spPr>
        <a:xfrm>
          <a:off x="3316240" y="44398406"/>
          <a:ext cx="1571625" cy="76664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20</xdr:col>
      <xdr:colOff>47624</xdr:colOff>
      <xdr:row>745</xdr:row>
      <xdr:rowOff>21942</xdr:rowOff>
    </xdr:from>
    <xdr:to>
      <xdr:col>20</xdr:col>
      <xdr:colOff>60324</xdr:colOff>
      <xdr:row>748</xdr:row>
      <xdr:rowOff>152957</xdr:rowOff>
    </xdr:to>
    <xdr:cxnSp macro="">
      <xdr:nvCxnSpPr>
        <xdr:cNvPr id="25" name="直線矢印コネクタ 24"/>
        <xdr:cNvCxnSpPr/>
      </xdr:nvCxnSpPr>
      <xdr:spPr>
        <a:xfrm flipH="1">
          <a:off x="4095749" y="45789567"/>
          <a:ext cx="12700" cy="12025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179992</xdr:colOff>
      <xdr:row>749</xdr:row>
      <xdr:rowOff>274776</xdr:rowOff>
    </xdr:from>
    <xdr:ext cx="878959" cy="275717"/>
    <xdr:sp macro="" textlink="">
      <xdr:nvSpPr>
        <xdr:cNvPr id="26" name="テキスト ボックス 25"/>
        <xdr:cNvSpPr txBox="1"/>
      </xdr:nvSpPr>
      <xdr:spPr>
        <a:xfrm>
          <a:off x="3620898" y="47435432"/>
          <a:ext cx="8789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その他等</a:t>
          </a:r>
          <a:r>
            <a:rPr kumimoji="1" lang="en-US" altLang="ja-JP" sz="1100"/>
            <a:t>】</a:t>
          </a:r>
          <a:endParaRPr kumimoji="1" lang="ja-JP" altLang="en-US" sz="1100"/>
        </a:p>
      </xdr:txBody>
    </xdr:sp>
    <xdr:clientData/>
  </xdr:oneCellAnchor>
  <xdr:twoCellAnchor>
    <xdr:from>
      <xdr:col>16</xdr:col>
      <xdr:colOff>79141</xdr:colOff>
      <xdr:row>750</xdr:row>
      <xdr:rowOff>246757</xdr:rowOff>
    </xdr:from>
    <xdr:to>
      <xdr:col>24</xdr:col>
      <xdr:colOff>31516</xdr:colOff>
      <xdr:row>752</xdr:row>
      <xdr:rowOff>299024</xdr:rowOff>
    </xdr:to>
    <xdr:sp macro="" textlink="">
      <xdr:nvSpPr>
        <xdr:cNvPr id="27" name="正方形/長方形 26"/>
        <xdr:cNvSpPr/>
      </xdr:nvSpPr>
      <xdr:spPr>
        <a:xfrm>
          <a:off x="3317641" y="47800320"/>
          <a:ext cx="1571625" cy="76664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民間会社（</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11</xdr:col>
      <xdr:colOff>88948</xdr:colOff>
      <xdr:row>743</xdr:row>
      <xdr:rowOff>169489</xdr:rowOff>
    </xdr:from>
    <xdr:to>
      <xdr:col>29</xdr:col>
      <xdr:colOff>150814</xdr:colOff>
      <xdr:row>744</xdr:row>
      <xdr:rowOff>296488</xdr:rowOff>
    </xdr:to>
    <xdr:sp macro="" textlink="">
      <xdr:nvSpPr>
        <xdr:cNvPr id="28" name="大かっこ 27"/>
        <xdr:cNvSpPr/>
      </xdr:nvSpPr>
      <xdr:spPr>
        <a:xfrm>
          <a:off x="2315417" y="45222739"/>
          <a:ext cx="3705178" cy="4841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指定難病等対策を推進するための経費を支出</a:t>
          </a:r>
        </a:p>
      </xdr:txBody>
    </xdr:sp>
    <xdr:clientData/>
  </xdr:twoCellAnchor>
  <xdr:twoCellAnchor>
    <xdr:from>
      <xdr:col>9</xdr:col>
      <xdr:colOff>35719</xdr:colOff>
      <xdr:row>753</xdr:row>
      <xdr:rowOff>14707</xdr:rowOff>
    </xdr:from>
    <xdr:to>
      <xdr:col>35</xdr:col>
      <xdr:colOff>142875</xdr:colOff>
      <xdr:row>755</xdr:row>
      <xdr:rowOff>308394</xdr:rowOff>
    </xdr:to>
    <xdr:sp macro="" textlink="">
      <xdr:nvSpPr>
        <xdr:cNvPr id="29" name="大かっこ 28"/>
        <xdr:cNvSpPr/>
      </xdr:nvSpPr>
      <xdr:spPr>
        <a:xfrm>
          <a:off x="1857375" y="48639832"/>
          <a:ext cx="5369719" cy="1008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b="0"/>
            <a:t>・慢性腎臓病（ＣＫＤ）シンポジウムの開催のための運営管理業務</a:t>
          </a:r>
          <a:endParaRPr kumimoji="1" lang="en-US" altLang="ja-JP" sz="1200" b="0"/>
        </a:p>
        <a:p>
          <a:pPr algn="l">
            <a:lnSpc>
              <a:spcPts val="1400"/>
            </a:lnSpc>
          </a:pPr>
          <a:r>
            <a:rPr kumimoji="1" lang="ja-JP" altLang="en-US" sz="1200" b="0"/>
            <a:t>・難病医療費助成制度周知用リーフレット作成・発送業務　等</a:t>
          </a:r>
        </a:p>
      </xdr:txBody>
    </xdr:sp>
    <xdr:clientData/>
  </xdr:twoCellAnchor>
  <xdr:twoCellAnchor>
    <xdr:from>
      <xdr:col>30</xdr:col>
      <xdr:colOff>60231</xdr:colOff>
      <xdr:row>741</xdr:row>
      <xdr:rowOff>63032</xdr:rowOff>
    </xdr:from>
    <xdr:to>
      <xdr:col>44</xdr:col>
      <xdr:colOff>197037</xdr:colOff>
      <xdr:row>745</xdr:row>
      <xdr:rowOff>190500</xdr:rowOff>
    </xdr:to>
    <xdr:sp macro="" textlink="">
      <xdr:nvSpPr>
        <xdr:cNvPr id="30" name="大かっこ 29"/>
        <xdr:cNvSpPr/>
      </xdr:nvSpPr>
      <xdr:spPr>
        <a:xfrm>
          <a:off x="6132419" y="44401907"/>
          <a:ext cx="2970493" cy="15562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en-US" altLang="ja-JP" sz="1200"/>
            <a:t>B</a:t>
          </a:r>
        </a:p>
        <a:p>
          <a:pPr algn="l">
            <a:lnSpc>
              <a:spcPts val="1400"/>
            </a:lnSpc>
          </a:pPr>
          <a:r>
            <a:rPr kumimoji="1" lang="ja-JP" altLang="en-US" sz="1200"/>
            <a:t>事務費　</a:t>
          </a:r>
          <a:r>
            <a:rPr kumimoji="1" lang="en-US" altLang="ja-JP" sz="1200"/>
            <a:t>22</a:t>
          </a:r>
          <a:r>
            <a:rPr kumimoji="1" lang="ja-JP" altLang="en-US" sz="1200"/>
            <a:t>百万円</a:t>
          </a:r>
          <a:endParaRPr kumimoji="1" lang="en-US" altLang="ja-JP" sz="1200"/>
        </a:p>
        <a:p>
          <a:pPr algn="l">
            <a:lnSpc>
              <a:spcPts val="1400"/>
            </a:lnSpc>
          </a:pPr>
          <a:r>
            <a:rPr kumimoji="1" lang="ja-JP" altLang="en-US" sz="1200"/>
            <a:t>①賃金職員の給与、会議開催経費</a:t>
          </a:r>
          <a:endParaRPr kumimoji="1" lang="en-US" altLang="ja-JP" sz="1200"/>
        </a:p>
        <a:p>
          <a:pPr algn="l">
            <a:lnSpc>
              <a:spcPts val="1400"/>
            </a:lnSpc>
          </a:pPr>
          <a:r>
            <a:rPr kumimoji="1" lang="ja-JP" altLang="en-US" sz="1200"/>
            <a:t>　</a:t>
          </a:r>
          <a:r>
            <a:rPr kumimoji="1" lang="ja-JP" altLang="en-US" sz="1200" baseline="0"/>
            <a:t>  </a:t>
          </a:r>
          <a:r>
            <a:rPr kumimoji="1" lang="ja-JP" altLang="en-US" sz="1200"/>
            <a:t>等　　</a:t>
          </a:r>
          <a:r>
            <a:rPr kumimoji="1" lang="en-US" altLang="ja-JP" sz="1200"/>
            <a:t>16</a:t>
          </a:r>
          <a:r>
            <a:rPr kumimoji="1" lang="ja-JP" altLang="en-US" sz="1200"/>
            <a:t>百万円</a:t>
          </a:r>
          <a:endParaRPr kumimoji="1" lang="en-US" altLang="ja-JP" sz="1200"/>
        </a:p>
        <a:p>
          <a:pPr algn="l">
            <a:lnSpc>
              <a:spcPts val="1400"/>
            </a:lnSpc>
          </a:pPr>
          <a:r>
            <a:rPr kumimoji="1" lang="ja-JP" altLang="en-US" sz="1200"/>
            <a:t>②職員旅費　</a:t>
          </a:r>
          <a:r>
            <a:rPr kumimoji="1" lang="en-US" altLang="ja-JP" sz="1200"/>
            <a:t>2</a:t>
          </a:r>
          <a:r>
            <a:rPr kumimoji="1" lang="ja-JP" altLang="en-US" sz="1200"/>
            <a:t>百万円</a:t>
          </a:r>
          <a:endParaRPr kumimoji="1" lang="en-US" altLang="ja-JP" sz="1200"/>
        </a:p>
        <a:p>
          <a:pPr algn="l">
            <a:lnSpc>
              <a:spcPts val="1400"/>
            </a:lnSpc>
          </a:pPr>
          <a:r>
            <a:rPr kumimoji="1" lang="ja-JP" altLang="en-US" sz="1200"/>
            <a:t>③諸謝金　</a:t>
          </a:r>
          <a:r>
            <a:rPr kumimoji="1" lang="en-US" altLang="ja-JP" sz="1200"/>
            <a:t>2</a:t>
          </a:r>
          <a:r>
            <a:rPr kumimoji="1" lang="ja-JP" altLang="en-US" sz="1200"/>
            <a:t>百万円</a:t>
          </a:r>
        </a:p>
        <a:p>
          <a:pPr algn="l">
            <a:lnSpc>
              <a:spcPts val="1400"/>
            </a:lnSpc>
          </a:pPr>
          <a:r>
            <a:rPr kumimoji="1" lang="ja-JP" altLang="en-US" sz="1200"/>
            <a:t>④委員等旅費　</a:t>
          </a:r>
          <a:r>
            <a:rPr kumimoji="1" lang="en-US" altLang="ja-JP" sz="1200"/>
            <a:t>2</a:t>
          </a:r>
          <a:r>
            <a:rPr kumimoji="1" lang="ja-JP" altLang="en-US" sz="1200"/>
            <a:t>百万円</a:t>
          </a:r>
          <a:endParaRPr kumimoji="1" lang="en-US" altLang="ja-JP" sz="1200"/>
        </a:p>
      </xdr:txBody>
    </xdr:sp>
    <xdr:clientData/>
  </xdr:twoCellAnchor>
  <xdr:twoCellAnchor>
    <xdr:from>
      <xdr:col>37</xdr:col>
      <xdr:colOff>190501</xdr:colOff>
      <xdr:row>133</xdr:row>
      <xdr:rowOff>68036</xdr:rowOff>
    </xdr:from>
    <xdr:to>
      <xdr:col>42</xdr:col>
      <xdr:colOff>21512</xdr:colOff>
      <xdr:row>133</xdr:row>
      <xdr:rowOff>393540</xdr:rowOff>
    </xdr:to>
    <xdr:sp macro="" textlink="">
      <xdr:nvSpPr>
        <xdr:cNvPr id="13" name="テキスト ボックス 12"/>
        <xdr:cNvSpPr txBox="1"/>
      </xdr:nvSpPr>
      <xdr:spPr>
        <a:xfrm>
          <a:off x="7679532" y="19153755"/>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136074</xdr:colOff>
      <xdr:row>131</xdr:row>
      <xdr:rowOff>190500</xdr:rowOff>
    </xdr:from>
    <xdr:to>
      <xdr:col>49</xdr:col>
      <xdr:colOff>169492</xdr:colOff>
      <xdr:row>133</xdr:row>
      <xdr:rowOff>39754</xdr:rowOff>
    </xdr:to>
    <xdr:sp macro="" textlink="">
      <xdr:nvSpPr>
        <xdr:cNvPr id="14" name="テキスト ボックス 13"/>
        <xdr:cNvSpPr txBox="1"/>
      </xdr:nvSpPr>
      <xdr:spPr>
        <a:xfrm>
          <a:off x="9244355" y="18799969"/>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45</xdr:col>
      <xdr:colOff>190503</xdr:colOff>
      <xdr:row>134</xdr:row>
      <xdr:rowOff>57830</xdr:rowOff>
    </xdr:from>
    <xdr:to>
      <xdr:col>49</xdr:col>
      <xdr:colOff>469449</xdr:colOff>
      <xdr:row>134</xdr:row>
      <xdr:rowOff>398009</xdr:rowOff>
    </xdr:to>
    <xdr:sp macro="" textlink="">
      <xdr:nvSpPr>
        <xdr:cNvPr id="15" name="テキスト ボックス 14"/>
        <xdr:cNvSpPr txBox="1"/>
      </xdr:nvSpPr>
      <xdr:spPr>
        <a:xfrm>
          <a:off x="9298784" y="19643611"/>
          <a:ext cx="10885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162</v>
      </c>
      <c r="AT2" s="943"/>
      <c r="AU2" s="943"/>
      <c r="AV2" s="52" t="str">
        <f>IF(AW2="", "", "-")</f>
        <v/>
      </c>
      <c r="AW2" s="914"/>
      <c r="AX2" s="914"/>
    </row>
    <row r="3" spans="1:50" ht="21" customHeight="1" thickBot="1" x14ac:dyDescent="0.2">
      <c r="A3" s="871" t="s">
        <v>534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549</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568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147</v>
      </c>
      <c r="H5" s="844"/>
      <c r="I5" s="844"/>
      <c r="J5" s="844"/>
      <c r="K5" s="844"/>
      <c r="L5" s="844"/>
      <c r="M5" s="845" t="s">
        <v>66</v>
      </c>
      <c r="N5" s="846"/>
      <c r="O5" s="846"/>
      <c r="P5" s="846"/>
      <c r="Q5" s="846"/>
      <c r="R5" s="847"/>
      <c r="S5" s="848" t="s">
        <v>131</v>
      </c>
      <c r="T5" s="844"/>
      <c r="U5" s="844"/>
      <c r="V5" s="844"/>
      <c r="W5" s="844"/>
      <c r="X5" s="849"/>
      <c r="Y5" s="699" t="s">
        <v>3</v>
      </c>
      <c r="Z5" s="539"/>
      <c r="AA5" s="539"/>
      <c r="AB5" s="539"/>
      <c r="AC5" s="539"/>
      <c r="AD5" s="540"/>
      <c r="AE5" s="700" t="s">
        <v>616</v>
      </c>
      <c r="AF5" s="700"/>
      <c r="AG5" s="700"/>
      <c r="AH5" s="700"/>
      <c r="AI5" s="700"/>
      <c r="AJ5" s="700"/>
      <c r="AK5" s="700"/>
      <c r="AL5" s="700"/>
      <c r="AM5" s="700"/>
      <c r="AN5" s="700"/>
      <c r="AO5" s="700"/>
      <c r="AP5" s="701"/>
      <c r="AQ5" s="702" t="s">
        <v>617</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5" t="s">
        <v>547</v>
      </c>
      <c r="Z7" s="439"/>
      <c r="AA7" s="439"/>
      <c r="AB7" s="439"/>
      <c r="AC7" s="439"/>
      <c r="AD7" s="926"/>
      <c r="AE7" s="915" t="s">
        <v>554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v>
      </c>
      <c r="H8" s="721"/>
      <c r="I8" s="721"/>
      <c r="J8" s="721"/>
      <c r="K8" s="721"/>
      <c r="L8" s="721"/>
      <c r="M8" s="721"/>
      <c r="N8" s="721"/>
      <c r="O8" s="721"/>
      <c r="P8" s="721"/>
      <c r="Q8" s="721"/>
      <c r="R8" s="721"/>
      <c r="S8" s="721"/>
      <c r="T8" s="721"/>
      <c r="U8" s="721"/>
      <c r="V8" s="721"/>
      <c r="W8" s="721"/>
      <c r="X8" s="945"/>
      <c r="Y8" s="850" t="s">
        <v>390</v>
      </c>
      <c r="Z8" s="851"/>
      <c r="AA8" s="851"/>
      <c r="AB8" s="851"/>
      <c r="AC8" s="851"/>
      <c r="AD8" s="852"/>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3" t="s">
        <v>23</v>
      </c>
      <c r="B9" s="854"/>
      <c r="C9" s="854"/>
      <c r="D9" s="854"/>
      <c r="E9" s="854"/>
      <c r="F9" s="854"/>
      <c r="G9" s="855" t="s">
        <v>569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1" t="s">
        <v>30</v>
      </c>
      <c r="B10" s="662"/>
      <c r="C10" s="662"/>
      <c r="D10" s="662"/>
      <c r="E10" s="662"/>
      <c r="F10" s="662"/>
      <c r="G10" s="755" t="s">
        <v>570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6" t="s">
        <v>24</v>
      </c>
      <c r="B12" s="947"/>
      <c r="C12" s="947"/>
      <c r="D12" s="947"/>
      <c r="E12" s="947"/>
      <c r="F12" s="948"/>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8">
        <v>33</v>
      </c>
      <c r="Q13" s="659"/>
      <c r="R13" s="659"/>
      <c r="S13" s="659"/>
      <c r="T13" s="659"/>
      <c r="U13" s="659"/>
      <c r="V13" s="660"/>
      <c r="W13" s="658">
        <v>33</v>
      </c>
      <c r="X13" s="659"/>
      <c r="Y13" s="659"/>
      <c r="Z13" s="659"/>
      <c r="AA13" s="659"/>
      <c r="AB13" s="659"/>
      <c r="AC13" s="660"/>
      <c r="AD13" s="658">
        <v>32</v>
      </c>
      <c r="AE13" s="659"/>
      <c r="AF13" s="659"/>
      <c r="AG13" s="659"/>
      <c r="AH13" s="659"/>
      <c r="AI13" s="659"/>
      <c r="AJ13" s="660"/>
      <c r="AK13" s="658">
        <v>32</v>
      </c>
      <c r="AL13" s="659"/>
      <c r="AM13" s="659"/>
      <c r="AN13" s="659"/>
      <c r="AO13" s="659"/>
      <c r="AP13" s="659"/>
      <c r="AQ13" s="660"/>
      <c r="AR13" s="922"/>
      <c r="AS13" s="923"/>
      <c r="AT13" s="923"/>
      <c r="AU13" s="923"/>
      <c r="AV13" s="923"/>
      <c r="AW13" s="923"/>
      <c r="AX13" s="924"/>
    </row>
    <row r="14" spans="1:50" ht="21" customHeight="1" x14ac:dyDescent="0.15">
      <c r="A14" s="613"/>
      <c r="B14" s="614"/>
      <c r="C14" s="614"/>
      <c r="D14" s="614"/>
      <c r="E14" s="614"/>
      <c r="F14" s="615"/>
      <c r="G14" s="726"/>
      <c r="H14" s="727"/>
      <c r="I14" s="712" t="s">
        <v>8</v>
      </c>
      <c r="J14" s="763"/>
      <c r="K14" s="763"/>
      <c r="L14" s="763"/>
      <c r="M14" s="763"/>
      <c r="N14" s="763"/>
      <c r="O14" s="764"/>
      <c r="P14" s="658" t="s">
        <v>552</v>
      </c>
      <c r="Q14" s="659"/>
      <c r="R14" s="659"/>
      <c r="S14" s="659"/>
      <c r="T14" s="659"/>
      <c r="U14" s="659"/>
      <c r="V14" s="660"/>
      <c r="W14" s="658" t="s">
        <v>553</v>
      </c>
      <c r="X14" s="659"/>
      <c r="Y14" s="659"/>
      <c r="Z14" s="659"/>
      <c r="AA14" s="659"/>
      <c r="AB14" s="659"/>
      <c r="AC14" s="660"/>
      <c r="AD14" s="658" t="s">
        <v>553</v>
      </c>
      <c r="AE14" s="659"/>
      <c r="AF14" s="659"/>
      <c r="AG14" s="659"/>
      <c r="AH14" s="659"/>
      <c r="AI14" s="659"/>
      <c r="AJ14" s="660"/>
      <c r="AK14" s="658" t="s">
        <v>554</v>
      </c>
      <c r="AL14" s="659"/>
      <c r="AM14" s="659"/>
      <c r="AN14" s="659"/>
      <c r="AO14" s="659"/>
      <c r="AP14" s="659"/>
      <c r="AQ14" s="660"/>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8" t="s">
        <v>552</v>
      </c>
      <c r="Q15" s="659"/>
      <c r="R15" s="659"/>
      <c r="S15" s="659"/>
      <c r="T15" s="659"/>
      <c r="U15" s="659"/>
      <c r="V15" s="660"/>
      <c r="W15" s="658" t="s">
        <v>554</v>
      </c>
      <c r="X15" s="659"/>
      <c r="Y15" s="659"/>
      <c r="Z15" s="659"/>
      <c r="AA15" s="659"/>
      <c r="AB15" s="659"/>
      <c r="AC15" s="660"/>
      <c r="AD15" s="658" t="s">
        <v>555</v>
      </c>
      <c r="AE15" s="659"/>
      <c r="AF15" s="659"/>
      <c r="AG15" s="659"/>
      <c r="AH15" s="659"/>
      <c r="AI15" s="659"/>
      <c r="AJ15" s="660"/>
      <c r="AK15" s="658" t="s">
        <v>554</v>
      </c>
      <c r="AL15" s="659"/>
      <c r="AM15" s="659"/>
      <c r="AN15" s="659"/>
      <c r="AO15" s="659"/>
      <c r="AP15" s="659"/>
      <c r="AQ15" s="660"/>
      <c r="AR15" s="658"/>
      <c r="AS15" s="659"/>
      <c r="AT15" s="659"/>
      <c r="AU15" s="659"/>
      <c r="AV15" s="659"/>
      <c r="AW15" s="659"/>
      <c r="AX15" s="808"/>
    </row>
    <row r="16" spans="1:50" ht="21" customHeight="1" x14ac:dyDescent="0.15">
      <c r="A16" s="613"/>
      <c r="B16" s="614"/>
      <c r="C16" s="614"/>
      <c r="D16" s="614"/>
      <c r="E16" s="614"/>
      <c r="F16" s="615"/>
      <c r="G16" s="726"/>
      <c r="H16" s="727"/>
      <c r="I16" s="712" t="s">
        <v>52</v>
      </c>
      <c r="J16" s="713"/>
      <c r="K16" s="713"/>
      <c r="L16" s="713"/>
      <c r="M16" s="713"/>
      <c r="N16" s="713"/>
      <c r="O16" s="714"/>
      <c r="P16" s="658" t="s">
        <v>552</v>
      </c>
      <c r="Q16" s="659"/>
      <c r="R16" s="659"/>
      <c r="S16" s="659"/>
      <c r="T16" s="659"/>
      <c r="U16" s="659"/>
      <c r="V16" s="660"/>
      <c r="W16" s="658" t="s">
        <v>553</v>
      </c>
      <c r="X16" s="659"/>
      <c r="Y16" s="659"/>
      <c r="Z16" s="659"/>
      <c r="AA16" s="659"/>
      <c r="AB16" s="659"/>
      <c r="AC16" s="660"/>
      <c r="AD16" s="658" t="s">
        <v>553</v>
      </c>
      <c r="AE16" s="659"/>
      <c r="AF16" s="659"/>
      <c r="AG16" s="659"/>
      <c r="AH16" s="659"/>
      <c r="AI16" s="659"/>
      <c r="AJ16" s="660"/>
      <c r="AK16" s="658" t="s">
        <v>553</v>
      </c>
      <c r="AL16" s="659"/>
      <c r="AM16" s="659"/>
      <c r="AN16" s="659"/>
      <c r="AO16" s="659"/>
      <c r="AP16" s="659"/>
      <c r="AQ16" s="660"/>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8" t="s">
        <v>553</v>
      </c>
      <c r="Q17" s="659"/>
      <c r="R17" s="659"/>
      <c r="S17" s="659"/>
      <c r="T17" s="659"/>
      <c r="U17" s="659"/>
      <c r="V17" s="660"/>
      <c r="W17" s="658" t="s">
        <v>553</v>
      </c>
      <c r="X17" s="659"/>
      <c r="Y17" s="659"/>
      <c r="Z17" s="659"/>
      <c r="AA17" s="659"/>
      <c r="AB17" s="659"/>
      <c r="AC17" s="660"/>
      <c r="AD17" s="658" t="s">
        <v>553</v>
      </c>
      <c r="AE17" s="659"/>
      <c r="AF17" s="659"/>
      <c r="AG17" s="659"/>
      <c r="AH17" s="659"/>
      <c r="AI17" s="659"/>
      <c r="AJ17" s="660"/>
      <c r="AK17" s="658" t="s">
        <v>553</v>
      </c>
      <c r="AL17" s="659"/>
      <c r="AM17" s="659"/>
      <c r="AN17" s="659"/>
      <c r="AO17" s="659"/>
      <c r="AP17" s="659"/>
      <c r="AQ17" s="660"/>
      <c r="AR17" s="920"/>
      <c r="AS17" s="920"/>
      <c r="AT17" s="920"/>
      <c r="AU17" s="920"/>
      <c r="AV17" s="920"/>
      <c r="AW17" s="920"/>
      <c r="AX17" s="921"/>
    </row>
    <row r="18" spans="1:50" ht="24.75" customHeight="1" x14ac:dyDescent="0.15">
      <c r="A18" s="613"/>
      <c r="B18" s="614"/>
      <c r="C18" s="614"/>
      <c r="D18" s="614"/>
      <c r="E18" s="614"/>
      <c r="F18" s="615"/>
      <c r="G18" s="728"/>
      <c r="H18" s="729"/>
      <c r="I18" s="717" t="s">
        <v>20</v>
      </c>
      <c r="J18" s="718"/>
      <c r="K18" s="718"/>
      <c r="L18" s="718"/>
      <c r="M18" s="718"/>
      <c r="N18" s="718"/>
      <c r="O18" s="719"/>
      <c r="P18" s="882">
        <f>SUM(P13:V17)</f>
        <v>33</v>
      </c>
      <c r="Q18" s="883"/>
      <c r="R18" s="883"/>
      <c r="S18" s="883"/>
      <c r="T18" s="883"/>
      <c r="U18" s="883"/>
      <c r="V18" s="884"/>
      <c r="W18" s="882">
        <f>SUM(W13:AC17)</f>
        <v>33</v>
      </c>
      <c r="X18" s="883"/>
      <c r="Y18" s="883"/>
      <c r="Z18" s="883"/>
      <c r="AA18" s="883"/>
      <c r="AB18" s="883"/>
      <c r="AC18" s="884"/>
      <c r="AD18" s="882">
        <f>SUM(AD13:AJ17)</f>
        <v>32</v>
      </c>
      <c r="AE18" s="883"/>
      <c r="AF18" s="883"/>
      <c r="AG18" s="883"/>
      <c r="AH18" s="883"/>
      <c r="AI18" s="883"/>
      <c r="AJ18" s="884"/>
      <c r="AK18" s="882">
        <f>SUM(AK13:AQ17)</f>
        <v>32</v>
      </c>
      <c r="AL18" s="883"/>
      <c r="AM18" s="883"/>
      <c r="AN18" s="883"/>
      <c r="AO18" s="883"/>
      <c r="AP18" s="883"/>
      <c r="AQ18" s="884"/>
      <c r="AR18" s="882">
        <f>SUM(AR13:AX17)</f>
        <v>0</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658">
        <v>23</v>
      </c>
      <c r="Q19" s="659"/>
      <c r="R19" s="659"/>
      <c r="S19" s="659"/>
      <c r="T19" s="659"/>
      <c r="U19" s="659"/>
      <c r="V19" s="660"/>
      <c r="W19" s="658">
        <v>26</v>
      </c>
      <c r="X19" s="659"/>
      <c r="Y19" s="659"/>
      <c r="Z19" s="659"/>
      <c r="AA19" s="659"/>
      <c r="AB19" s="659"/>
      <c r="AC19" s="660"/>
      <c r="AD19" s="658">
        <v>24</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0" t="s">
        <v>10</v>
      </c>
      <c r="H20" s="881"/>
      <c r="I20" s="881"/>
      <c r="J20" s="881"/>
      <c r="K20" s="881"/>
      <c r="L20" s="881"/>
      <c r="M20" s="881"/>
      <c r="N20" s="881"/>
      <c r="O20" s="881"/>
      <c r="P20" s="311">
        <f>IF(P18=0, "-", SUM(P19)/P18)</f>
        <v>0.69696969696969702</v>
      </c>
      <c r="Q20" s="311"/>
      <c r="R20" s="311"/>
      <c r="S20" s="311"/>
      <c r="T20" s="311"/>
      <c r="U20" s="311"/>
      <c r="V20" s="311"/>
      <c r="W20" s="311">
        <f t="shared" ref="W20" si="0">IF(W18=0, "-", SUM(W19)/W18)</f>
        <v>0.78787878787878785</v>
      </c>
      <c r="X20" s="311"/>
      <c r="Y20" s="311"/>
      <c r="Z20" s="311"/>
      <c r="AA20" s="311"/>
      <c r="AB20" s="311"/>
      <c r="AC20" s="311"/>
      <c r="AD20" s="311">
        <f t="shared" ref="AD20" si="1">IF(AD18=0, "-", SUM(AD19)/AD18)</f>
        <v>0.75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497</v>
      </c>
      <c r="H21" s="310"/>
      <c r="I21" s="310"/>
      <c r="J21" s="310"/>
      <c r="K21" s="310"/>
      <c r="L21" s="310"/>
      <c r="M21" s="310"/>
      <c r="N21" s="310"/>
      <c r="O21" s="310"/>
      <c r="P21" s="311">
        <f>IF(P19=0, "-", SUM(P19)/SUM(P13,P14))</f>
        <v>0.69696969696969702</v>
      </c>
      <c r="Q21" s="311"/>
      <c r="R21" s="311"/>
      <c r="S21" s="311"/>
      <c r="T21" s="311"/>
      <c r="U21" s="311"/>
      <c r="V21" s="311"/>
      <c r="W21" s="311">
        <f t="shared" ref="W21" si="2">IF(W19=0, "-", SUM(W19)/SUM(W13,W14))</f>
        <v>0.78787878787878785</v>
      </c>
      <c r="X21" s="311"/>
      <c r="Y21" s="311"/>
      <c r="Z21" s="311"/>
      <c r="AA21" s="311"/>
      <c r="AB21" s="311"/>
      <c r="AC21" s="311"/>
      <c r="AD21" s="311">
        <f t="shared" ref="AD21" si="3">IF(AD19=0, "-", SUM(AD19)/SUM(AD13,AD14))</f>
        <v>0.75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539</v>
      </c>
      <c r="B22" s="968"/>
      <c r="C22" s="968"/>
      <c r="D22" s="968"/>
      <c r="E22" s="968"/>
      <c r="F22" s="969"/>
      <c r="G22" s="954" t="s">
        <v>474</v>
      </c>
      <c r="H22" s="215"/>
      <c r="I22" s="215"/>
      <c r="J22" s="215"/>
      <c r="K22" s="215"/>
      <c r="L22" s="215"/>
      <c r="M22" s="215"/>
      <c r="N22" s="215"/>
      <c r="O22" s="216"/>
      <c r="P22" s="939" t="s">
        <v>537</v>
      </c>
      <c r="Q22" s="215"/>
      <c r="R22" s="215"/>
      <c r="S22" s="215"/>
      <c r="T22" s="215"/>
      <c r="U22" s="215"/>
      <c r="V22" s="216"/>
      <c r="W22" s="939" t="s">
        <v>538</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571</v>
      </c>
      <c r="H23" s="956"/>
      <c r="I23" s="956"/>
      <c r="J23" s="956"/>
      <c r="K23" s="956"/>
      <c r="L23" s="956"/>
      <c r="M23" s="956"/>
      <c r="N23" s="956"/>
      <c r="O23" s="957"/>
      <c r="P23" s="922">
        <v>25</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567</v>
      </c>
      <c r="H24" s="959"/>
      <c r="I24" s="959"/>
      <c r="J24" s="959"/>
      <c r="K24" s="959"/>
      <c r="L24" s="959"/>
      <c r="M24" s="959"/>
      <c r="N24" s="959"/>
      <c r="O24" s="960"/>
      <c r="P24" s="658">
        <v>2</v>
      </c>
      <c r="Q24" s="659"/>
      <c r="R24" s="659"/>
      <c r="S24" s="659"/>
      <c r="T24" s="659"/>
      <c r="U24" s="659"/>
      <c r="V24" s="660"/>
      <c r="W24" s="658"/>
      <c r="X24" s="659"/>
      <c r="Y24" s="659"/>
      <c r="Z24" s="659"/>
      <c r="AA24" s="659"/>
      <c r="AB24" s="659"/>
      <c r="AC24" s="66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572</v>
      </c>
      <c r="H25" s="959"/>
      <c r="I25" s="959"/>
      <c r="J25" s="959"/>
      <c r="K25" s="959"/>
      <c r="L25" s="959"/>
      <c r="M25" s="959"/>
      <c r="N25" s="959"/>
      <c r="O25" s="960"/>
      <c r="P25" s="658">
        <v>2</v>
      </c>
      <c r="Q25" s="659"/>
      <c r="R25" s="659"/>
      <c r="S25" s="659"/>
      <c r="T25" s="659"/>
      <c r="U25" s="659"/>
      <c r="V25" s="660"/>
      <c r="W25" s="658"/>
      <c r="X25" s="659"/>
      <c r="Y25" s="659"/>
      <c r="Z25" s="659"/>
      <c r="AA25" s="659"/>
      <c r="AB25" s="659"/>
      <c r="AC25" s="66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573</v>
      </c>
      <c r="H26" s="959"/>
      <c r="I26" s="959"/>
      <c r="J26" s="959"/>
      <c r="K26" s="959"/>
      <c r="L26" s="959"/>
      <c r="M26" s="959"/>
      <c r="N26" s="959"/>
      <c r="O26" s="960"/>
      <c r="P26" s="658">
        <v>2</v>
      </c>
      <c r="Q26" s="659"/>
      <c r="R26" s="659"/>
      <c r="S26" s="659"/>
      <c r="T26" s="659"/>
      <c r="U26" s="659"/>
      <c r="V26" s="660"/>
      <c r="W26" s="658"/>
      <c r="X26" s="659"/>
      <c r="Y26" s="659"/>
      <c r="Z26" s="659"/>
      <c r="AA26" s="659"/>
      <c r="AB26" s="659"/>
      <c r="AC26" s="66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574</v>
      </c>
      <c r="H27" s="959"/>
      <c r="I27" s="959"/>
      <c r="J27" s="959"/>
      <c r="K27" s="959"/>
      <c r="L27" s="959"/>
      <c r="M27" s="959"/>
      <c r="N27" s="959"/>
      <c r="O27" s="960"/>
      <c r="P27" s="658">
        <v>1</v>
      </c>
      <c r="Q27" s="659"/>
      <c r="R27" s="659"/>
      <c r="S27" s="659"/>
      <c r="T27" s="659"/>
      <c r="U27" s="659"/>
      <c r="V27" s="660"/>
      <c r="W27" s="658"/>
      <c r="X27" s="659"/>
      <c r="Y27" s="659"/>
      <c r="Z27" s="659"/>
      <c r="AA27" s="659"/>
      <c r="AB27" s="659"/>
      <c r="AC27" s="66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32</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4" t="s">
        <v>265</v>
      </c>
      <c r="H30" s="775"/>
      <c r="I30" s="775"/>
      <c r="J30" s="775"/>
      <c r="K30" s="775"/>
      <c r="L30" s="775"/>
      <c r="M30" s="775"/>
      <c r="N30" s="775"/>
      <c r="O30" s="776"/>
      <c r="P30" s="861" t="s">
        <v>59</v>
      </c>
      <c r="Q30" s="775"/>
      <c r="R30" s="775"/>
      <c r="S30" s="775"/>
      <c r="T30" s="775"/>
      <c r="U30" s="775"/>
      <c r="V30" s="775"/>
      <c r="W30" s="775"/>
      <c r="X30" s="776"/>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68" t="s">
        <v>355</v>
      </c>
      <c r="AR30" s="769"/>
      <c r="AS30" s="769"/>
      <c r="AT30" s="770"/>
      <c r="AU30" s="775" t="s">
        <v>253</v>
      </c>
      <c r="AV30" s="775"/>
      <c r="AW30" s="775"/>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554</v>
      </c>
      <c r="AR31" s="193"/>
      <c r="AS31" s="126" t="s">
        <v>356</v>
      </c>
      <c r="AT31" s="127"/>
      <c r="AU31" s="192"/>
      <c r="AV31" s="192"/>
      <c r="AW31" s="394" t="s">
        <v>300</v>
      </c>
      <c r="AX31" s="395"/>
    </row>
    <row r="32" spans="1:50" ht="23.25" customHeight="1" x14ac:dyDescent="0.15">
      <c r="A32" s="399"/>
      <c r="B32" s="397"/>
      <c r="C32" s="397"/>
      <c r="D32" s="397"/>
      <c r="E32" s="397"/>
      <c r="F32" s="398"/>
      <c r="G32" s="560" t="s">
        <v>575</v>
      </c>
      <c r="H32" s="561"/>
      <c r="I32" s="561"/>
      <c r="J32" s="561"/>
      <c r="K32" s="561"/>
      <c r="L32" s="561"/>
      <c r="M32" s="561"/>
      <c r="N32" s="561"/>
      <c r="O32" s="562"/>
      <c r="P32" s="98" t="s">
        <v>576</v>
      </c>
      <c r="Q32" s="98"/>
      <c r="R32" s="98"/>
      <c r="S32" s="98"/>
      <c r="T32" s="98"/>
      <c r="U32" s="98"/>
      <c r="V32" s="98"/>
      <c r="W32" s="98"/>
      <c r="X32" s="99"/>
      <c r="Y32" s="467" t="s">
        <v>12</v>
      </c>
      <c r="Z32" s="527"/>
      <c r="AA32" s="528"/>
      <c r="AB32" s="457" t="s">
        <v>557</v>
      </c>
      <c r="AC32" s="457"/>
      <c r="AD32" s="457"/>
      <c r="AE32" s="211">
        <v>85</v>
      </c>
      <c r="AF32" s="212"/>
      <c r="AG32" s="212"/>
      <c r="AH32" s="212"/>
      <c r="AI32" s="211">
        <v>99</v>
      </c>
      <c r="AJ32" s="212"/>
      <c r="AK32" s="212"/>
      <c r="AL32" s="212"/>
      <c r="AM32" s="211">
        <v>94</v>
      </c>
      <c r="AN32" s="212"/>
      <c r="AO32" s="212"/>
      <c r="AP32" s="212"/>
      <c r="AQ32" s="333" t="s">
        <v>552</v>
      </c>
      <c r="AR32" s="200"/>
      <c r="AS32" s="200"/>
      <c r="AT32" s="334"/>
      <c r="AU32" s="212" t="s">
        <v>552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v>65</v>
      </c>
      <c r="AF33" s="212"/>
      <c r="AG33" s="212"/>
      <c r="AH33" s="212"/>
      <c r="AI33" s="211">
        <v>85</v>
      </c>
      <c r="AJ33" s="212"/>
      <c r="AK33" s="212"/>
      <c r="AL33" s="212"/>
      <c r="AM33" s="211">
        <v>99</v>
      </c>
      <c r="AN33" s="212"/>
      <c r="AO33" s="212"/>
      <c r="AP33" s="212"/>
      <c r="AQ33" s="333" t="s">
        <v>552</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131</v>
      </c>
      <c r="AF34" s="212"/>
      <c r="AG34" s="212"/>
      <c r="AH34" s="212"/>
      <c r="AI34" s="211">
        <v>116</v>
      </c>
      <c r="AJ34" s="212"/>
      <c r="AK34" s="212"/>
      <c r="AL34" s="212"/>
      <c r="AM34" s="211">
        <v>95</v>
      </c>
      <c r="AN34" s="212"/>
      <c r="AO34" s="212"/>
      <c r="AP34" s="212"/>
      <c r="AQ34" s="333" t="s">
        <v>552</v>
      </c>
      <c r="AR34" s="200"/>
      <c r="AS34" s="200"/>
      <c r="AT34" s="334"/>
      <c r="AU34" s="212" t="s">
        <v>552</v>
      </c>
      <c r="AV34" s="212"/>
      <c r="AW34" s="212"/>
      <c r="AX34" s="214"/>
    </row>
    <row r="35" spans="1:50" ht="23.25" customHeight="1" x14ac:dyDescent="0.15">
      <c r="A35" s="219" t="s">
        <v>527</v>
      </c>
      <c r="B35" s="220"/>
      <c r="C35" s="220"/>
      <c r="D35" s="220"/>
      <c r="E35" s="220"/>
      <c r="F35" s="221"/>
      <c r="G35" s="225" t="s">
        <v>610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554</v>
      </c>
      <c r="AR38" s="193"/>
      <c r="AS38" s="126" t="s">
        <v>356</v>
      </c>
      <c r="AT38" s="127"/>
      <c r="AU38" s="192"/>
      <c r="AV38" s="192"/>
      <c r="AW38" s="394" t="s">
        <v>300</v>
      </c>
      <c r="AX38" s="395"/>
    </row>
    <row r="39" spans="1:50" ht="23.25" customHeight="1" x14ac:dyDescent="0.15">
      <c r="A39" s="399"/>
      <c r="B39" s="397"/>
      <c r="C39" s="397"/>
      <c r="D39" s="397"/>
      <c r="E39" s="397"/>
      <c r="F39" s="398"/>
      <c r="G39" s="560" t="s">
        <v>577</v>
      </c>
      <c r="H39" s="561"/>
      <c r="I39" s="561"/>
      <c r="J39" s="561"/>
      <c r="K39" s="561"/>
      <c r="L39" s="561"/>
      <c r="M39" s="561"/>
      <c r="N39" s="561"/>
      <c r="O39" s="562"/>
      <c r="P39" s="98" t="s">
        <v>578</v>
      </c>
      <c r="Q39" s="98"/>
      <c r="R39" s="98"/>
      <c r="S39" s="98"/>
      <c r="T39" s="98"/>
      <c r="U39" s="98"/>
      <c r="V39" s="98"/>
      <c r="W39" s="98"/>
      <c r="X39" s="99"/>
      <c r="Y39" s="467" t="s">
        <v>12</v>
      </c>
      <c r="Z39" s="527"/>
      <c r="AA39" s="528"/>
      <c r="AB39" s="464" t="s">
        <v>557</v>
      </c>
      <c r="AC39" s="465"/>
      <c r="AD39" s="466"/>
      <c r="AE39" s="211">
        <v>49</v>
      </c>
      <c r="AF39" s="212"/>
      <c r="AG39" s="212"/>
      <c r="AH39" s="212"/>
      <c r="AI39" s="211">
        <v>89</v>
      </c>
      <c r="AJ39" s="212"/>
      <c r="AK39" s="212"/>
      <c r="AL39" s="212"/>
      <c r="AM39" s="211">
        <v>33</v>
      </c>
      <c r="AN39" s="212"/>
      <c r="AO39" s="212"/>
      <c r="AP39" s="212"/>
      <c r="AQ39" s="333" t="s">
        <v>554</v>
      </c>
      <c r="AR39" s="200"/>
      <c r="AS39" s="200"/>
      <c r="AT39" s="334"/>
      <c r="AU39" s="212" t="s">
        <v>554</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76" t="s">
        <v>557</v>
      </c>
      <c r="AC40" s="577"/>
      <c r="AD40" s="578"/>
      <c r="AE40" s="211">
        <v>124</v>
      </c>
      <c r="AF40" s="212"/>
      <c r="AG40" s="212"/>
      <c r="AH40" s="212"/>
      <c r="AI40" s="211">
        <v>49</v>
      </c>
      <c r="AJ40" s="212"/>
      <c r="AK40" s="212"/>
      <c r="AL40" s="212"/>
      <c r="AM40" s="211">
        <v>89</v>
      </c>
      <c r="AN40" s="212"/>
      <c r="AO40" s="212"/>
      <c r="AP40" s="212"/>
      <c r="AQ40" s="333" t="s">
        <v>554</v>
      </c>
      <c r="AR40" s="200"/>
      <c r="AS40" s="200"/>
      <c r="AT40" s="334"/>
      <c r="AU40" s="212"/>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40</v>
      </c>
      <c r="AF41" s="212"/>
      <c r="AG41" s="212"/>
      <c r="AH41" s="212"/>
      <c r="AI41" s="211">
        <v>182</v>
      </c>
      <c r="AJ41" s="212"/>
      <c r="AK41" s="212"/>
      <c r="AL41" s="212"/>
      <c r="AM41" s="211">
        <v>37</v>
      </c>
      <c r="AN41" s="212"/>
      <c r="AO41" s="212"/>
      <c r="AP41" s="212"/>
      <c r="AQ41" s="333" t="s">
        <v>554</v>
      </c>
      <c r="AR41" s="200"/>
      <c r="AS41" s="200"/>
      <c r="AT41" s="334"/>
      <c r="AU41" s="212" t="s">
        <v>555</v>
      </c>
      <c r="AV41" s="212"/>
      <c r="AW41" s="212"/>
      <c r="AX41" s="214"/>
    </row>
    <row r="42" spans="1:50" ht="23.25" customHeight="1" x14ac:dyDescent="0.15">
      <c r="A42" s="219" t="s">
        <v>527</v>
      </c>
      <c r="B42" s="220"/>
      <c r="C42" s="220"/>
      <c r="D42" s="220"/>
      <c r="E42" s="220"/>
      <c r="F42" s="221"/>
      <c r="G42" s="225" t="s">
        <v>579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64"/>
      <c r="AC46" s="465"/>
      <c r="AD46" s="46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76"/>
      <c r="AC47" s="577"/>
      <c r="AD47" s="57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4"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4"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0"/>
    </row>
    <row r="80" spans="1:50" ht="18.75" hidden="1" customHeight="1" x14ac:dyDescent="0.15">
      <c r="A80" s="86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9"/>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580</v>
      </c>
      <c r="H101" s="98"/>
      <c r="I101" s="98"/>
      <c r="J101" s="98"/>
      <c r="K101" s="98"/>
      <c r="L101" s="98"/>
      <c r="M101" s="98"/>
      <c r="N101" s="98"/>
      <c r="O101" s="98"/>
      <c r="P101" s="98"/>
      <c r="Q101" s="98"/>
      <c r="R101" s="98"/>
      <c r="S101" s="98"/>
      <c r="T101" s="98"/>
      <c r="U101" s="98"/>
      <c r="V101" s="98"/>
      <c r="W101" s="98"/>
      <c r="X101" s="99"/>
      <c r="Y101" s="538" t="s">
        <v>55</v>
      </c>
      <c r="Z101" s="539"/>
      <c r="AA101" s="540"/>
      <c r="AB101" s="457" t="s">
        <v>556</v>
      </c>
      <c r="AC101" s="457"/>
      <c r="AD101" s="457"/>
      <c r="AE101" s="211">
        <v>2</v>
      </c>
      <c r="AF101" s="212"/>
      <c r="AG101" s="212"/>
      <c r="AH101" s="213"/>
      <c r="AI101" s="211">
        <v>2</v>
      </c>
      <c r="AJ101" s="212"/>
      <c r="AK101" s="212"/>
      <c r="AL101" s="213"/>
      <c r="AM101" s="211">
        <v>2</v>
      </c>
      <c r="AN101" s="212"/>
      <c r="AO101" s="212"/>
      <c r="AP101" s="213"/>
      <c r="AQ101" s="211" t="s">
        <v>560</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556</v>
      </c>
      <c r="AC102" s="457"/>
      <c r="AD102" s="457"/>
      <c r="AE102" s="414">
        <v>2</v>
      </c>
      <c r="AF102" s="414"/>
      <c r="AG102" s="414"/>
      <c r="AH102" s="414"/>
      <c r="AI102" s="414">
        <v>2</v>
      </c>
      <c r="AJ102" s="414"/>
      <c r="AK102" s="414"/>
      <c r="AL102" s="414"/>
      <c r="AM102" s="414">
        <v>2</v>
      </c>
      <c r="AN102" s="414"/>
      <c r="AO102" s="414"/>
      <c r="AP102" s="414"/>
      <c r="AQ102" s="266">
        <v>2</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581</v>
      </c>
      <c r="H104" s="98"/>
      <c r="I104" s="98"/>
      <c r="J104" s="98"/>
      <c r="K104" s="98"/>
      <c r="L104" s="98"/>
      <c r="M104" s="98"/>
      <c r="N104" s="98"/>
      <c r="O104" s="98"/>
      <c r="P104" s="98"/>
      <c r="Q104" s="98"/>
      <c r="R104" s="98"/>
      <c r="S104" s="98"/>
      <c r="T104" s="98"/>
      <c r="U104" s="98"/>
      <c r="V104" s="98"/>
      <c r="W104" s="98"/>
      <c r="X104" s="99"/>
      <c r="Y104" s="461" t="s">
        <v>55</v>
      </c>
      <c r="Z104" s="462"/>
      <c r="AA104" s="463"/>
      <c r="AB104" s="541" t="s">
        <v>559</v>
      </c>
      <c r="AC104" s="542"/>
      <c r="AD104" s="543"/>
      <c r="AE104" s="211">
        <v>1</v>
      </c>
      <c r="AF104" s="212"/>
      <c r="AG104" s="212"/>
      <c r="AH104" s="213"/>
      <c r="AI104" s="211">
        <v>1</v>
      </c>
      <c r="AJ104" s="212"/>
      <c r="AK104" s="212"/>
      <c r="AL104" s="213"/>
      <c r="AM104" s="211">
        <v>1</v>
      </c>
      <c r="AN104" s="212"/>
      <c r="AO104" s="212"/>
      <c r="AP104" s="213"/>
      <c r="AQ104" s="211" t="s">
        <v>555</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559</v>
      </c>
      <c r="AC105" s="465"/>
      <c r="AD105" s="466"/>
      <c r="AE105" s="414">
        <v>1</v>
      </c>
      <c r="AF105" s="414"/>
      <c r="AG105" s="414"/>
      <c r="AH105" s="414"/>
      <c r="AI105" s="414">
        <v>1</v>
      </c>
      <c r="AJ105" s="414"/>
      <c r="AK105" s="414"/>
      <c r="AL105" s="414"/>
      <c r="AM105" s="414">
        <v>1</v>
      </c>
      <c r="AN105" s="414"/>
      <c r="AO105" s="414"/>
      <c r="AP105" s="414"/>
      <c r="AQ105" s="211">
        <v>1</v>
      </c>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464"/>
      <c r="AC107" s="465"/>
      <c r="AD107" s="466"/>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582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583</v>
      </c>
      <c r="AC116" s="459"/>
      <c r="AD116" s="460"/>
      <c r="AE116" s="414">
        <v>7728</v>
      </c>
      <c r="AF116" s="414"/>
      <c r="AG116" s="414"/>
      <c r="AH116" s="414"/>
      <c r="AI116" s="414">
        <v>8783</v>
      </c>
      <c r="AJ116" s="414"/>
      <c r="AK116" s="414"/>
      <c r="AL116" s="414"/>
      <c r="AM116" s="414">
        <v>8064</v>
      </c>
      <c r="AN116" s="414"/>
      <c r="AO116" s="414"/>
      <c r="AP116" s="414"/>
      <c r="AQ116" s="211">
        <v>10800</v>
      </c>
      <c r="AR116" s="212"/>
      <c r="AS116" s="212"/>
      <c r="AT116" s="212"/>
      <c r="AU116" s="212"/>
      <c r="AV116" s="212"/>
      <c r="AW116" s="212"/>
      <c r="AX116" s="214"/>
    </row>
    <row r="117" spans="1:50" ht="34.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584</v>
      </c>
      <c r="AC117" s="469"/>
      <c r="AD117" s="470"/>
      <c r="AE117" s="547" t="s">
        <v>585</v>
      </c>
      <c r="AF117" s="547"/>
      <c r="AG117" s="547"/>
      <c r="AH117" s="547"/>
      <c r="AI117" s="547" t="s">
        <v>586</v>
      </c>
      <c r="AJ117" s="547"/>
      <c r="AK117" s="547"/>
      <c r="AL117" s="547"/>
      <c r="AM117" s="547" t="s">
        <v>631</v>
      </c>
      <c r="AN117" s="547"/>
      <c r="AO117" s="547"/>
      <c r="AP117" s="547"/>
      <c r="AQ117" s="547" t="s">
        <v>611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8.2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8.2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564</v>
      </c>
      <c r="AR133" s="192"/>
      <c r="AS133" s="126" t="s">
        <v>356</v>
      </c>
      <c r="AT133" s="127"/>
      <c r="AU133" s="193"/>
      <c r="AV133" s="193"/>
      <c r="AW133" s="126" t="s">
        <v>300</v>
      </c>
      <c r="AX133" s="188"/>
    </row>
    <row r="134" spans="1:50" ht="39.75" customHeight="1" x14ac:dyDescent="0.15">
      <c r="A134" s="182"/>
      <c r="B134" s="179"/>
      <c r="C134" s="173"/>
      <c r="D134" s="179"/>
      <c r="E134" s="173"/>
      <c r="F134" s="174"/>
      <c r="G134" s="97" t="s">
        <v>612</v>
      </c>
      <c r="H134" s="98"/>
      <c r="I134" s="98"/>
      <c r="J134" s="98"/>
      <c r="K134" s="98"/>
      <c r="L134" s="98"/>
      <c r="M134" s="98"/>
      <c r="N134" s="98"/>
      <c r="O134" s="98"/>
      <c r="P134" s="98"/>
      <c r="Q134" s="98"/>
      <c r="R134" s="98"/>
      <c r="S134" s="98"/>
      <c r="T134" s="98"/>
      <c r="U134" s="98"/>
      <c r="V134" s="98"/>
      <c r="W134" s="98"/>
      <c r="X134" s="99"/>
      <c r="Y134" s="194" t="s">
        <v>379</v>
      </c>
      <c r="Z134" s="195"/>
      <c r="AA134" s="196"/>
      <c r="AB134" s="197" t="s">
        <v>556</v>
      </c>
      <c r="AC134" s="198"/>
      <c r="AD134" s="198"/>
      <c r="AE134" s="199">
        <v>943460</v>
      </c>
      <c r="AF134" s="200"/>
      <c r="AG134" s="200"/>
      <c r="AH134" s="200"/>
      <c r="AI134" s="199">
        <v>986071</v>
      </c>
      <c r="AJ134" s="200"/>
      <c r="AK134" s="200"/>
      <c r="AL134" s="200"/>
      <c r="AM134" s="199"/>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560</v>
      </c>
      <c r="AF135" s="200"/>
      <c r="AG135" s="200"/>
      <c r="AH135" s="200"/>
      <c r="AI135" s="199">
        <v>943460</v>
      </c>
      <c r="AJ135" s="200"/>
      <c r="AK135" s="200"/>
      <c r="AL135" s="200"/>
      <c r="AM135" s="199">
        <v>986071</v>
      </c>
      <c r="AN135" s="200"/>
      <c r="AO135" s="200"/>
      <c r="AP135" s="200"/>
      <c r="AQ135" s="199" t="s">
        <v>560</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553</v>
      </c>
      <c r="H154" s="98"/>
      <c r="I154" s="98"/>
      <c r="J154" s="98"/>
      <c r="K154" s="98"/>
      <c r="L154" s="98"/>
      <c r="M154" s="98"/>
      <c r="N154" s="98"/>
      <c r="O154" s="98"/>
      <c r="P154" s="99"/>
      <c r="Q154" s="118" t="s">
        <v>554</v>
      </c>
      <c r="R154" s="98"/>
      <c r="S154" s="98"/>
      <c r="T154" s="98"/>
      <c r="U154" s="98"/>
      <c r="V154" s="98"/>
      <c r="W154" s="98"/>
      <c r="X154" s="98"/>
      <c r="Y154" s="98"/>
      <c r="Z154" s="98"/>
      <c r="AA154" s="286"/>
      <c r="AB154" s="134" t="s">
        <v>554</v>
      </c>
      <c r="AC154" s="135"/>
      <c r="AD154" s="135"/>
      <c r="AE154" s="140" t="s">
        <v>554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6"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1.5" customHeight="1" x14ac:dyDescent="0.15">
      <c r="A430" s="182"/>
      <c r="B430" s="179"/>
      <c r="C430" s="171" t="s">
        <v>368</v>
      </c>
      <c r="D430" s="934"/>
      <c r="E430" s="167" t="s">
        <v>388</v>
      </c>
      <c r="F430" s="168"/>
      <c r="G430" s="902" t="s">
        <v>384</v>
      </c>
      <c r="H430" s="116"/>
      <c r="I430" s="116"/>
      <c r="J430" s="903" t="s">
        <v>554</v>
      </c>
      <c r="K430" s="904"/>
      <c r="L430" s="904"/>
      <c r="M430" s="904"/>
      <c r="N430" s="904"/>
      <c r="O430" s="904"/>
      <c r="P430" s="904"/>
      <c r="Q430" s="904"/>
      <c r="R430" s="904"/>
      <c r="S430" s="904"/>
      <c r="T430" s="905"/>
      <c r="U430" s="587" t="s">
        <v>554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89" t="s">
        <v>554</v>
      </c>
      <c r="AR432" s="193"/>
      <c r="AS432" s="126" t="s">
        <v>356</v>
      </c>
      <c r="AT432" s="127"/>
      <c r="AU432" s="193" t="s">
        <v>554</v>
      </c>
      <c r="AV432" s="193"/>
      <c r="AW432" s="126" t="s">
        <v>300</v>
      </c>
      <c r="AX432" s="188"/>
    </row>
    <row r="433" spans="1:50" ht="2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33" t="s">
        <v>554</v>
      </c>
      <c r="AF433" s="200"/>
      <c r="AG433" s="200"/>
      <c r="AH433" s="200"/>
      <c r="AI433" s="333" t="s">
        <v>555</v>
      </c>
      <c r="AJ433" s="200"/>
      <c r="AK433" s="200"/>
      <c r="AL433" s="200"/>
      <c r="AM433" s="333" t="s">
        <v>554</v>
      </c>
      <c r="AN433" s="200"/>
      <c r="AO433" s="200"/>
      <c r="AP433" s="334"/>
      <c r="AQ433" s="333" t="s">
        <v>558</v>
      </c>
      <c r="AR433" s="200"/>
      <c r="AS433" s="200"/>
      <c r="AT433" s="334"/>
      <c r="AU433" s="200" t="s">
        <v>555</v>
      </c>
      <c r="AV433" s="200"/>
      <c r="AW433" s="200"/>
      <c r="AX433" s="201"/>
    </row>
    <row r="434" spans="1:50" ht="2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3" t="s">
        <v>555</v>
      </c>
      <c r="AF434" s="200"/>
      <c r="AG434" s="200"/>
      <c r="AH434" s="334"/>
      <c r="AI434" s="333" t="s">
        <v>554</v>
      </c>
      <c r="AJ434" s="200"/>
      <c r="AK434" s="200"/>
      <c r="AL434" s="200"/>
      <c r="AM434" s="333" t="s">
        <v>554</v>
      </c>
      <c r="AN434" s="200"/>
      <c r="AO434" s="200"/>
      <c r="AP434" s="334"/>
      <c r="AQ434" s="333" t="s">
        <v>555</v>
      </c>
      <c r="AR434" s="200"/>
      <c r="AS434" s="200"/>
      <c r="AT434" s="334"/>
      <c r="AU434" s="200" t="s">
        <v>554</v>
      </c>
      <c r="AV434" s="200"/>
      <c r="AW434" s="200"/>
      <c r="AX434" s="201"/>
    </row>
    <row r="435" spans="1:50" ht="2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554</v>
      </c>
      <c r="AF435" s="200"/>
      <c r="AG435" s="200"/>
      <c r="AH435" s="334"/>
      <c r="AI435" s="333" t="s">
        <v>554</v>
      </c>
      <c r="AJ435" s="200"/>
      <c r="AK435" s="200"/>
      <c r="AL435" s="200"/>
      <c r="AM435" s="333" t="s">
        <v>555</v>
      </c>
      <c r="AN435" s="200"/>
      <c r="AO435" s="200"/>
      <c r="AP435" s="334"/>
      <c r="AQ435" s="333" t="s">
        <v>554</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554</v>
      </c>
      <c r="AF457" s="193"/>
      <c r="AG457" s="126" t="s">
        <v>356</v>
      </c>
      <c r="AH457" s="127"/>
      <c r="AI457" s="149"/>
      <c r="AJ457" s="149"/>
      <c r="AK457" s="149"/>
      <c r="AL457" s="147"/>
      <c r="AM457" s="149"/>
      <c r="AN457" s="149"/>
      <c r="AO457" s="149"/>
      <c r="AP457" s="147"/>
      <c r="AQ457" s="589" t="s">
        <v>554</v>
      </c>
      <c r="AR457" s="193"/>
      <c r="AS457" s="126" t="s">
        <v>356</v>
      </c>
      <c r="AT457" s="127"/>
      <c r="AU457" s="193" t="s">
        <v>554</v>
      </c>
      <c r="AV457" s="193"/>
      <c r="AW457" s="126" t="s">
        <v>300</v>
      </c>
      <c r="AX457" s="188"/>
    </row>
    <row r="458" spans="1:50" ht="22.5" customHeight="1" x14ac:dyDescent="0.15">
      <c r="A458" s="182"/>
      <c r="B458" s="179"/>
      <c r="C458" s="173"/>
      <c r="D458" s="179"/>
      <c r="E458" s="335"/>
      <c r="F458" s="336"/>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t="s">
        <v>554</v>
      </c>
      <c r="AC458" s="206"/>
      <c r="AD458" s="206"/>
      <c r="AE458" s="333" t="s">
        <v>555</v>
      </c>
      <c r="AF458" s="200"/>
      <c r="AG458" s="200"/>
      <c r="AH458" s="200"/>
      <c r="AI458" s="333" t="s">
        <v>555</v>
      </c>
      <c r="AJ458" s="200"/>
      <c r="AK458" s="200"/>
      <c r="AL458" s="200"/>
      <c r="AM458" s="333" t="s">
        <v>554</v>
      </c>
      <c r="AN458" s="200"/>
      <c r="AO458" s="200"/>
      <c r="AP458" s="334"/>
      <c r="AQ458" s="333" t="s">
        <v>555</v>
      </c>
      <c r="AR458" s="200"/>
      <c r="AS458" s="200"/>
      <c r="AT458" s="334"/>
      <c r="AU458" s="200" t="s">
        <v>554</v>
      </c>
      <c r="AV458" s="200"/>
      <c r="AW458" s="200"/>
      <c r="AX458" s="201"/>
    </row>
    <row r="459" spans="1:50" ht="2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554</v>
      </c>
      <c r="AC459" s="198"/>
      <c r="AD459" s="198"/>
      <c r="AE459" s="333" t="s">
        <v>554</v>
      </c>
      <c r="AF459" s="200"/>
      <c r="AG459" s="200"/>
      <c r="AH459" s="334"/>
      <c r="AI459" s="333" t="s">
        <v>554</v>
      </c>
      <c r="AJ459" s="200"/>
      <c r="AK459" s="200"/>
      <c r="AL459" s="200"/>
      <c r="AM459" s="333" t="s">
        <v>558</v>
      </c>
      <c r="AN459" s="200"/>
      <c r="AO459" s="200"/>
      <c r="AP459" s="334"/>
      <c r="AQ459" s="333" t="s">
        <v>555</v>
      </c>
      <c r="AR459" s="200"/>
      <c r="AS459" s="200"/>
      <c r="AT459" s="334"/>
      <c r="AU459" s="200" t="s">
        <v>554</v>
      </c>
      <c r="AV459" s="200"/>
      <c r="AW459" s="200"/>
      <c r="AX459" s="201"/>
    </row>
    <row r="460" spans="1:50" ht="2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554</v>
      </c>
      <c r="AF460" s="200"/>
      <c r="AG460" s="200"/>
      <c r="AH460" s="334"/>
      <c r="AI460" s="333" t="s">
        <v>554</v>
      </c>
      <c r="AJ460" s="200"/>
      <c r="AK460" s="200"/>
      <c r="AL460" s="200"/>
      <c r="AM460" s="333" t="s">
        <v>555</v>
      </c>
      <c r="AN460" s="200"/>
      <c r="AO460" s="200"/>
      <c r="AP460" s="334"/>
      <c r="AQ460" s="333" t="s">
        <v>554</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63" customHeight="1" x14ac:dyDescent="0.15">
      <c r="A702" s="874" t="s">
        <v>259</v>
      </c>
      <c r="B702" s="875"/>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551</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54.75"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551</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3" t="s">
        <v>551</v>
      </c>
      <c r="AE704" s="784"/>
      <c r="AF704" s="784"/>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5" t="s">
        <v>551</v>
      </c>
      <c r="AE705" s="716"/>
      <c r="AF705" s="716"/>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6"/>
      <c r="D706" s="797"/>
      <c r="E706" s="731" t="s">
        <v>528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566</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8"/>
      <c r="D707" s="799"/>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9" t="s">
        <v>566</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565</v>
      </c>
      <c r="AE708" s="604"/>
      <c r="AF708" s="604"/>
      <c r="AG708" s="743" t="s">
        <v>552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565</v>
      </c>
      <c r="AE709" s="322"/>
      <c r="AF709" s="322"/>
      <c r="AG709" s="94" t="s">
        <v>552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565</v>
      </c>
      <c r="AE710" s="322"/>
      <c r="AF710" s="322"/>
      <c r="AG710" s="94" t="s">
        <v>552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551</v>
      </c>
      <c r="AE712" s="784"/>
      <c r="AF712" s="784"/>
      <c r="AG712" s="812" t="s">
        <v>593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565</v>
      </c>
      <c r="AE713" s="322"/>
      <c r="AF713" s="664"/>
      <c r="AG713" s="94" t="s">
        <v>552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565</v>
      </c>
      <c r="AE714" s="810"/>
      <c r="AF714" s="811"/>
      <c r="AG714" s="737" t="s">
        <v>552</v>
      </c>
      <c r="AH714" s="738"/>
      <c r="AI714" s="738"/>
      <c r="AJ714" s="738"/>
      <c r="AK714" s="738"/>
      <c r="AL714" s="738"/>
      <c r="AM714" s="738"/>
      <c r="AN714" s="738"/>
      <c r="AO714" s="738"/>
      <c r="AP714" s="738"/>
      <c r="AQ714" s="738"/>
      <c r="AR714" s="738"/>
      <c r="AS714" s="738"/>
      <c r="AT714" s="738"/>
      <c r="AU714" s="738"/>
      <c r="AV714" s="738"/>
      <c r="AW714" s="738"/>
      <c r="AX714" s="739"/>
    </row>
    <row r="715" spans="1:50" ht="43.5"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551</v>
      </c>
      <c r="AE715" s="604"/>
      <c r="AF715" s="657"/>
      <c r="AG715" s="743" t="s">
        <v>618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565</v>
      </c>
      <c r="AE716" s="628"/>
      <c r="AF716" s="628"/>
      <c r="AG716" s="94" t="s">
        <v>552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619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565</v>
      </c>
      <c r="AE718" s="322"/>
      <c r="AF718" s="322"/>
      <c r="AG718" s="120" t="s">
        <v>552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551</v>
      </c>
      <c r="AE719" s="604"/>
      <c r="AF719" s="604"/>
      <c r="AG719" s="118" t="s">
        <v>594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t="s">
        <v>549</v>
      </c>
      <c r="D721" s="290"/>
      <c r="E721" s="290"/>
      <c r="F721" s="291"/>
      <c r="G721" s="280"/>
      <c r="H721" s="281"/>
      <c r="I721" s="83" t="str">
        <f>IF(OR(G721="　", G721=""), "", "-")</f>
        <v/>
      </c>
      <c r="J721" s="284">
        <v>160</v>
      </c>
      <c r="K721" s="284"/>
      <c r="L721" s="83" t="str">
        <f>IF(M721="","","-")</f>
        <v/>
      </c>
      <c r="M721" s="84"/>
      <c r="N721" s="297" t="s">
        <v>595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4"/>
      <c r="C726" s="817" t="s">
        <v>53</v>
      </c>
      <c r="D726" s="841"/>
      <c r="E726" s="841"/>
      <c r="F726" s="842"/>
      <c r="G726" s="573" t="s">
        <v>596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49" t="s">
        <v>57</v>
      </c>
      <c r="D727" s="750"/>
      <c r="E727" s="750"/>
      <c r="F727" s="751"/>
      <c r="G727" s="571" t="s">
        <v>597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8.5" customHeight="1" thickBot="1" x14ac:dyDescent="0.2">
      <c r="A729" s="635" t="s">
        <v>652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7.75" customHeight="1" thickBot="1" x14ac:dyDescent="0.2">
      <c r="A731" s="801"/>
      <c r="B731" s="802"/>
      <c r="C731" s="802"/>
      <c r="D731" s="802"/>
      <c r="E731" s="803"/>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431</v>
      </c>
      <c r="B737" s="203"/>
      <c r="C737" s="203"/>
      <c r="D737" s="204"/>
      <c r="E737" s="991" t="s">
        <v>598</v>
      </c>
      <c r="F737" s="991"/>
      <c r="G737" s="991"/>
      <c r="H737" s="991"/>
      <c r="I737" s="991"/>
      <c r="J737" s="991"/>
      <c r="K737" s="991"/>
      <c r="L737" s="991"/>
      <c r="M737" s="991"/>
      <c r="N737" s="358" t="s">
        <v>358</v>
      </c>
      <c r="O737" s="358"/>
      <c r="P737" s="358"/>
      <c r="Q737" s="358"/>
      <c r="R737" s="991" t="s">
        <v>599</v>
      </c>
      <c r="S737" s="991"/>
      <c r="T737" s="991"/>
      <c r="U737" s="991"/>
      <c r="V737" s="991"/>
      <c r="W737" s="991"/>
      <c r="X737" s="991"/>
      <c r="Y737" s="991"/>
      <c r="Z737" s="991"/>
      <c r="AA737" s="358" t="s">
        <v>359</v>
      </c>
      <c r="AB737" s="358"/>
      <c r="AC737" s="358"/>
      <c r="AD737" s="358"/>
      <c r="AE737" s="991" t="s">
        <v>600</v>
      </c>
      <c r="AF737" s="991"/>
      <c r="AG737" s="991"/>
      <c r="AH737" s="991"/>
      <c r="AI737" s="991"/>
      <c r="AJ737" s="991"/>
      <c r="AK737" s="991"/>
      <c r="AL737" s="991"/>
      <c r="AM737" s="991"/>
      <c r="AN737" s="358" t="s">
        <v>360</v>
      </c>
      <c r="AO737" s="358"/>
      <c r="AP737" s="358"/>
      <c r="AQ737" s="358"/>
      <c r="AR737" s="992" t="s">
        <v>601</v>
      </c>
      <c r="AS737" s="993"/>
      <c r="AT737" s="993"/>
      <c r="AU737" s="993"/>
      <c r="AV737" s="993"/>
      <c r="AW737" s="993"/>
      <c r="AX737" s="994"/>
      <c r="AY737" s="89"/>
      <c r="AZ737" s="89"/>
    </row>
    <row r="738" spans="1:52" ht="24.75" customHeight="1" x14ac:dyDescent="0.15">
      <c r="A738" s="995" t="s">
        <v>361</v>
      </c>
      <c r="B738" s="203"/>
      <c r="C738" s="203"/>
      <c r="D738" s="204"/>
      <c r="E738" s="991" t="s">
        <v>602</v>
      </c>
      <c r="F738" s="991"/>
      <c r="G738" s="991"/>
      <c r="H738" s="991"/>
      <c r="I738" s="991"/>
      <c r="J738" s="991"/>
      <c r="K738" s="991"/>
      <c r="L738" s="991"/>
      <c r="M738" s="991"/>
      <c r="N738" s="358" t="s">
        <v>362</v>
      </c>
      <c r="O738" s="358"/>
      <c r="P738" s="358"/>
      <c r="Q738" s="358"/>
      <c r="R738" s="991" t="s">
        <v>603</v>
      </c>
      <c r="S738" s="991"/>
      <c r="T738" s="991"/>
      <c r="U738" s="991"/>
      <c r="V738" s="991"/>
      <c r="W738" s="991"/>
      <c r="X738" s="991"/>
      <c r="Y738" s="991"/>
      <c r="Z738" s="991"/>
      <c r="AA738" s="358" t="s">
        <v>482</v>
      </c>
      <c r="AB738" s="358"/>
      <c r="AC738" s="358"/>
      <c r="AD738" s="358"/>
      <c r="AE738" s="991" t="s">
        <v>603</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542</v>
      </c>
      <c r="B739" s="1000"/>
      <c r="C739" s="1000"/>
      <c r="D739" s="1001"/>
      <c r="E739" s="1002" t="s">
        <v>549</v>
      </c>
      <c r="F739" s="1003"/>
      <c r="G739" s="1003"/>
      <c r="H739" s="91" t="str">
        <f>IF(E739="", "", "(")</f>
        <v>(</v>
      </c>
      <c r="I739" s="986"/>
      <c r="J739" s="986"/>
      <c r="K739" s="91" t="str">
        <f>IF(OR(I739="　", I739=""), "", "-")</f>
        <v/>
      </c>
      <c r="L739" s="987">
        <v>153</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7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4.25" customHeight="1" x14ac:dyDescent="0.15">
      <c r="A779" s="629" t="s">
        <v>533</v>
      </c>
      <c r="B779" s="630"/>
      <c r="C779" s="630"/>
      <c r="D779" s="630"/>
      <c r="E779" s="630"/>
      <c r="F779" s="631"/>
      <c r="G779" s="594" t="s">
        <v>604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4" t="s">
        <v>647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2"/>
      <c r="B780" s="633"/>
      <c r="C780" s="633"/>
      <c r="D780" s="633"/>
      <c r="E780" s="633"/>
      <c r="F780" s="634"/>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47.25" customHeight="1" x14ac:dyDescent="0.15">
      <c r="A781" s="632"/>
      <c r="B781" s="633"/>
      <c r="C781" s="633"/>
      <c r="D781" s="633"/>
      <c r="E781" s="633"/>
      <c r="F781" s="634"/>
      <c r="G781" s="671" t="s">
        <v>605</v>
      </c>
      <c r="H781" s="672"/>
      <c r="I781" s="672"/>
      <c r="J781" s="672"/>
      <c r="K781" s="673"/>
      <c r="L781" s="665" t="s">
        <v>613</v>
      </c>
      <c r="M781" s="666"/>
      <c r="N781" s="666"/>
      <c r="O781" s="666"/>
      <c r="P781" s="666"/>
      <c r="Q781" s="666"/>
      <c r="R781" s="666"/>
      <c r="S781" s="666"/>
      <c r="T781" s="666"/>
      <c r="U781" s="666"/>
      <c r="V781" s="666"/>
      <c r="W781" s="666"/>
      <c r="X781" s="667"/>
      <c r="Y781" s="384">
        <v>1.1000000000000001</v>
      </c>
      <c r="Z781" s="385"/>
      <c r="AA781" s="385"/>
      <c r="AB781" s="807"/>
      <c r="AC781" s="671" t="s">
        <v>632</v>
      </c>
      <c r="AD781" s="837"/>
      <c r="AE781" s="837"/>
      <c r="AF781" s="837"/>
      <c r="AG781" s="838"/>
      <c r="AH781" s="665" t="s">
        <v>633</v>
      </c>
      <c r="AI781" s="666"/>
      <c r="AJ781" s="666"/>
      <c r="AK781" s="666"/>
      <c r="AL781" s="666"/>
      <c r="AM781" s="666"/>
      <c r="AN781" s="666"/>
      <c r="AO781" s="666"/>
      <c r="AP781" s="666"/>
      <c r="AQ781" s="666"/>
      <c r="AR781" s="666"/>
      <c r="AS781" s="666"/>
      <c r="AT781" s="667"/>
      <c r="AU781" s="384">
        <v>9</v>
      </c>
      <c r="AV781" s="385"/>
      <c r="AW781" s="385"/>
      <c r="AX781" s="386"/>
    </row>
    <row r="782" spans="1:50" ht="24.75" customHeight="1" x14ac:dyDescent="0.15">
      <c r="A782" s="632"/>
      <c r="B782" s="633"/>
      <c r="C782" s="633"/>
      <c r="D782" s="633"/>
      <c r="E782" s="633"/>
      <c r="F782" s="634"/>
      <c r="G782" s="605"/>
      <c r="H782" s="625"/>
      <c r="I782" s="625"/>
      <c r="J782" s="625"/>
      <c r="K782" s="626"/>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2"/>
      <c r="B783" s="633"/>
      <c r="C783" s="633"/>
      <c r="D783" s="633"/>
      <c r="E783" s="633"/>
      <c r="F783" s="634"/>
      <c r="G783" s="605"/>
      <c r="H783" s="625"/>
      <c r="I783" s="625"/>
      <c r="J783" s="625"/>
      <c r="K783" s="626"/>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2"/>
      <c r="B784" s="633"/>
      <c r="C784" s="633"/>
      <c r="D784" s="633"/>
      <c r="E784" s="633"/>
      <c r="F784" s="634"/>
      <c r="G784" s="605"/>
      <c r="H784" s="625"/>
      <c r="I784" s="625"/>
      <c r="J784" s="625"/>
      <c r="K784" s="626"/>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2"/>
      <c r="B785" s="633"/>
      <c r="C785" s="633"/>
      <c r="D785" s="633"/>
      <c r="E785" s="633"/>
      <c r="F785" s="634"/>
      <c r="G785" s="605"/>
      <c r="H785" s="625"/>
      <c r="I785" s="625"/>
      <c r="J785" s="625"/>
      <c r="K785" s="626"/>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2"/>
      <c r="B786" s="633"/>
      <c r="C786" s="633"/>
      <c r="D786" s="633"/>
      <c r="E786" s="633"/>
      <c r="F786" s="634"/>
      <c r="G786" s="605"/>
      <c r="H786" s="625"/>
      <c r="I786" s="625"/>
      <c r="J786" s="625"/>
      <c r="K786" s="626"/>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2"/>
      <c r="B787" s="633"/>
      <c r="C787" s="633"/>
      <c r="D787" s="633"/>
      <c r="E787" s="633"/>
      <c r="F787" s="634"/>
      <c r="G787" s="605"/>
      <c r="H787" s="625"/>
      <c r="I787" s="625"/>
      <c r="J787" s="625"/>
      <c r="K787" s="626"/>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828" t="s">
        <v>20</v>
      </c>
      <c r="H791" s="829"/>
      <c r="I791" s="829"/>
      <c r="J791" s="829"/>
      <c r="K791" s="829"/>
      <c r="L791" s="830"/>
      <c r="M791" s="831"/>
      <c r="N791" s="831"/>
      <c r="O791" s="831"/>
      <c r="P791" s="831"/>
      <c r="Q791" s="831"/>
      <c r="R791" s="831"/>
      <c r="S791" s="831"/>
      <c r="T791" s="831"/>
      <c r="U791" s="831"/>
      <c r="V791" s="831"/>
      <c r="W791" s="831"/>
      <c r="X791" s="832"/>
      <c r="Y791" s="833">
        <f>SUM(Y781:AB790)</f>
        <v>1.1000000000000001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9</v>
      </c>
      <c r="AV791" s="834"/>
      <c r="AW791" s="834"/>
      <c r="AX791" s="836"/>
    </row>
    <row r="792" spans="1:50" ht="24.75" hidden="1" customHeight="1" x14ac:dyDescent="0.15">
      <c r="A792" s="632"/>
      <c r="B792" s="633"/>
      <c r="C792" s="633"/>
      <c r="D792" s="633"/>
      <c r="E792" s="633"/>
      <c r="F792" s="634"/>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2"/>
      <c r="B793" s="633"/>
      <c r="C793" s="633"/>
      <c r="D793" s="633"/>
      <c r="E793" s="633"/>
      <c r="F793" s="634"/>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837"/>
      <c r="I794" s="837"/>
      <c r="J794" s="837"/>
      <c r="K794" s="838"/>
      <c r="L794" s="665"/>
      <c r="M794" s="666"/>
      <c r="N794" s="666"/>
      <c r="O794" s="666"/>
      <c r="P794" s="666"/>
      <c r="Q794" s="666"/>
      <c r="R794" s="666"/>
      <c r="S794" s="666"/>
      <c r="T794" s="666"/>
      <c r="U794" s="666"/>
      <c r="V794" s="666"/>
      <c r="W794" s="666"/>
      <c r="X794" s="667"/>
      <c r="Y794" s="384"/>
      <c r="Z794" s="385"/>
      <c r="AA794" s="385"/>
      <c r="AB794" s="807"/>
      <c r="AC794" s="671"/>
      <c r="AD794" s="837"/>
      <c r="AE794" s="837"/>
      <c r="AF794" s="837"/>
      <c r="AG794" s="838"/>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2"/>
      <c r="B804" s="633"/>
      <c r="C804" s="633"/>
      <c r="D804" s="633"/>
      <c r="E804" s="633"/>
      <c r="F804" s="634"/>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2"/>
      <c r="B805" s="633"/>
      <c r="C805" s="633"/>
      <c r="D805" s="633"/>
      <c r="E805" s="633"/>
      <c r="F805" s="634"/>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2"/>
      <c r="B806" s="633"/>
      <c r="C806" s="633"/>
      <c r="D806" s="633"/>
      <c r="E806" s="633"/>
      <c r="F806" s="634"/>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837"/>
      <c r="I807" s="837"/>
      <c r="J807" s="837"/>
      <c r="K807" s="838"/>
      <c r="L807" s="665"/>
      <c r="M807" s="666"/>
      <c r="N807" s="666"/>
      <c r="O807" s="666"/>
      <c r="P807" s="666"/>
      <c r="Q807" s="666"/>
      <c r="R807" s="666"/>
      <c r="S807" s="666"/>
      <c r="T807" s="666"/>
      <c r="U807" s="666"/>
      <c r="V807" s="666"/>
      <c r="W807" s="666"/>
      <c r="X807" s="667"/>
      <c r="Y807" s="384"/>
      <c r="Z807" s="385"/>
      <c r="AA807" s="385"/>
      <c r="AB807" s="807"/>
      <c r="AC807" s="671"/>
      <c r="AD807" s="837"/>
      <c r="AE807" s="837"/>
      <c r="AF807" s="837"/>
      <c r="AG807" s="838"/>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2"/>
      <c r="B819" s="633"/>
      <c r="C819" s="633"/>
      <c r="D819" s="633"/>
      <c r="E819" s="633"/>
      <c r="F819" s="634"/>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837"/>
      <c r="I820" s="837"/>
      <c r="J820" s="837"/>
      <c r="K820" s="838"/>
      <c r="L820" s="665"/>
      <c r="M820" s="666"/>
      <c r="N820" s="666"/>
      <c r="O820" s="666"/>
      <c r="P820" s="666"/>
      <c r="Q820" s="666"/>
      <c r="R820" s="666"/>
      <c r="S820" s="666"/>
      <c r="T820" s="666"/>
      <c r="U820" s="666"/>
      <c r="V820" s="666"/>
      <c r="W820" s="666"/>
      <c r="X820" s="667"/>
      <c r="Y820" s="384"/>
      <c r="Z820" s="385"/>
      <c r="AA820" s="385"/>
      <c r="AB820" s="807"/>
      <c r="AC820" s="671"/>
      <c r="AD820" s="837"/>
      <c r="AE820" s="837"/>
      <c r="AF820" s="837"/>
      <c r="AG820" s="838"/>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8" customHeight="1" x14ac:dyDescent="0.15">
      <c r="A837" s="372">
        <v>1</v>
      </c>
      <c r="B837" s="372">
        <v>1</v>
      </c>
      <c r="C837" s="354" t="s">
        <v>606</v>
      </c>
      <c r="D837" s="340"/>
      <c r="E837" s="340"/>
      <c r="F837" s="340"/>
      <c r="G837" s="340"/>
      <c r="H837" s="340"/>
      <c r="I837" s="340"/>
      <c r="J837" s="341">
        <v>6010001021699</v>
      </c>
      <c r="K837" s="342"/>
      <c r="L837" s="342"/>
      <c r="M837" s="342"/>
      <c r="N837" s="342"/>
      <c r="O837" s="342"/>
      <c r="P837" s="355" t="s">
        <v>614</v>
      </c>
      <c r="Q837" s="343"/>
      <c r="R837" s="343"/>
      <c r="S837" s="343"/>
      <c r="T837" s="343"/>
      <c r="U837" s="343"/>
      <c r="V837" s="343"/>
      <c r="W837" s="343"/>
      <c r="X837" s="343"/>
      <c r="Y837" s="344">
        <v>1.1000000000000001</v>
      </c>
      <c r="Z837" s="345"/>
      <c r="AA837" s="345"/>
      <c r="AB837" s="346"/>
      <c r="AC837" s="356" t="s">
        <v>525</v>
      </c>
      <c r="AD837" s="364"/>
      <c r="AE837" s="364"/>
      <c r="AF837" s="364"/>
      <c r="AG837" s="364"/>
      <c r="AH837" s="365" t="s">
        <v>552</v>
      </c>
      <c r="AI837" s="366"/>
      <c r="AJ837" s="366"/>
      <c r="AK837" s="366"/>
      <c r="AL837" s="350">
        <v>100</v>
      </c>
      <c r="AM837" s="351"/>
      <c r="AN837" s="351"/>
      <c r="AO837" s="352"/>
      <c r="AP837" s="353" t="s">
        <v>552</v>
      </c>
      <c r="AQ837" s="353"/>
      <c r="AR837" s="353"/>
      <c r="AS837" s="353"/>
      <c r="AT837" s="353"/>
      <c r="AU837" s="353"/>
      <c r="AV837" s="353"/>
      <c r="AW837" s="353"/>
      <c r="AX837" s="353"/>
    </row>
    <row r="838" spans="1:50" ht="30" customHeight="1" x14ac:dyDescent="0.15">
      <c r="A838" s="372">
        <v>2</v>
      </c>
      <c r="B838" s="372">
        <v>1</v>
      </c>
      <c r="C838" s="340" t="s">
        <v>607</v>
      </c>
      <c r="D838" s="340"/>
      <c r="E838" s="340"/>
      <c r="F838" s="340"/>
      <c r="G838" s="340"/>
      <c r="H838" s="340"/>
      <c r="I838" s="340"/>
      <c r="J838" s="341">
        <v>9021001021371</v>
      </c>
      <c r="K838" s="342"/>
      <c r="L838" s="342"/>
      <c r="M838" s="342"/>
      <c r="N838" s="342"/>
      <c r="O838" s="342"/>
      <c r="P838" s="355" t="s">
        <v>615</v>
      </c>
      <c r="Q838" s="343"/>
      <c r="R838" s="343"/>
      <c r="S838" s="343"/>
      <c r="T838" s="343"/>
      <c r="U838" s="343"/>
      <c r="V838" s="343"/>
      <c r="W838" s="343"/>
      <c r="X838" s="343"/>
      <c r="Y838" s="344">
        <v>0.8</v>
      </c>
      <c r="Z838" s="345"/>
      <c r="AA838" s="345"/>
      <c r="AB838" s="346"/>
      <c r="AC838" s="356" t="s">
        <v>525</v>
      </c>
      <c r="AD838" s="356"/>
      <c r="AE838" s="356"/>
      <c r="AF838" s="356"/>
      <c r="AG838" s="356"/>
      <c r="AH838" s="365" t="s">
        <v>552</v>
      </c>
      <c r="AI838" s="366"/>
      <c r="AJ838" s="366"/>
      <c r="AK838" s="366"/>
      <c r="AL838" s="350">
        <v>100</v>
      </c>
      <c r="AM838" s="351"/>
      <c r="AN838" s="351"/>
      <c r="AO838" s="352"/>
      <c r="AP838" s="353" t="s">
        <v>552</v>
      </c>
      <c r="AQ838" s="353"/>
      <c r="AR838" s="353"/>
      <c r="AS838" s="353"/>
      <c r="AT838" s="353"/>
      <c r="AU838" s="353"/>
      <c r="AV838" s="353"/>
      <c r="AW838" s="353"/>
      <c r="AX838" s="353"/>
    </row>
    <row r="839" spans="1:50" ht="30" customHeight="1" x14ac:dyDescent="0.15">
      <c r="A839" s="372">
        <v>3</v>
      </c>
      <c r="B839" s="372">
        <v>1</v>
      </c>
      <c r="C839" s="354" t="s">
        <v>608</v>
      </c>
      <c r="D839" s="340"/>
      <c r="E839" s="340"/>
      <c r="F839" s="340"/>
      <c r="G839" s="340"/>
      <c r="H839" s="340"/>
      <c r="I839" s="340"/>
      <c r="J839" s="341">
        <v>7010001011328</v>
      </c>
      <c r="K839" s="342"/>
      <c r="L839" s="342"/>
      <c r="M839" s="342"/>
      <c r="N839" s="342"/>
      <c r="O839" s="342"/>
      <c r="P839" s="355" t="s">
        <v>609</v>
      </c>
      <c r="Q839" s="343"/>
      <c r="R839" s="343"/>
      <c r="S839" s="343"/>
      <c r="T839" s="343"/>
      <c r="U839" s="343"/>
      <c r="V839" s="343"/>
      <c r="W839" s="343"/>
      <c r="X839" s="343"/>
      <c r="Y839" s="344">
        <v>0.5</v>
      </c>
      <c r="Z839" s="345"/>
      <c r="AA839" s="345"/>
      <c r="AB839" s="346"/>
      <c r="AC839" s="356" t="s">
        <v>525</v>
      </c>
      <c r="AD839" s="356"/>
      <c r="AE839" s="356"/>
      <c r="AF839" s="356"/>
      <c r="AG839" s="356"/>
      <c r="AH839" s="348" t="s">
        <v>552</v>
      </c>
      <c r="AI839" s="349"/>
      <c r="AJ839" s="349"/>
      <c r="AK839" s="349"/>
      <c r="AL839" s="350">
        <v>100</v>
      </c>
      <c r="AM839" s="351"/>
      <c r="AN839" s="351"/>
      <c r="AO839" s="352"/>
      <c r="AP839" s="353" t="s">
        <v>552</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4.2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55.5" customHeight="1" x14ac:dyDescent="0.15">
      <c r="A870" s="372">
        <v>1</v>
      </c>
      <c r="B870" s="372">
        <v>1</v>
      </c>
      <c r="C870" s="354" t="s">
        <v>648</v>
      </c>
      <c r="D870" s="340"/>
      <c r="E870" s="340"/>
      <c r="F870" s="340"/>
      <c r="G870" s="340"/>
      <c r="H870" s="340"/>
      <c r="I870" s="340"/>
      <c r="J870" s="341" t="s">
        <v>634</v>
      </c>
      <c r="K870" s="342"/>
      <c r="L870" s="342"/>
      <c r="M870" s="342"/>
      <c r="N870" s="342"/>
      <c r="O870" s="342"/>
      <c r="P870" s="355" t="s">
        <v>633</v>
      </c>
      <c r="Q870" s="343"/>
      <c r="R870" s="343"/>
      <c r="S870" s="343"/>
      <c r="T870" s="343"/>
      <c r="U870" s="343"/>
      <c r="V870" s="343"/>
      <c r="W870" s="343"/>
      <c r="X870" s="343"/>
      <c r="Y870" s="344">
        <v>9</v>
      </c>
      <c r="Z870" s="345"/>
      <c r="AA870" s="345"/>
      <c r="AB870" s="346"/>
      <c r="AC870" s="356" t="s">
        <v>196</v>
      </c>
      <c r="AD870" s="364"/>
      <c r="AE870" s="364"/>
      <c r="AF870" s="364"/>
      <c r="AG870" s="364"/>
      <c r="AH870" s="365" t="s">
        <v>629</v>
      </c>
      <c r="AI870" s="366"/>
      <c r="AJ870" s="366"/>
      <c r="AK870" s="366"/>
      <c r="AL870" s="350" t="s">
        <v>638</v>
      </c>
      <c r="AM870" s="351"/>
      <c r="AN870" s="351"/>
      <c r="AO870" s="352"/>
      <c r="AP870" s="353" t="s">
        <v>625</v>
      </c>
      <c r="AQ870" s="353"/>
      <c r="AR870" s="353"/>
      <c r="AS870" s="353"/>
      <c r="AT870" s="353"/>
      <c r="AU870" s="353"/>
      <c r="AV870" s="353"/>
      <c r="AW870" s="353"/>
      <c r="AX870" s="353"/>
    </row>
    <row r="871" spans="1:50" ht="58.5" customHeight="1" x14ac:dyDescent="0.15">
      <c r="A871" s="372">
        <v>2</v>
      </c>
      <c r="B871" s="372">
        <v>1</v>
      </c>
      <c r="C871" s="354" t="s">
        <v>649</v>
      </c>
      <c r="D871" s="340"/>
      <c r="E871" s="340"/>
      <c r="F871" s="340"/>
      <c r="G871" s="340"/>
      <c r="H871" s="340"/>
      <c r="I871" s="340"/>
      <c r="J871" s="341" t="s">
        <v>634</v>
      </c>
      <c r="K871" s="342"/>
      <c r="L871" s="342"/>
      <c r="M871" s="342"/>
      <c r="N871" s="342"/>
      <c r="O871" s="342"/>
      <c r="P871" s="355" t="s">
        <v>633</v>
      </c>
      <c r="Q871" s="343"/>
      <c r="R871" s="343"/>
      <c r="S871" s="343"/>
      <c r="T871" s="343"/>
      <c r="U871" s="343"/>
      <c r="V871" s="343"/>
      <c r="W871" s="343"/>
      <c r="X871" s="343"/>
      <c r="Y871" s="344">
        <v>2.9</v>
      </c>
      <c r="Z871" s="345"/>
      <c r="AA871" s="345"/>
      <c r="AB871" s="346"/>
      <c r="AC871" s="356" t="s">
        <v>196</v>
      </c>
      <c r="AD871" s="356"/>
      <c r="AE871" s="356"/>
      <c r="AF871" s="356"/>
      <c r="AG871" s="356"/>
      <c r="AH871" s="365" t="s">
        <v>629</v>
      </c>
      <c r="AI871" s="366"/>
      <c r="AJ871" s="366"/>
      <c r="AK871" s="366"/>
      <c r="AL871" s="350" t="s">
        <v>621</v>
      </c>
      <c r="AM871" s="351"/>
      <c r="AN871" s="351"/>
      <c r="AO871" s="352"/>
      <c r="AP871" s="353" t="s">
        <v>625</v>
      </c>
      <c r="AQ871" s="353"/>
      <c r="AR871" s="353"/>
      <c r="AS871" s="353"/>
      <c r="AT871" s="353"/>
      <c r="AU871" s="353"/>
      <c r="AV871" s="353"/>
      <c r="AW871" s="353"/>
      <c r="AX871" s="353"/>
    </row>
    <row r="872" spans="1:50" ht="40.5" customHeight="1" x14ac:dyDescent="0.15">
      <c r="A872" s="372">
        <v>3</v>
      </c>
      <c r="B872" s="372">
        <v>1</v>
      </c>
      <c r="C872" s="354" t="s">
        <v>620</v>
      </c>
      <c r="D872" s="340"/>
      <c r="E872" s="340"/>
      <c r="F872" s="340"/>
      <c r="G872" s="340"/>
      <c r="H872" s="340"/>
      <c r="I872" s="340"/>
      <c r="J872" s="341">
        <v>2010401030329</v>
      </c>
      <c r="K872" s="342"/>
      <c r="L872" s="342"/>
      <c r="M872" s="342"/>
      <c r="N872" s="342"/>
      <c r="O872" s="342"/>
      <c r="P872" s="355" t="s">
        <v>628</v>
      </c>
      <c r="Q872" s="343"/>
      <c r="R872" s="343"/>
      <c r="S872" s="343"/>
      <c r="T872" s="343"/>
      <c r="U872" s="343"/>
      <c r="V872" s="343"/>
      <c r="W872" s="343"/>
      <c r="X872" s="343"/>
      <c r="Y872" s="344">
        <v>1.5</v>
      </c>
      <c r="Z872" s="345"/>
      <c r="AA872" s="345"/>
      <c r="AB872" s="346"/>
      <c r="AC872" s="356" t="s">
        <v>525</v>
      </c>
      <c r="AD872" s="356"/>
      <c r="AE872" s="356"/>
      <c r="AF872" s="356"/>
      <c r="AG872" s="356"/>
      <c r="AH872" s="348" t="s">
        <v>630</v>
      </c>
      <c r="AI872" s="349"/>
      <c r="AJ872" s="349"/>
      <c r="AK872" s="349"/>
      <c r="AL872" s="350">
        <v>100</v>
      </c>
      <c r="AM872" s="351"/>
      <c r="AN872" s="351"/>
      <c r="AO872" s="352"/>
      <c r="AP872" s="353" t="s">
        <v>624</v>
      </c>
      <c r="AQ872" s="353"/>
      <c r="AR872" s="353"/>
      <c r="AS872" s="353"/>
      <c r="AT872" s="353"/>
      <c r="AU872" s="353"/>
      <c r="AV872" s="353"/>
      <c r="AW872" s="353"/>
      <c r="AX872" s="353"/>
    </row>
    <row r="873" spans="1:50" ht="40.5" customHeight="1" x14ac:dyDescent="0.15">
      <c r="A873" s="372">
        <v>4</v>
      </c>
      <c r="B873" s="372">
        <v>1</v>
      </c>
      <c r="C873" s="354" t="s">
        <v>635</v>
      </c>
      <c r="D873" s="340"/>
      <c r="E873" s="340"/>
      <c r="F873" s="340"/>
      <c r="G873" s="340"/>
      <c r="H873" s="340"/>
      <c r="I873" s="340"/>
      <c r="J873" s="341">
        <v>4120001126778</v>
      </c>
      <c r="K873" s="342"/>
      <c r="L873" s="342"/>
      <c r="M873" s="342"/>
      <c r="N873" s="342"/>
      <c r="O873" s="342"/>
      <c r="P873" s="355" t="s">
        <v>642</v>
      </c>
      <c r="Q873" s="343"/>
      <c r="R873" s="343"/>
      <c r="S873" s="343"/>
      <c r="T873" s="343"/>
      <c r="U873" s="343"/>
      <c r="V873" s="343"/>
      <c r="W873" s="343"/>
      <c r="X873" s="343"/>
      <c r="Y873" s="344">
        <v>1.4</v>
      </c>
      <c r="Z873" s="345"/>
      <c r="AA873" s="345"/>
      <c r="AB873" s="346"/>
      <c r="AC873" s="356" t="s">
        <v>196</v>
      </c>
      <c r="AD873" s="356"/>
      <c r="AE873" s="356"/>
      <c r="AF873" s="356"/>
      <c r="AG873" s="356"/>
      <c r="AH873" s="348" t="s">
        <v>629</v>
      </c>
      <c r="AI873" s="349"/>
      <c r="AJ873" s="349"/>
      <c r="AK873" s="349"/>
      <c r="AL873" s="350" t="s">
        <v>630</v>
      </c>
      <c r="AM873" s="351"/>
      <c r="AN873" s="351"/>
      <c r="AO873" s="352"/>
      <c r="AP873" s="353" t="s">
        <v>622</v>
      </c>
      <c r="AQ873" s="353"/>
      <c r="AR873" s="353"/>
      <c r="AS873" s="353"/>
      <c r="AT873" s="353"/>
      <c r="AU873" s="353"/>
      <c r="AV873" s="353"/>
      <c r="AW873" s="353"/>
      <c r="AX873" s="353"/>
    </row>
    <row r="874" spans="1:50" ht="40.5" customHeight="1" x14ac:dyDescent="0.15">
      <c r="A874" s="372">
        <v>5</v>
      </c>
      <c r="B874" s="372">
        <v>1</v>
      </c>
      <c r="C874" s="354" t="s">
        <v>636</v>
      </c>
      <c r="D874" s="340"/>
      <c r="E874" s="340"/>
      <c r="F874" s="340"/>
      <c r="G874" s="340"/>
      <c r="H874" s="340"/>
      <c r="I874" s="340"/>
      <c r="J874" s="341">
        <v>1010005001594</v>
      </c>
      <c r="K874" s="342"/>
      <c r="L874" s="342"/>
      <c r="M874" s="342"/>
      <c r="N874" s="342"/>
      <c r="O874" s="342"/>
      <c r="P874" s="355" t="s">
        <v>643</v>
      </c>
      <c r="Q874" s="343"/>
      <c r="R874" s="343"/>
      <c r="S874" s="343"/>
      <c r="T874" s="343"/>
      <c r="U874" s="343"/>
      <c r="V874" s="343"/>
      <c r="W874" s="343"/>
      <c r="X874" s="343"/>
      <c r="Y874" s="344">
        <v>0.5</v>
      </c>
      <c r="Z874" s="345"/>
      <c r="AA874" s="345"/>
      <c r="AB874" s="346"/>
      <c r="AC874" s="347" t="s">
        <v>525</v>
      </c>
      <c r="AD874" s="347"/>
      <c r="AE874" s="347"/>
      <c r="AF874" s="347"/>
      <c r="AG874" s="347"/>
      <c r="AH874" s="348" t="s">
        <v>630</v>
      </c>
      <c r="AI874" s="349"/>
      <c r="AJ874" s="349"/>
      <c r="AK874" s="349"/>
      <c r="AL874" s="350">
        <v>100</v>
      </c>
      <c r="AM874" s="351"/>
      <c r="AN874" s="351"/>
      <c r="AO874" s="352"/>
      <c r="AP874" s="353" t="s">
        <v>625</v>
      </c>
      <c r="AQ874" s="353"/>
      <c r="AR874" s="353"/>
      <c r="AS874" s="353"/>
      <c r="AT874" s="353"/>
      <c r="AU874" s="353"/>
      <c r="AV874" s="353"/>
      <c r="AW874" s="353"/>
      <c r="AX874" s="353"/>
    </row>
    <row r="875" spans="1:50" ht="40.5" customHeight="1" x14ac:dyDescent="0.15">
      <c r="A875" s="372">
        <v>6</v>
      </c>
      <c r="B875" s="372">
        <v>1</v>
      </c>
      <c r="C875" s="354" t="s">
        <v>637</v>
      </c>
      <c r="D875" s="340"/>
      <c r="E875" s="340"/>
      <c r="F875" s="340"/>
      <c r="G875" s="340"/>
      <c r="H875" s="340"/>
      <c r="I875" s="340"/>
      <c r="J875" s="341" t="s">
        <v>622</v>
      </c>
      <c r="K875" s="342"/>
      <c r="L875" s="342"/>
      <c r="M875" s="342"/>
      <c r="N875" s="342"/>
      <c r="O875" s="342"/>
      <c r="P875" s="355" t="s">
        <v>642</v>
      </c>
      <c r="Q875" s="343"/>
      <c r="R875" s="343"/>
      <c r="S875" s="343"/>
      <c r="T875" s="343"/>
      <c r="U875" s="343"/>
      <c r="V875" s="343"/>
      <c r="W875" s="343"/>
      <c r="X875" s="343"/>
      <c r="Y875" s="344">
        <v>0.5</v>
      </c>
      <c r="Z875" s="345"/>
      <c r="AA875" s="345"/>
      <c r="AB875" s="346"/>
      <c r="AC875" s="347" t="s">
        <v>196</v>
      </c>
      <c r="AD875" s="347"/>
      <c r="AE875" s="347"/>
      <c r="AF875" s="347"/>
      <c r="AG875" s="347"/>
      <c r="AH875" s="348" t="s">
        <v>630</v>
      </c>
      <c r="AI875" s="349"/>
      <c r="AJ875" s="349"/>
      <c r="AK875" s="349"/>
      <c r="AL875" s="350" t="s">
        <v>629</v>
      </c>
      <c r="AM875" s="351"/>
      <c r="AN875" s="351"/>
      <c r="AO875" s="352"/>
      <c r="AP875" s="353" t="s">
        <v>624</v>
      </c>
      <c r="AQ875" s="353"/>
      <c r="AR875" s="353"/>
      <c r="AS875" s="353"/>
      <c r="AT875" s="353"/>
      <c r="AU875" s="353"/>
      <c r="AV875" s="353"/>
      <c r="AW875" s="353"/>
      <c r="AX875" s="353"/>
    </row>
    <row r="876" spans="1:50" ht="40.5" customHeight="1" x14ac:dyDescent="0.15">
      <c r="A876" s="372">
        <v>7</v>
      </c>
      <c r="B876" s="372">
        <v>1</v>
      </c>
      <c r="C876" s="354" t="s">
        <v>650</v>
      </c>
      <c r="D876" s="340"/>
      <c r="E876" s="340"/>
      <c r="F876" s="340"/>
      <c r="G876" s="340"/>
      <c r="H876" s="340"/>
      <c r="I876" s="340"/>
      <c r="J876" s="341">
        <v>3030001054147</v>
      </c>
      <c r="K876" s="342"/>
      <c r="L876" s="342"/>
      <c r="M876" s="342"/>
      <c r="N876" s="342"/>
      <c r="O876" s="342"/>
      <c r="P876" s="355" t="s">
        <v>639</v>
      </c>
      <c r="Q876" s="343"/>
      <c r="R876" s="343"/>
      <c r="S876" s="343"/>
      <c r="T876" s="343"/>
      <c r="U876" s="343"/>
      <c r="V876" s="343"/>
      <c r="W876" s="343"/>
      <c r="X876" s="343"/>
      <c r="Y876" s="344">
        <v>0.4</v>
      </c>
      <c r="Z876" s="345"/>
      <c r="AA876" s="345"/>
      <c r="AB876" s="346"/>
      <c r="AC876" s="347" t="s">
        <v>525</v>
      </c>
      <c r="AD876" s="347"/>
      <c r="AE876" s="347"/>
      <c r="AF876" s="347"/>
      <c r="AG876" s="347"/>
      <c r="AH876" s="348" t="s">
        <v>630</v>
      </c>
      <c r="AI876" s="349"/>
      <c r="AJ876" s="349"/>
      <c r="AK876" s="349"/>
      <c r="AL876" s="350">
        <v>100</v>
      </c>
      <c r="AM876" s="351"/>
      <c r="AN876" s="351"/>
      <c r="AO876" s="352"/>
      <c r="AP876" s="353" t="s">
        <v>622</v>
      </c>
      <c r="AQ876" s="353"/>
      <c r="AR876" s="353"/>
      <c r="AS876" s="353"/>
      <c r="AT876" s="353"/>
      <c r="AU876" s="353"/>
      <c r="AV876" s="353"/>
      <c r="AW876" s="353"/>
      <c r="AX876" s="353"/>
    </row>
    <row r="877" spans="1:50" ht="58.5" customHeight="1" x14ac:dyDescent="0.15">
      <c r="A877" s="372">
        <v>8</v>
      </c>
      <c r="B877" s="372">
        <v>1</v>
      </c>
      <c r="C877" s="354" t="s">
        <v>651</v>
      </c>
      <c r="D877" s="340"/>
      <c r="E877" s="340"/>
      <c r="F877" s="340"/>
      <c r="G877" s="340"/>
      <c r="H877" s="340"/>
      <c r="I877" s="340"/>
      <c r="J877" s="341">
        <v>1011105000981</v>
      </c>
      <c r="K877" s="342"/>
      <c r="L877" s="342"/>
      <c r="M877" s="342"/>
      <c r="N877" s="342"/>
      <c r="O877" s="342"/>
      <c r="P877" s="355" t="s">
        <v>640</v>
      </c>
      <c r="Q877" s="343"/>
      <c r="R877" s="343"/>
      <c r="S877" s="343"/>
      <c r="T877" s="343"/>
      <c r="U877" s="343"/>
      <c r="V877" s="343"/>
      <c r="W877" s="343"/>
      <c r="X877" s="343"/>
      <c r="Y877" s="344">
        <v>0.4</v>
      </c>
      <c r="Z877" s="345"/>
      <c r="AA877" s="345"/>
      <c r="AB877" s="346"/>
      <c r="AC877" s="347" t="s">
        <v>525</v>
      </c>
      <c r="AD877" s="347"/>
      <c r="AE877" s="347"/>
      <c r="AF877" s="347"/>
      <c r="AG877" s="347"/>
      <c r="AH877" s="348" t="s">
        <v>629</v>
      </c>
      <c r="AI877" s="349"/>
      <c r="AJ877" s="349"/>
      <c r="AK877" s="349"/>
      <c r="AL877" s="350">
        <v>100</v>
      </c>
      <c r="AM877" s="351"/>
      <c r="AN877" s="351"/>
      <c r="AO877" s="352"/>
      <c r="AP877" s="353" t="s">
        <v>626</v>
      </c>
      <c r="AQ877" s="353"/>
      <c r="AR877" s="353"/>
      <c r="AS877" s="353"/>
      <c r="AT877" s="353"/>
      <c r="AU877" s="353"/>
      <c r="AV877" s="353"/>
      <c r="AW877" s="353"/>
      <c r="AX877" s="353"/>
    </row>
    <row r="878" spans="1:50" ht="44.25" customHeight="1" x14ac:dyDescent="0.15">
      <c r="A878" s="372">
        <v>9</v>
      </c>
      <c r="B878" s="372">
        <v>1</v>
      </c>
      <c r="C878" s="354" t="s">
        <v>641</v>
      </c>
      <c r="D878" s="340"/>
      <c r="E878" s="340"/>
      <c r="F878" s="340"/>
      <c r="G878" s="340"/>
      <c r="H878" s="340"/>
      <c r="I878" s="340"/>
      <c r="J878" s="341">
        <v>4011101005131</v>
      </c>
      <c r="K878" s="342"/>
      <c r="L878" s="342"/>
      <c r="M878" s="342"/>
      <c r="N878" s="342"/>
      <c r="O878" s="342"/>
      <c r="P878" s="355" t="s">
        <v>644</v>
      </c>
      <c r="Q878" s="343"/>
      <c r="R878" s="343"/>
      <c r="S878" s="343"/>
      <c r="T878" s="343"/>
      <c r="U878" s="343"/>
      <c r="V878" s="343"/>
      <c r="W878" s="343"/>
      <c r="X878" s="343"/>
      <c r="Y878" s="344">
        <v>0.4</v>
      </c>
      <c r="Z878" s="345"/>
      <c r="AA878" s="345"/>
      <c r="AB878" s="346"/>
      <c r="AC878" s="347" t="s">
        <v>525</v>
      </c>
      <c r="AD878" s="347"/>
      <c r="AE878" s="347"/>
      <c r="AF878" s="347"/>
      <c r="AG878" s="347"/>
      <c r="AH878" s="348" t="s">
        <v>623</v>
      </c>
      <c r="AI878" s="349"/>
      <c r="AJ878" s="349"/>
      <c r="AK878" s="349"/>
      <c r="AL878" s="350">
        <v>100</v>
      </c>
      <c r="AM878" s="351"/>
      <c r="AN878" s="351"/>
      <c r="AO878" s="352"/>
      <c r="AP878" s="353" t="s">
        <v>624</v>
      </c>
      <c r="AQ878" s="353"/>
      <c r="AR878" s="353"/>
      <c r="AS878" s="353"/>
      <c r="AT878" s="353"/>
      <c r="AU878" s="353"/>
      <c r="AV878" s="353"/>
      <c r="AW878" s="353"/>
      <c r="AX878" s="353"/>
    </row>
    <row r="879" spans="1:50" ht="44.25" customHeight="1" x14ac:dyDescent="0.15">
      <c r="A879" s="372">
        <v>10</v>
      </c>
      <c r="B879" s="372">
        <v>1</v>
      </c>
      <c r="C879" s="354" t="s">
        <v>646</v>
      </c>
      <c r="D879" s="340"/>
      <c r="E879" s="340"/>
      <c r="F879" s="340"/>
      <c r="G879" s="340"/>
      <c r="H879" s="340"/>
      <c r="I879" s="340"/>
      <c r="J879" s="341">
        <v>6010001082469</v>
      </c>
      <c r="K879" s="342"/>
      <c r="L879" s="342"/>
      <c r="M879" s="342"/>
      <c r="N879" s="342"/>
      <c r="O879" s="342"/>
      <c r="P879" s="355" t="s">
        <v>645</v>
      </c>
      <c r="Q879" s="343"/>
      <c r="R879" s="343"/>
      <c r="S879" s="343"/>
      <c r="T879" s="343"/>
      <c r="U879" s="343"/>
      <c r="V879" s="343"/>
      <c r="W879" s="343"/>
      <c r="X879" s="343"/>
      <c r="Y879" s="344">
        <v>0.3</v>
      </c>
      <c r="Z879" s="345"/>
      <c r="AA879" s="345"/>
      <c r="AB879" s="346"/>
      <c r="AC879" s="347" t="s">
        <v>525</v>
      </c>
      <c r="AD879" s="347"/>
      <c r="AE879" s="347"/>
      <c r="AF879" s="347"/>
      <c r="AG879" s="347"/>
      <c r="AH879" s="348" t="s">
        <v>629</v>
      </c>
      <c r="AI879" s="349"/>
      <c r="AJ879" s="349"/>
      <c r="AK879" s="349"/>
      <c r="AL879" s="350">
        <v>100</v>
      </c>
      <c r="AM879" s="351"/>
      <c r="AN879" s="351"/>
      <c r="AO879" s="352"/>
      <c r="AP879" s="353" t="s">
        <v>627</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554</v>
      </c>
      <c r="F1102" s="371"/>
      <c r="G1102" s="371"/>
      <c r="H1102" s="371"/>
      <c r="I1102" s="371"/>
      <c r="J1102" s="341" t="s">
        <v>554</v>
      </c>
      <c r="K1102" s="342"/>
      <c r="L1102" s="342"/>
      <c r="M1102" s="342"/>
      <c r="N1102" s="342"/>
      <c r="O1102" s="342"/>
      <c r="P1102" s="355" t="s">
        <v>558</v>
      </c>
      <c r="Q1102" s="343"/>
      <c r="R1102" s="343"/>
      <c r="S1102" s="343"/>
      <c r="T1102" s="343"/>
      <c r="U1102" s="343"/>
      <c r="V1102" s="343"/>
      <c r="W1102" s="343"/>
      <c r="X1102" s="343"/>
      <c r="Y1102" s="344" t="s">
        <v>554</v>
      </c>
      <c r="Z1102" s="345"/>
      <c r="AA1102" s="345"/>
      <c r="AB1102" s="346"/>
      <c r="AC1102" s="347"/>
      <c r="AD1102" s="347"/>
      <c r="AE1102" s="347"/>
      <c r="AF1102" s="347"/>
      <c r="AG1102" s="347"/>
      <c r="AH1102" s="348" t="s">
        <v>554</v>
      </c>
      <c r="AI1102" s="349"/>
      <c r="AJ1102" s="349"/>
      <c r="AK1102" s="349"/>
      <c r="AL1102" s="350" t="s">
        <v>554</v>
      </c>
      <c r="AM1102" s="351"/>
      <c r="AN1102" s="351"/>
      <c r="AO1102" s="352"/>
      <c r="AP1102" s="353" t="s">
        <v>554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4"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31"/>
      <c r="AA2" s="832"/>
      <c r="AB2" s="1034" t="s">
        <v>11</v>
      </c>
      <c r="AC2" s="1035"/>
      <c r="AD2" s="1036"/>
      <c r="AE2" s="1040" t="s">
        <v>357</v>
      </c>
      <c r="AF2" s="1040"/>
      <c r="AG2" s="1040"/>
      <c r="AH2" s="1040"/>
      <c r="AI2" s="1040" t="s">
        <v>363</v>
      </c>
      <c r="AJ2" s="1040"/>
      <c r="AK2" s="1040"/>
      <c r="AL2" s="1040"/>
      <c r="AM2" s="1040" t="s">
        <v>472</v>
      </c>
      <c r="AN2" s="1040"/>
      <c r="AO2" s="1040"/>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3"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31"/>
      <c r="AA9" s="832"/>
      <c r="AB9" s="1034" t="s">
        <v>11</v>
      </c>
      <c r="AC9" s="1035"/>
      <c r="AD9" s="1036"/>
      <c r="AE9" s="1040" t="s">
        <v>357</v>
      </c>
      <c r="AF9" s="1040"/>
      <c r="AG9" s="1040"/>
      <c r="AH9" s="1040"/>
      <c r="AI9" s="1040" t="s">
        <v>363</v>
      </c>
      <c r="AJ9" s="1040"/>
      <c r="AK9" s="1040"/>
      <c r="AL9" s="1040"/>
      <c r="AM9" s="1040" t="s">
        <v>472</v>
      </c>
      <c r="AN9" s="1040"/>
      <c r="AO9" s="1040"/>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3"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31"/>
      <c r="AA16" s="832"/>
      <c r="AB16" s="1034" t="s">
        <v>11</v>
      </c>
      <c r="AC16" s="1035"/>
      <c r="AD16" s="1036"/>
      <c r="AE16" s="1040" t="s">
        <v>357</v>
      </c>
      <c r="AF16" s="1040"/>
      <c r="AG16" s="1040"/>
      <c r="AH16" s="1040"/>
      <c r="AI16" s="1040" t="s">
        <v>363</v>
      </c>
      <c r="AJ16" s="1040"/>
      <c r="AK16" s="1040"/>
      <c r="AL16" s="1040"/>
      <c r="AM16" s="1040" t="s">
        <v>472</v>
      </c>
      <c r="AN16" s="1040"/>
      <c r="AO16" s="1040"/>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3"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31"/>
      <c r="AA23" s="832"/>
      <c r="AB23" s="1034" t="s">
        <v>11</v>
      </c>
      <c r="AC23" s="1035"/>
      <c r="AD23" s="1036"/>
      <c r="AE23" s="1040" t="s">
        <v>357</v>
      </c>
      <c r="AF23" s="1040"/>
      <c r="AG23" s="1040"/>
      <c r="AH23" s="1040"/>
      <c r="AI23" s="1040" t="s">
        <v>363</v>
      </c>
      <c r="AJ23" s="1040"/>
      <c r="AK23" s="1040"/>
      <c r="AL23" s="1040"/>
      <c r="AM23" s="1040" t="s">
        <v>472</v>
      </c>
      <c r="AN23" s="1040"/>
      <c r="AO23" s="1040"/>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3"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31"/>
      <c r="AA30" s="832"/>
      <c r="AB30" s="1034" t="s">
        <v>11</v>
      </c>
      <c r="AC30" s="1035"/>
      <c r="AD30" s="1036"/>
      <c r="AE30" s="1040" t="s">
        <v>357</v>
      </c>
      <c r="AF30" s="1040"/>
      <c r="AG30" s="1040"/>
      <c r="AH30" s="1040"/>
      <c r="AI30" s="1040" t="s">
        <v>363</v>
      </c>
      <c r="AJ30" s="1040"/>
      <c r="AK30" s="1040"/>
      <c r="AL30" s="1040"/>
      <c r="AM30" s="1040" t="s">
        <v>472</v>
      </c>
      <c r="AN30" s="1040"/>
      <c r="AO30" s="1040"/>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3"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31"/>
      <c r="AA37" s="832"/>
      <c r="AB37" s="1034" t="s">
        <v>11</v>
      </c>
      <c r="AC37" s="1035"/>
      <c r="AD37" s="1036"/>
      <c r="AE37" s="1040" t="s">
        <v>357</v>
      </c>
      <c r="AF37" s="1040"/>
      <c r="AG37" s="1040"/>
      <c r="AH37" s="1040"/>
      <c r="AI37" s="1040" t="s">
        <v>363</v>
      </c>
      <c r="AJ37" s="1040"/>
      <c r="AK37" s="1040"/>
      <c r="AL37" s="1040"/>
      <c r="AM37" s="1040" t="s">
        <v>472</v>
      </c>
      <c r="AN37" s="1040"/>
      <c r="AO37" s="1040"/>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3"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31"/>
      <c r="AA44" s="832"/>
      <c r="AB44" s="1034" t="s">
        <v>11</v>
      </c>
      <c r="AC44" s="1035"/>
      <c r="AD44" s="1036"/>
      <c r="AE44" s="1040" t="s">
        <v>357</v>
      </c>
      <c r="AF44" s="1040"/>
      <c r="AG44" s="1040"/>
      <c r="AH44" s="1040"/>
      <c r="AI44" s="1040" t="s">
        <v>363</v>
      </c>
      <c r="AJ44" s="1040"/>
      <c r="AK44" s="1040"/>
      <c r="AL44" s="1040"/>
      <c r="AM44" s="1040" t="s">
        <v>472</v>
      </c>
      <c r="AN44" s="1040"/>
      <c r="AO44" s="1040"/>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3"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31"/>
      <c r="AA51" s="832"/>
      <c r="AB51" s="553" t="s">
        <v>11</v>
      </c>
      <c r="AC51" s="1035"/>
      <c r="AD51" s="1036"/>
      <c r="AE51" s="1040" t="s">
        <v>357</v>
      </c>
      <c r="AF51" s="1040"/>
      <c r="AG51" s="1040"/>
      <c r="AH51" s="1040"/>
      <c r="AI51" s="1040" t="s">
        <v>363</v>
      </c>
      <c r="AJ51" s="1040"/>
      <c r="AK51" s="1040"/>
      <c r="AL51" s="1040"/>
      <c r="AM51" s="1040" t="s">
        <v>472</v>
      </c>
      <c r="AN51" s="1040"/>
      <c r="AO51" s="1040"/>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3"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31"/>
      <c r="AA58" s="832"/>
      <c r="AB58" s="1034" t="s">
        <v>11</v>
      </c>
      <c r="AC58" s="1035"/>
      <c r="AD58" s="1036"/>
      <c r="AE58" s="1040" t="s">
        <v>357</v>
      </c>
      <c r="AF58" s="1040"/>
      <c r="AG58" s="1040"/>
      <c r="AH58" s="1040"/>
      <c r="AI58" s="1040" t="s">
        <v>363</v>
      </c>
      <c r="AJ58" s="1040"/>
      <c r="AK58" s="1040"/>
      <c r="AL58" s="1040"/>
      <c r="AM58" s="1040" t="s">
        <v>472</v>
      </c>
      <c r="AN58" s="1040"/>
      <c r="AO58" s="1040"/>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3"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31"/>
      <c r="AA65" s="832"/>
      <c r="AB65" s="1034" t="s">
        <v>11</v>
      </c>
      <c r="AC65" s="1035"/>
      <c r="AD65" s="1036"/>
      <c r="AE65" s="1040" t="s">
        <v>357</v>
      </c>
      <c r="AF65" s="1040"/>
      <c r="AG65" s="1040"/>
      <c r="AH65" s="1040"/>
      <c r="AI65" s="1040" t="s">
        <v>363</v>
      </c>
      <c r="AJ65" s="1040"/>
      <c r="AK65" s="1040"/>
      <c r="AL65" s="1040"/>
      <c r="AM65" s="1040" t="s">
        <v>472</v>
      </c>
      <c r="AN65" s="1040"/>
      <c r="AO65" s="1040"/>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3"/>
      <c r="B4" s="1054"/>
      <c r="C4" s="1054"/>
      <c r="D4" s="1054"/>
      <c r="E4" s="1054"/>
      <c r="F4" s="1055"/>
      <c r="G4" s="671"/>
      <c r="H4" s="837"/>
      <c r="I4" s="837"/>
      <c r="J4" s="837"/>
      <c r="K4" s="838"/>
      <c r="L4" s="665"/>
      <c r="M4" s="666"/>
      <c r="N4" s="666"/>
      <c r="O4" s="666"/>
      <c r="P4" s="666"/>
      <c r="Q4" s="666"/>
      <c r="R4" s="666"/>
      <c r="S4" s="666"/>
      <c r="T4" s="666"/>
      <c r="U4" s="666"/>
      <c r="V4" s="666"/>
      <c r="W4" s="666"/>
      <c r="X4" s="667"/>
      <c r="Y4" s="384"/>
      <c r="Z4" s="385"/>
      <c r="AA4" s="385"/>
      <c r="AB4" s="807"/>
      <c r="AC4" s="671"/>
      <c r="AD4" s="837"/>
      <c r="AE4" s="837"/>
      <c r="AF4" s="837"/>
      <c r="AG4" s="838"/>
      <c r="AH4" s="665"/>
      <c r="AI4" s="666"/>
      <c r="AJ4" s="666"/>
      <c r="AK4" s="666"/>
      <c r="AL4" s="666"/>
      <c r="AM4" s="666"/>
      <c r="AN4" s="666"/>
      <c r="AO4" s="666"/>
      <c r="AP4" s="666"/>
      <c r="AQ4" s="666"/>
      <c r="AR4" s="666"/>
      <c r="AS4" s="666"/>
      <c r="AT4" s="667"/>
      <c r="AU4" s="384"/>
      <c r="AV4" s="385"/>
      <c r="AW4" s="385"/>
      <c r="AX4" s="386"/>
    </row>
    <row r="5" spans="1:50" ht="24.75" customHeight="1" x14ac:dyDescent="0.15">
      <c r="A5" s="1053"/>
      <c r="B5" s="1054"/>
      <c r="C5" s="1054"/>
      <c r="D5" s="1054"/>
      <c r="E5" s="1054"/>
      <c r="F5" s="1055"/>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3"/>
      <c r="B6" s="1054"/>
      <c r="C6" s="1054"/>
      <c r="D6" s="1054"/>
      <c r="E6" s="1054"/>
      <c r="F6" s="1055"/>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3"/>
      <c r="B7" s="1054"/>
      <c r="C7" s="1054"/>
      <c r="D7" s="1054"/>
      <c r="E7" s="1054"/>
      <c r="F7" s="1055"/>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3"/>
      <c r="B8" s="1054"/>
      <c r="C8" s="1054"/>
      <c r="D8" s="1054"/>
      <c r="E8" s="1054"/>
      <c r="F8" s="1055"/>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3"/>
      <c r="B9" s="1054"/>
      <c r="C9" s="1054"/>
      <c r="D9" s="1054"/>
      <c r="E9" s="1054"/>
      <c r="F9" s="1055"/>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3"/>
      <c r="B10" s="1054"/>
      <c r="C10" s="1054"/>
      <c r="D10" s="1054"/>
      <c r="E10" s="1054"/>
      <c r="F10" s="1055"/>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3"/>
      <c r="B11" s="1054"/>
      <c r="C11" s="1054"/>
      <c r="D11" s="1054"/>
      <c r="E11" s="1054"/>
      <c r="F11" s="1055"/>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3"/>
      <c r="B12" s="1054"/>
      <c r="C12" s="1054"/>
      <c r="D12" s="1054"/>
      <c r="E12" s="1054"/>
      <c r="F12" s="1055"/>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3"/>
      <c r="B13" s="1054"/>
      <c r="C13" s="1054"/>
      <c r="D13" s="1054"/>
      <c r="E13" s="1054"/>
      <c r="F13" s="1055"/>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3"/>
      <c r="B14" s="1054"/>
      <c r="C14" s="1054"/>
      <c r="D14" s="1054"/>
      <c r="E14" s="1054"/>
      <c r="F14" s="1055"/>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3"/>
      <c r="B15" s="1054"/>
      <c r="C15" s="1054"/>
      <c r="D15" s="1054"/>
      <c r="E15" s="1054"/>
      <c r="F15" s="1055"/>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53"/>
      <c r="B16" s="1054"/>
      <c r="C16" s="1054"/>
      <c r="D16" s="1054"/>
      <c r="E16" s="1054"/>
      <c r="F16" s="1055"/>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3"/>
      <c r="B17" s="1054"/>
      <c r="C17" s="1054"/>
      <c r="D17" s="1054"/>
      <c r="E17" s="1054"/>
      <c r="F17" s="1055"/>
      <c r="G17" s="671"/>
      <c r="H17" s="837"/>
      <c r="I17" s="837"/>
      <c r="J17" s="837"/>
      <c r="K17" s="838"/>
      <c r="L17" s="665"/>
      <c r="M17" s="666"/>
      <c r="N17" s="666"/>
      <c r="O17" s="666"/>
      <c r="P17" s="666"/>
      <c r="Q17" s="666"/>
      <c r="R17" s="666"/>
      <c r="S17" s="666"/>
      <c r="T17" s="666"/>
      <c r="U17" s="666"/>
      <c r="V17" s="666"/>
      <c r="W17" s="666"/>
      <c r="X17" s="667"/>
      <c r="Y17" s="384"/>
      <c r="Z17" s="385"/>
      <c r="AA17" s="385"/>
      <c r="AB17" s="807"/>
      <c r="AC17" s="671"/>
      <c r="AD17" s="837"/>
      <c r="AE17" s="837"/>
      <c r="AF17" s="837"/>
      <c r="AG17" s="838"/>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3"/>
      <c r="B18" s="1054"/>
      <c r="C18" s="1054"/>
      <c r="D18" s="1054"/>
      <c r="E18" s="1054"/>
      <c r="F18" s="1055"/>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3"/>
      <c r="B19" s="1054"/>
      <c r="C19" s="1054"/>
      <c r="D19" s="1054"/>
      <c r="E19" s="1054"/>
      <c r="F19" s="1055"/>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3"/>
      <c r="B20" s="1054"/>
      <c r="C20" s="1054"/>
      <c r="D20" s="1054"/>
      <c r="E20" s="1054"/>
      <c r="F20" s="1055"/>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3"/>
      <c r="B21" s="1054"/>
      <c r="C21" s="1054"/>
      <c r="D21" s="1054"/>
      <c r="E21" s="1054"/>
      <c r="F21" s="1055"/>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3"/>
      <c r="B22" s="1054"/>
      <c r="C22" s="1054"/>
      <c r="D22" s="1054"/>
      <c r="E22" s="1054"/>
      <c r="F22" s="1055"/>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3"/>
      <c r="B23" s="1054"/>
      <c r="C23" s="1054"/>
      <c r="D23" s="1054"/>
      <c r="E23" s="1054"/>
      <c r="F23" s="1055"/>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3"/>
      <c r="B24" s="1054"/>
      <c r="C24" s="1054"/>
      <c r="D24" s="1054"/>
      <c r="E24" s="1054"/>
      <c r="F24" s="1055"/>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3"/>
      <c r="B25" s="1054"/>
      <c r="C25" s="1054"/>
      <c r="D25" s="1054"/>
      <c r="E25" s="1054"/>
      <c r="F25" s="1055"/>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3"/>
      <c r="B26" s="1054"/>
      <c r="C26" s="1054"/>
      <c r="D26" s="1054"/>
      <c r="E26" s="1054"/>
      <c r="F26" s="1055"/>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3"/>
      <c r="B27" s="1054"/>
      <c r="C27" s="1054"/>
      <c r="D27" s="1054"/>
      <c r="E27" s="1054"/>
      <c r="F27" s="1055"/>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3"/>
      <c r="B28" s="1054"/>
      <c r="C28" s="1054"/>
      <c r="D28" s="1054"/>
      <c r="E28" s="1054"/>
      <c r="F28" s="1055"/>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53"/>
      <c r="B29" s="1054"/>
      <c r="C29" s="1054"/>
      <c r="D29" s="1054"/>
      <c r="E29" s="1054"/>
      <c r="F29" s="1055"/>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3"/>
      <c r="B30" s="1054"/>
      <c r="C30" s="1054"/>
      <c r="D30" s="1054"/>
      <c r="E30" s="1054"/>
      <c r="F30" s="1055"/>
      <c r="G30" s="671"/>
      <c r="H30" s="837"/>
      <c r="I30" s="837"/>
      <c r="J30" s="837"/>
      <c r="K30" s="838"/>
      <c r="L30" s="665"/>
      <c r="M30" s="666"/>
      <c r="N30" s="666"/>
      <c r="O30" s="666"/>
      <c r="P30" s="666"/>
      <c r="Q30" s="666"/>
      <c r="R30" s="666"/>
      <c r="S30" s="666"/>
      <c r="T30" s="666"/>
      <c r="U30" s="666"/>
      <c r="V30" s="666"/>
      <c r="W30" s="666"/>
      <c r="X30" s="667"/>
      <c r="Y30" s="384"/>
      <c r="Z30" s="385"/>
      <c r="AA30" s="385"/>
      <c r="AB30" s="807"/>
      <c r="AC30" s="671"/>
      <c r="AD30" s="837"/>
      <c r="AE30" s="837"/>
      <c r="AF30" s="837"/>
      <c r="AG30" s="838"/>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3"/>
      <c r="B31" s="1054"/>
      <c r="C31" s="1054"/>
      <c r="D31" s="1054"/>
      <c r="E31" s="1054"/>
      <c r="F31" s="1055"/>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3"/>
      <c r="B32" s="1054"/>
      <c r="C32" s="1054"/>
      <c r="D32" s="1054"/>
      <c r="E32" s="1054"/>
      <c r="F32" s="1055"/>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3"/>
      <c r="B33" s="1054"/>
      <c r="C33" s="1054"/>
      <c r="D33" s="1054"/>
      <c r="E33" s="1054"/>
      <c r="F33" s="1055"/>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3"/>
      <c r="B34" s="1054"/>
      <c r="C34" s="1054"/>
      <c r="D34" s="1054"/>
      <c r="E34" s="1054"/>
      <c r="F34" s="1055"/>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3"/>
      <c r="B35" s="1054"/>
      <c r="C35" s="1054"/>
      <c r="D35" s="1054"/>
      <c r="E35" s="1054"/>
      <c r="F35" s="1055"/>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3"/>
      <c r="B36" s="1054"/>
      <c r="C36" s="1054"/>
      <c r="D36" s="1054"/>
      <c r="E36" s="1054"/>
      <c r="F36" s="1055"/>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3"/>
      <c r="B37" s="1054"/>
      <c r="C37" s="1054"/>
      <c r="D37" s="1054"/>
      <c r="E37" s="1054"/>
      <c r="F37" s="1055"/>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3"/>
      <c r="B38" s="1054"/>
      <c r="C38" s="1054"/>
      <c r="D38" s="1054"/>
      <c r="E38" s="1054"/>
      <c r="F38" s="1055"/>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3"/>
      <c r="B39" s="1054"/>
      <c r="C39" s="1054"/>
      <c r="D39" s="1054"/>
      <c r="E39" s="1054"/>
      <c r="F39" s="1055"/>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3"/>
      <c r="B40" s="1054"/>
      <c r="C40" s="1054"/>
      <c r="D40" s="1054"/>
      <c r="E40" s="1054"/>
      <c r="F40" s="1055"/>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3"/>
      <c r="B41" s="1054"/>
      <c r="C41" s="1054"/>
      <c r="D41" s="1054"/>
      <c r="E41" s="1054"/>
      <c r="F41" s="1055"/>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53"/>
      <c r="B42" s="1054"/>
      <c r="C42" s="1054"/>
      <c r="D42" s="1054"/>
      <c r="E42" s="1054"/>
      <c r="F42" s="1055"/>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3"/>
      <c r="B43" s="1054"/>
      <c r="C43" s="1054"/>
      <c r="D43" s="1054"/>
      <c r="E43" s="1054"/>
      <c r="F43" s="1055"/>
      <c r="G43" s="671"/>
      <c r="H43" s="837"/>
      <c r="I43" s="837"/>
      <c r="J43" s="837"/>
      <c r="K43" s="838"/>
      <c r="L43" s="665"/>
      <c r="M43" s="666"/>
      <c r="N43" s="666"/>
      <c r="O43" s="666"/>
      <c r="P43" s="666"/>
      <c r="Q43" s="666"/>
      <c r="R43" s="666"/>
      <c r="S43" s="666"/>
      <c r="T43" s="666"/>
      <c r="U43" s="666"/>
      <c r="V43" s="666"/>
      <c r="W43" s="666"/>
      <c r="X43" s="667"/>
      <c r="Y43" s="384"/>
      <c r="Z43" s="385"/>
      <c r="AA43" s="385"/>
      <c r="AB43" s="807"/>
      <c r="AC43" s="671"/>
      <c r="AD43" s="837"/>
      <c r="AE43" s="837"/>
      <c r="AF43" s="837"/>
      <c r="AG43" s="838"/>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3"/>
      <c r="B44" s="1054"/>
      <c r="C44" s="1054"/>
      <c r="D44" s="1054"/>
      <c r="E44" s="1054"/>
      <c r="F44" s="1055"/>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3"/>
      <c r="B45" s="1054"/>
      <c r="C45" s="1054"/>
      <c r="D45" s="1054"/>
      <c r="E45" s="1054"/>
      <c r="F45" s="1055"/>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3"/>
      <c r="B46" s="1054"/>
      <c r="C46" s="1054"/>
      <c r="D46" s="1054"/>
      <c r="E46" s="1054"/>
      <c r="F46" s="1055"/>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3"/>
      <c r="B47" s="1054"/>
      <c r="C47" s="1054"/>
      <c r="D47" s="1054"/>
      <c r="E47" s="1054"/>
      <c r="F47" s="1055"/>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3"/>
      <c r="B48" s="1054"/>
      <c r="C48" s="1054"/>
      <c r="D48" s="1054"/>
      <c r="E48" s="1054"/>
      <c r="F48" s="1055"/>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3"/>
      <c r="B49" s="1054"/>
      <c r="C49" s="1054"/>
      <c r="D49" s="1054"/>
      <c r="E49" s="1054"/>
      <c r="F49" s="1055"/>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3"/>
      <c r="B50" s="1054"/>
      <c r="C50" s="1054"/>
      <c r="D50" s="1054"/>
      <c r="E50" s="1054"/>
      <c r="F50" s="1055"/>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3"/>
      <c r="B51" s="1054"/>
      <c r="C51" s="1054"/>
      <c r="D51" s="1054"/>
      <c r="E51" s="1054"/>
      <c r="F51" s="1055"/>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3"/>
      <c r="B52" s="1054"/>
      <c r="C52" s="1054"/>
      <c r="D52" s="1054"/>
      <c r="E52" s="1054"/>
      <c r="F52" s="1055"/>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53"/>
      <c r="B56" s="1054"/>
      <c r="C56" s="1054"/>
      <c r="D56" s="1054"/>
      <c r="E56" s="1054"/>
      <c r="F56" s="1055"/>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3"/>
      <c r="B57" s="1054"/>
      <c r="C57" s="1054"/>
      <c r="D57" s="1054"/>
      <c r="E57" s="1054"/>
      <c r="F57" s="1055"/>
      <c r="G57" s="671"/>
      <c r="H57" s="837"/>
      <c r="I57" s="837"/>
      <c r="J57" s="837"/>
      <c r="K57" s="838"/>
      <c r="L57" s="665"/>
      <c r="M57" s="666"/>
      <c r="N57" s="666"/>
      <c r="O57" s="666"/>
      <c r="P57" s="666"/>
      <c r="Q57" s="666"/>
      <c r="R57" s="666"/>
      <c r="S57" s="666"/>
      <c r="T57" s="666"/>
      <c r="U57" s="666"/>
      <c r="V57" s="666"/>
      <c r="W57" s="666"/>
      <c r="X57" s="667"/>
      <c r="Y57" s="384"/>
      <c r="Z57" s="385"/>
      <c r="AA57" s="385"/>
      <c r="AB57" s="807"/>
      <c r="AC57" s="671"/>
      <c r="AD57" s="837"/>
      <c r="AE57" s="837"/>
      <c r="AF57" s="837"/>
      <c r="AG57" s="838"/>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3"/>
      <c r="B58" s="1054"/>
      <c r="C58" s="1054"/>
      <c r="D58" s="1054"/>
      <c r="E58" s="1054"/>
      <c r="F58" s="1055"/>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3"/>
      <c r="B59" s="1054"/>
      <c r="C59" s="1054"/>
      <c r="D59" s="1054"/>
      <c r="E59" s="1054"/>
      <c r="F59" s="1055"/>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3"/>
      <c r="B60" s="1054"/>
      <c r="C60" s="1054"/>
      <c r="D60" s="1054"/>
      <c r="E60" s="1054"/>
      <c r="F60" s="1055"/>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3"/>
      <c r="B61" s="1054"/>
      <c r="C61" s="1054"/>
      <c r="D61" s="1054"/>
      <c r="E61" s="1054"/>
      <c r="F61" s="1055"/>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3"/>
      <c r="B62" s="1054"/>
      <c r="C62" s="1054"/>
      <c r="D62" s="1054"/>
      <c r="E62" s="1054"/>
      <c r="F62" s="1055"/>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3"/>
      <c r="B63" s="1054"/>
      <c r="C63" s="1054"/>
      <c r="D63" s="1054"/>
      <c r="E63" s="1054"/>
      <c r="F63" s="1055"/>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3"/>
      <c r="B64" s="1054"/>
      <c r="C64" s="1054"/>
      <c r="D64" s="1054"/>
      <c r="E64" s="1054"/>
      <c r="F64" s="1055"/>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3"/>
      <c r="B65" s="1054"/>
      <c r="C65" s="1054"/>
      <c r="D65" s="1054"/>
      <c r="E65" s="1054"/>
      <c r="F65" s="1055"/>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3"/>
      <c r="B66" s="1054"/>
      <c r="C66" s="1054"/>
      <c r="D66" s="1054"/>
      <c r="E66" s="1054"/>
      <c r="F66" s="1055"/>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3"/>
      <c r="B67" s="1054"/>
      <c r="C67" s="1054"/>
      <c r="D67" s="1054"/>
      <c r="E67" s="1054"/>
      <c r="F67" s="1055"/>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3"/>
      <c r="B68" s="1054"/>
      <c r="C68" s="1054"/>
      <c r="D68" s="1054"/>
      <c r="E68" s="1054"/>
      <c r="F68" s="1055"/>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53"/>
      <c r="B69" s="1054"/>
      <c r="C69" s="1054"/>
      <c r="D69" s="1054"/>
      <c r="E69" s="1054"/>
      <c r="F69" s="1055"/>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3"/>
      <c r="B70" s="1054"/>
      <c r="C70" s="1054"/>
      <c r="D70" s="1054"/>
      <c r="E70" s="1054"/>
      <c r="F70" s="1055"/>
      <c r="G70" s="671"/>
      <c r="H70" s="837"/>
      <c r="I70" s="837"/>
      <c r="J70" s="837"/>
      <c r="K70" s="838"/>
      <c r="L70" s="665"/>
      <c r="M70" s="666"/>
      <c r="N70" s="666"/>
      <c r="O70" s="666"/>
      <c r="P70" s="666"/>
      <c r="Q70" s="666"/>
      <c r="R70" s="666"/>
      <c r="S70" s="666"/>
      <c r="T70" s="666"/>
      <c r="U70" s="666"/>
      <c r="V70" s="666"/>
      <c r="W70" s="666"/>
      <c r="X70" s="667"/>
      <c r="Y70" s="384"/>
      <c r="Z70" s="385"/>
      <c r="AA70" s="385"/>
      <c r="AB70" s="807"/>
      <c r="AC70" s="671"/>
      <c r="AD70" s="837"/>
      <c r="AE70" s="837"/>
      <c r="AF70" s="837"/>
      <c r="AG70" s="838"/>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3"/>
      <c r="B71" s="1054"/>
      <c r="C71" s="1054"/>
      <c r="D71" s="1054"/>
      <c r="E71" s="1054"/>
      <c r="F71" s="1055"/>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3"/>
      <c r="B72" s="1054"/>
      <c r="C72" s="1054"/>
      <c r="D72" s="1054"/>
      <c r="E72" s="1054"/>
      <c r="F72" s="1055"/>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3"/>
      <c r="B73" s="1054"/>
      <c r="C73" s="1054"/>
      <c r="D73" s="1054"/>
      <c r="E73" s="1054"/>
      <c r="F73" s="1055"/>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3"/>
      <c r="B74" s="1054"/>
      <c r="C74" s="1054"/>
      <c r="D74" s="1054"/>
      <c r="E74" s="1054"/>
      <c r="F74" s="1055"/>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3"/>
      <c r="B75" s="1054"/>
      <c r="C75" s="1054"/>
      <c r="D75" s="1054"/>
      <c r="E75" s="1054"/>
      <c r="F75" s="1055"/>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3"/>
      <c r="B76" s="1054"/>
      <c r="C76" s="1054"/>
      <c r="D76" s="1054"/>
      <c r="E76" s="1054"/>
      <c r="F76" s="1055"/>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3"/>
      <c r="B77" s="1054"/>
      <c r="C77" s="1054"/>
      <c r="D77" s="1054"/>
      <c r="E77" s="1054"/>
      <c r="F77" s="1055"/>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3"/>
      <c r="B78" s="1054"/>
      <c r="C78" s="1054"/>
      <c r="D78" s="1054"/>
      <c r="E78" s="1054"/>
      <c r="F78" s="1055"/>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3"/>
      <c r="B79" s="1054"/>
      <c r="C79" s="1054"/>
      <c r="D79" s="1054"/>
      <c r="E79" s="1054"/>
      <c r="F79" s="1055"/>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3"/>
      <c r="B80" s="1054"/>
      <c r="C80" s="1054"/>
      <c r="D80" s="1054"/>
      <c r="E80" s="1054"/>
      <c r="F80" s="1055"/>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3"/>
      <c r="B81" s="1054"/>
      <c r="C81" s="1054"/>
      <c r="D81" s="1054"/>
      <c r="E81" s="1054"/>
      <c r="F81" s="1055"/>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53"/>
      <c r="B82" s="1054"/>
      <c r="C82" s="1054"/>
      <c r="D82" s="1054"/>
      <c r="E82" s="1054"/>
      <c r="F82" s="1055"/>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3"/>
      <c r="B83" s="1054"/>
      <c r="C83" s="1054"/>
      <c r="D83" s="1054"/>
      <c r="E83" s="1054"/>
      <c r="F83" s="1055"/>
      <c r="G83" s="671"/>
      <c r="H83" s="837"/>
      <c r="I83" s="837"/>
      <c r="J83" s="837"/>
      <c r="K83" s="838"/>
      <c r="L83" s="665"/>
      <c r="M83" s="666"/>
      <c r="N83" s="666"/>
      <c r="O83" s="666"/>
      <c r="P83" s="666"/>
      <c r="Q83" s="666"/>
      <c r="R83" s="666"/>
      <c r="S83" s="666"/>
      <c r="T83" s="666"/>
      <c r="U83" s="666"/>
      <c r="V83" s="666"/>
      <c r="W83" s="666"/>
      <c r="X83" s="667"/>
      <c r="Y83" s="384"/>
      <c r="Z83" s="385"/>
      <c r="AA83" s="385"/>
      <c r="AB83" s="807"/>
      <c r="AC83" s="671"/>
      <c r="AD83" s="837"/>
      <c r="AE83" s="837"/>
      <c r="AF83" s="837"/>
      <c r="AG83" s="838"/>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3"/>
      <c r="B84" s="1054"/>
      <c r="C84" s="1054"/>
      <c r="D84" s="1054"/>
      <c r="E84" s="1054"/>
      <c r="F84" s="1055"/>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3"/>
      <c r="B85" s="1054"/>
      <c r="C85" s="1054"/>
      <c r="D85" s="1054"/>
      <c r="E85" s="1054"/>
      <c r="F85" s="1055"/>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3"/>
      <c r="B86" s="1054"/>
      <c r="C86" s="1054"/>
      <c r="D86" s="1054"/>
      <c r="E86" s="1054"/>
      <c r="F86" s="1055"/>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3"/>
      <c r="B87" s="1054"/>
      <c r="C87" s="1054"/>
      <c r="D87" s="1054"/>
      <c r="E87" s="1054"/>
      <c r="F87" s="1055"/>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3"/>
      <c r="B88" s="1054"/>
      <c r="C88" s="1054"/>
      <c r="D88" s="1054"/>
      <c r="E88" s="1054"/>
      <c r="F88" s="1055"/>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3"/>
      <c r="B89" s="1054"/>
      <c r="C89" s="1054"/>
      <c r="D89" s="1054"/>
      <c r="E89" s="1054"/>
      <c r="F89" s="1055"/>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3"/>
      <c r="B90" s="1054"/>
      <c r="C90" s="1054"/>
      <c r="D90" s="1054"/>
      <c r="E90" s="1054"/>
      <c r="F90" s="1055"/>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3"/>
      <c r="B91" s="1054"/>
      <c r="C91" s="1054"/>
      <c r="D91" s="1054"/>
      <c r="E91" s="1054"/>
      <c r="F91" s="1055"/>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3"/>
      <c r="B92" s="1054"/>
      <c r="C92" s="1054"/>
      <c r="D92" s="1054"/>
      <c r="E92" s="1054"/>
      <c r="F92" s="1055"/>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3"/>
      <c r="B93" s="1054"/>
      <c r="C93" s="1054"/>
      <c r="D93" s="1054"/>
      <c r="E93" s="1054"/>
      <c r="F93" s="1055"/>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3"/>
      <c r="B94" s="1054"/>
      <c r="C94" s="1054"/>
      <c r="D94" s="1054"/>
      <c r="E94" s="1054"/>
      <c r="F94" s="1055"/>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53"/>
      <c r="B95" s="1054"/>
      <c r="C95" s="1054"/>
      <c r="D95" s="1054"/>
      <c r="E95" s="1054"/>
      <c r="F95" s="1055"/>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3"/>
      <c r="B96" s="1054"/>
      <c r="C96" s="1054"/>
      <c r="D96" s="1054"/>
      <c r="E96" s="1054"/>
      <c r="F96" s="1055"/>
      <c r="G96" s="671"/>
      <c r="H96" s="837"/>
      <c r="I96" s="837"/>
      <c r="J96" s="837"/>
      <c r="K96" s="838"/>
      <c r="L96" s="665"/>
      <c r="M96" s="666"/>
      <c r="N96" s="666"/>
      <c r="O96" s="666"/>
      <c r="P96" s="666"/>
      <c r="Q96" s="666"/>
      <c r="R96" s="666"/>
      <c r="S96" s="666"/>
      <c r="T96" s="666"/>
      <c r="U96" s="666"/>
      <c r="V96" s="666"/>
      <c r="W96" s="666"/>
      <c r="X96" s="667"/>
      <c r="Y96" s="384"/>
      <c r="Z96" s="385"/>
      <c r="AA96" s="385"/>
      <c r="AB96" s="807"/>
      <c r="AC96" s="671"/>
      <c r="AD96" s="837"/>
      <c r="AE96" s="837"/>
      <c r="AF96" s="837"/>
      <c r="AG96" s="838"/>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3"/>
      <c r="B97" s="1054"/>
      <c r="C97" s="1054"/>
      <c r="D97" s="1054"/>
      <c r="E97" s="1054"/>
      <c r="F97" s="1055"/>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3"/>
      <c r="B98" s="1054"/>
      <c r="C98" s="1054"/>
      <c r="D98" s="1054"/>
      <c r="E98" s="1054"/>
      <c r="F98" s="1055"/>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3"/>
      <c r="B99" s="1054"/>
      <c r="C99" s="1054"/>
      <c r="D99" s="1054"/>
      <c r="E99" s="1054"/>
      <c r="F99" s="1055"/>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3"/>
      <c r="B100" s="1054"/>
      <c r="C100" s="1054"/>
      <c r="D100" s="1054"/>
      <c r="E100" s="1054"/>
      <c r="F100" s="1055"/>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3"/>
      <c r="B101" s="1054"/>
      <c r="C101" s="1054"/>
      <c r="D101" s="1054"/>
      <c r="E101" s="1054"/>
      <c r="F101" s="1055"/>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3"/>
      <c r="B102" s="1054"/>
      <c r="C102" s="1054"/>
      <c r="D102" s="1054"/>
      <c r="E102" s="1054"/>
      <c r="F102" s="1055"/>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3"/>
      <c r="B103" s="1054"/>
      <c r="C103" s="1054"/>
      <c r="D103" s="1054"/>
      <c r="E103" s="1054"/>
      <c r="F103" s="1055"/>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3"/>
      <c r="B104" s="1054"/>
      <c r="C104" s="1054"/>
      <c r="D104" s="1054"/>
      <c r="E104" s="1054"/>
      <c r="F104" s="1055"/>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3"/>
      <c r="B105" s="1054"/>
      <c r="C105" s="1054"/>
      <c r="D105" s="1054"/>
      <c r="E105" s="1054"/>
      <c r="F105" s="1055"/>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53"/>
      <c r="B109" s="1054"/>
      <c r="C109" s="1054"/>
      <c r="D109" s="1054"/>
      <c r="E109" s="1054"/>
      <c r="F109" s="1055"/>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3"/>
      <c r="B110" s="1054"/>
      <c r="C110" s="1054"/>
      <c r="D110" s="1054"/>
      <c r="E110" s="1054"/>
      <c r="F110" s="1055"/>
      <c r="G110" s="671"/>
      <c r="H110" s="837"/>
      <c r="I110" s="837"/>
      <c r="J110" s="837"/>
      <c r="K110" s="838"/>
      <c r="L110" s="665"/>
      <c r="M110" s="666"/>
      <c r="N110" s="666"/>
      <c r="O110" s="666"/>
      <c r="P110" s="666"/>
      <c r="Q110" s="666"/>
      <c r="R110" s="666"/>
      <c r="S110" s="666"/>
      <c r="T110" s="666"/>
      <c r="U110" s="666"/>
      <c r="V110" s="666"/>
      <c r="W110" s="666"/>
      <c r="X110" s="667"/>
      <c r="Y110" s="384"/>
      <c r="Z110" s="385"/>
      <c r="AA110" s="385"/>
      <c r="AB110" s="807"/>
      <c r="AC110" s="671"/>
      <c r="AD110" s="837"/>
      <c r="AE110" s="837"/>
      <c r="AF110" s="837"/>
      <c r="AG110" s="838"/>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3"/>
      <c r="B111" s="1054"/>
      <c r="C111" s="1054"/>
      <c r="D111" s="1054"/>
      <c r="E111" s="1054"/>
      <c r="F111" s="1055"/>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3"/>
      <c r="B112" s="1054"/>
      <c r="C112" s="1054"/>
      <c r="D112" s="1054"/>
      <c r="E112" s="1054"/>
      <c r="F112" s="1055"/>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3"/>
      <c r="B113" s="1054"/>
      <c r="C113" s="1054"/>
      <c r="D113" s="1054"/>
      <c r="E113" s="1054"/>
      <c r="F113" s="1055"/>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3"/>
      <c r="B114" s="1054"/>
      <c r="C114" s="1054"/>
      <c r="D114" s="1054"/>
      <c r="E114" s="1054"/>
      <c r="F114" s="1055"/>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3"/>
      <c r="B115" s="1054"/>
      <c r="C115" s="1054"/>
      <c r="D115" s="1054"/>
      <c r="E115" s="1054"/>
      <c r="F115" s="1055"/>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3"/>
      <c r="B116" s="1054"/>
      <c r="C116" s="1054"/>
      <c r="D116" s="1054"/>
      <c r="E116" s="1054"/>
      <c r="F116" s="1055"/>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3"/>
      <c r="B117" s="1054"/>
      <c r="C117" s="1054"/>
      <c r="D117" s="1054"/>
      <c r="E117" s="1054"/>
      <c r="F117" s="1055"/>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3"/>
      <c r="B118" s="1054"/>
      <c r="C118" s="1054"/>
      <c r="D118" s="1054"/>
      <c r="E118" s="1054"/>
      <c r="F118" s="1055"/>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3"/>
      <c r="B119" s="1054"/>
      <c r="C119" s="1054"/>
      <c r="D119" s="1054"/>
      <c r="E119" s="1054"/>
      <c r="F119" s="1055"/>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3"/>
      <c r="B120" s="1054"/>
      <c r="C120" s="1054"/>
      <c r="D120" s="1054"/>
      <c r="E120" s="1054"/>
      <c r="F120" s="1055"/>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3"/>
      <c r="B121" s="1054"/>
      <c r="C121" s="1054"/>
      <c r="D121" s="1054"/>
      <c r="E121" s="1054"/>
      <c r="F121" s="1055"/>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53"/>
      <c r="B122" s="1054"/>
      <c r="C122" s="1054"/>
      <c r="D122" s="1054"/>
      <c r="E122" s="1054"/>
      <c r="F122" s="1055"/>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3"/>
      <c r="B123" s="1054"/>
      <c r="C123" s="1054"/>
      <c r="D123" s="1054"/>
      <c r="E123" s="1054"/>
      <c r="F123" s="1055"/>
      <c r="G123" s="671"/>
      <c r="H123" s="837"/>
      <c r="I123" s="837"/>
      <c r="J123" s="837"/>
      <c r="K123" s="838"/>
      <c r="L123" s="665"/>
      <c r="M123" s="666"/>
      <c r="N123" s="666"/>
      <c r="O123" s="666"/>
      <c r="P123" s="666"/>
      <c r="Q123" s="666"/>
      <c r="R123" s="666"/>
      <c r="S123" s="666"/>
      <c r="T123" s="666"/>
      <c r="U123" s="666"/>
      <c r="V123" s="666"/>
      <c r="W123" s="666"/>
      <c r="X123" s="667"/>
      <c r="Y123" s="384"/>
      <c r="Z123" s="385"/>
      <c r="AA123" s="385"/>
      <c r="AB123" s="807"/>
      <c r="AC123" s="671"/>
      <c r="AD123" s="837"/>
      <c r="AE123" s="837"/>
      <c r="AF123" s="837"/>
      <c r="AG123" s="838"/>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3"/>
      <c r="B124" s="1054"/>
      <c r="C124" s="1054"/>
      <c r="D124" s="1054"/>
      <c r="E124" s="1054"/>
      <c r="F124" s="1055"/>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3"/>
      <c r="B125" s="1054"/>
      <c r="C125" s="1054"/>
      <c r="D125" s="1054"/>
      <c r="E125" s="1054"/>
      <c r="F125" s="1055"/>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3"/>
      <c r="B126" s="1054"/>
      <c r="C126" s="1054"/>
      <c r="D126" s="1054"/>
      <c r="E126" s="1054"/>
      <c r="F126" s="1055"/>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3"/>
      <c r="B127" s="1054"/>
      <c r="C127" s="1054"/>
      <c r="D127" s="1054"/>
      <c r="E127" s="1054"/>
      <c r="F127" s="1055"/>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3"/>
      <c r="B128" s="1054"/>
      <c r="C128" s="1054"/>
      <c r="D128" s="1054"/>
      <c r="E128" s="1054"/>
      <c r="F128" s="1055"/>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3"/>
      <c r="B129" s="1054"/>
      <c r="C129" s="1054"/>
      <c r="D129" s="1054"/>
      <c r="E129" s="1054"/>
      <c r="F129" s="1055"/>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3"/>
      <c r="B130" s="1054"/>
      <c r="C130" s="1054"/>
      <c r="D130" s="1054"/>
      <c r="E130" s="1054"/>
      <c r="F130" s="1055"/>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3"/>
      <c r="B131" s="1054"/>
      <c r="C131" s="1054"/>
      <c r="D131" s="1054"/>
      <c r="E131" s="1054"/>
      <c r="F131" s="1055"/>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3"/>
      <c r="B132" s="1054"/>
      <c r="C132" s="1054"/>
      <c r="D132" s="1054"/>
      <c r="E132" s="1054"/>
      <c r="F132" s="1055"/>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3"/>
      <c r="B133" s="1054"/>
      <c r="C133" s="1054"/>
      <c r="D133" s="1054"/>
      <c r="E133" s="1054"/>
      <c r="F133" s="1055"/>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3"/>
      <c r="B134" s="1054"/>
      <c r="C134" s="1054"/>
      <c r="D134" s="1054"/>
      <c r="E134" s="1054"/>
      <c r="F134" s="1055"/>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53"/>
      <c r="B135" s="1054"/>
      <c r="C135" s="1054"/>
      <c r="D135" s="1054"/>
      <c r="E135" s="1054"/>
      <c r="F135" s="1055"/>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3"/>
      <c r="B136" s="1054"/>
      <c r="C136" s="1054"/>
      <c r="D136" s="1054"/>
      <c r="E136" s="1054"/>
      <c r="F136" s="1055"/>
      <c r="G136" s="671"/>
      <c r="H136" s="837"/>
      <c r="I136" s="837"/>
      <c r="J136" s="837"/>
      <c r="K136" s="838"/>
      <c r="L136" s="665"/>
      <c r="M136" s="666"/>
      <c r="N136" s="666"/>
      <c r="O136" s="666"/>
      <c r="P136" s="666"/>
      <c r="Q136" s="666"/>
      <c r="R136" s="666"/>
      <c r="S136" s="666"/>
      <c r="T136" s="666"/>
      <c r="U136" s="666"/>
      <c r="V136" s="666"/>
      <c r="W136" s="666"/>
      <c r="X136" s="667"/>
      <c r="Y136" s="384"/>
      <c r="Z136" s="385"/>
      <c r="AA136" s="385"/>
      <c r="AB136" s="807"/>
      <c r="AC136" s="671"/>
      <c r="AD136" s="837"/>
      <c r="AE136" s="837"/>
      <c r="AF136" s="837"/>
      <c r="AG136" s="838"/>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3"/>
      <c r="B137" s="1054"/>
      <c r="C137" s="1054"/>
      <c r="D137" s="1054"/>
      <c r="E137" s="1054"/>
      <c r="F137" s="1055"/>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3"/>
      <c r="B138" s="1054"/>
      <c r="C138" s="1054"/>
      <c r="D138" s="1054"/>
      <c r="E138" s="1054"/>
      <c r="F138" s="1055"/>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3"/>
      <c r="B139" s="1054"/>
      <c r="C139" s="1054"/>
      <c r="D139" s="1054"/>
      <c r="E139" s="1054"/>
      <c r="F139" s="1055"/>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3"/>
      <c r="B140" s="1054"/>
      <c r="C140" s="1054"/>
      <c r="D140" s="1054"/>
      <c r="E140" s="1054"/>
      <c r="F140" s="1055"/>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3"/>
      <c r="B141" s="1054"/>
      <c r="C141" s="1054"/>
      <c r="D141" s="1054"/>
      <c r="E141" s="1054"/>
      <c r="F141" s="1055"/>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3"/>
      <c r="B142" s="1054"/>
      <c r="C142" s="1054"/>
      <c r="D142" s="1054"/>
      <c r="E142" s="1054"/>
      <c r="F142" s="1055"/>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3"/>
      <c r="B143" s="1054"/>
      <c r="C143" s="1054"/>
      <c r="D143" s="1054"/>
      <c r="E143" s="1054"/>
      <c r="F143" s="1055"/>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3"/>
      <c r="B144" s="1054"/>
      <c r="C144" s="1054"/>
      <c r="D144" s="1054"/>
      <c r="E144" s="1054"/>
      <c r="F144" s="1055"/>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3"/>
      <c r="B145" s="1054"/>
      <c r="C145" s="1054"/>
      <c r="D145" s="1054"/>
      <c r="E145" s="1054"/>
      <c r="F145" s="1055"/>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3"/>
      <c r="B146" s="1054"/>
      <c r="C146" s="1054"/>
      <c r="D146" s="1054"/>
      <c r="E146" s="1054"/>
      <c r="F146" s="1055"/>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3"/>
      <c r="B147" s="1054"/>
      <c r="C147" s="1054"/>
      <c r="D147" s="1054"/>
      <c r="E147" s="1054"/>
      <c r="F147" s="1055"/>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53"/>
      <c r="B148" s="1054"/>
      <c r="C148" s="1054"/>
      <c r="D148" s="1054"/>
      <c r="E148" s="1054"/>
      <c r="F148" s="1055"/>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3"/>
      <c r="B149" s="1054"/>
      <c r="C149" s="1054"/>
      <c r="D149" s="1054"/>
      <c r="E149" s="1054"/>
      <c r="F149" s="1055"/>
      <c r="G149" s="671"/>
      <c r="H149" s="837"/>
      <c r="I149" s="837"/>
      <c r="J149" s="837"/>
      <c r="K149" s="838"/>
      <c r="L149" s="665"/>
      <c r="M149" s="666"/>
      <c r="N149" s="666"/>
      <c r="O149" s="666"/>
      <c r="P149" s="666"/>
      <c r="Q149" s="666"/>
      <c r="R149" s="666"/>
      <c r="S149" s="666"/>
      <c r="T149" s="666"/>
      <c r="U149" s="666"/>
      <c r="V149" s="666"/>
      <c r="W149" s="666"/>
      <c r="X149" s="667"/>
      <c r="Y149" s="384"/>
      <c r="Z149" s="385"/>
      <c r="AA149" s="385"/>
      <c r="AB149" s="807"/>
      <c r="AC149" s="671"/>
      <c r="AD149" s="837"/>
      <c r="AE149" s="837"/>
      <c r="AF149" s="837"/>
      <c r="AG149" s="838"/>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3"/>
      <c r="B150" s="1054"/>
      <c r="C150" s="1054"/>
      <c r="D150" s="1054"/>
      <c r="E150" s="1054"/>
      <c r="F150" s="1055"/>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3"/>
      <c r="B151" s="1054"/>
      <c r="C151" s="1054"/>
      <c r="D151" s="1054"/>
      <c r="E151" s="1054"/>
      <c r="F151" s="1055"/>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3"/>
      <c r="B152" s="1054"/>
      <c r="C152" s="1054"/>
      <c r="D152" s="1054"/>
      <c r="E152" s="1054"/>
      <c r="F152" s="1055"/>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3"/>
      <c r="B153" s="1054"/>
      <c r="C153" s="1054"/>
      <c r="D153" s="1054"/>
      <c r="E153" s="1054"/>
      <c r="F153" s="1055"/>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3"/>
      <c r="B154" s="1054"/>
      <c r="C154" s="1054"/>
      <c r="D154" s="1054"/>
      <c r="E154" s="1054"/>
      <c r="F154" s="1055"/>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3"/>
      <c r="B155" s="1054"/>
      <c r="C155" s="1054"/>
      <c r="D155" s="1054"/>
      <c r="E155" s="1054"/>
      <c r="F155" s="1055"/>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3"/>
      <c r="B156" s="1054"/>
      <c r="C156" s="1054"/>
      <c r="D156" s="1054"/>
      <c r="E156" s="1054"/>
      <c r="F156" s="1055"/>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3"/>
      <c r="B157" s="1054"/>
      <c r="C157" s="1054"/>
      <c r="D157" s="1054"/>
      <c r="E157" s="1054"/>
      <c r="F157" s="1055"/>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3"/>
      <c r="B158" s="1054"/>
      <c r="C158" s="1054"/>
      <c r="D158" s="1054"/>
      <c r="E158" s="1054"/>
      <c r="F158" s="1055"/>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53"/>
      <c r="B162" s="1054"/>
      <c r="C162" s="1054"/>
      <c r="D162" s="1054"/>
      <c r="E162" s="1054"/>
      <c r="F162" s="1055"/>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3"/>
      <c r="B163" s="1054"/>
      <c r="C163" s="1054"/>
      <c r="D163" s="1054"/>
      <c r="E163" s="1054"/>
      <c r="F163" s="1055"/>
      <c r="G163" s="671"/>
      <c r="H163" s="837"/>
      <c r="I163" s="837"/>
      <c r="J163" s="837"/>
      <c r="K163" s="838"/>
      <c r="L163" s="665"/>
      <c r="M163" s="666"/>
      <c r="N163" s="666"/>
      <c r="O163" s="666"/>
      <c r="P163" s="666"/>
      <c r="Q163" s="666"/>
      <c r="R163" s="666"/>
      <c r="S163" s="666"/>
      <c r="T163" s="666"/>
      <c r="U163" s="666"/>
      <c r="V163" s="666"/>
      <c r="W163" s="666"/>
      <c r="X163" s="667"/>
      <c r="Y163" s="384"/>
      <c r="Z163" s="385"/>
      <c r="AA163" s="385"/>
      <c r="AB163" s="807"/>
      <c r="AC163" s="671"/>
      <c r="AD163" s="837"/>
      <c r="AE163" s="837"/>
      <c r="AF163" s="837"/>
      <c r="AG163" s="838"/>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3"/>
      <c r="B164" s="1054"/>
      <c r="C164" s="1054"/>
      <c r="D164" s="1054"/>
      <c r="E164" s="1054"/>
      <c r="F164" s="1055"/>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3"/>
      <c r="B165" s="1054"/>
      <c r="C165" s="1054"/>
      <c r="D165" s="1054"/>
      <c r="E165" s="1054"/>
      <c r="F165" s="1055"/>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3"/>
      <c r="B166" s="1054"/>
      <c r="C166" s="1054"/>
      <c r="D166" s="1054"/>
      <c r="E166" s="1054"/>
      <c r="F166" s="1055"/>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3"/>
      <c r="B167" s="1054"/>
      <c r="C167" s="1054"/>
      <c r="D167" s="1054"/>
      <c r="E167" s="1054"/>
      <c r="F167" s="1055"/>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3"/>
      <c r="B168" s="1054"/>
      <c r="C168" s="1054"/>
      <c r="D168" s="1054"/>
      <c r="E168" s="1054"/>
      <c r="F168" s="1055"/>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3"/>
      <c r="B169" s="1054"/>
      <c r="C169" s="1054"/>
      <c r="D169" s="1054"/>
      <c r="E169" s="1054"/>
      <c r="F169" s="1055"/>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3"/>
      <c r="B170" s="1054"/>
      <c r="C170" s="1054"/>
      <c r="D170" s="1054"/>
      <c r="E170" s="1054"/>
      <c r="F170" s="1055"/>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3"/>
      <c r="B171" s="1054"/>
      <c r="C171" s="1054"/>
      <c r="D171" s="1054"/>
      <c r="E171" s="1054"/>
      <c r="F171" s="1055"/>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3"/>
      <c r="B172" s="1054"/>
      <c r="C172" s="1054"/>
      <c r="D172" s="1054"/>
      <c r="E172" s="1054"/>
      <c r="F172" s="1055"/>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3"/>
      <c r="B173" s="1054"/>
      <c r="C173" s="1054"/>
      <c r="D173" s="1054"/>
      <c r="E173" s="1054"/>
      <c r="F173" s="1055"/>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3"/>
      <c r="B174" s="1054"/>
      <c r="C174" s="1054"/>
      <c r="D174" s="1054"/>
      <c r="E174" s="1054"/>
      <c r="F174" s="1055"/>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53"/>
      <c r="B175" s="1054"/>
      <c r="C175" s="1054"/>
      <c r="D175" s="1054"/>
      <c r="E175" s="1054"/>
      <c r="F175" s="1055"/>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3"/>
      <c r="B176" s="1054"/>
      <c r="C176" s="1054"/>
      <c r="D176" s="1054"/>
      <c r="E176" s="1054"/>
      <c r="F176" s="1055"/>
      <c r="G176" s="671"/>
      <c r="H176" s="837"/>
      <c r="I176" s="837"/>
      <c r="J176" s="837"/>
      <c r="K176" s="838"/>
      <c r="L176" s="665"/>
      <c r="M176" s="666"/>
      <c r="N176" s="666"/>
      <c r="O176" s="666"/>
      <c r="P176" s="666"/>
      <c r="Q176" s="666"/>
      <c r="R176" s="666"/>
      <c r="S176" s="666"/>
      <c r="T176" s="666"/>
      <c r="U176" s="666"/>
      <c r="V176" s="666"/>
      <c r="W176" s="666"/>
      <c r="X176" s="667"/>
      <c r="Y176" s="384"/>
      <c r="Z176" s="385"/>
      <c r="AA176" s="385"/>
      <c r="AB176" s="807"/>
      <c r="AC176" s="671"/>
      <c r="AD176" s="837"/>
      <c r="AE176" s="837"/>
      <c r="AF176" s="837"/>
      <c r="AG176" s="838"/>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3"/>
      <c r="B177" s="1054"/>
      <c r="C177" s="1054"/>
      <c r="D177" s="1054"/>
      <c r="E177" s="1054"/>
      <c r="F177" s="1055"/>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3"/>
      <c r="B178" s="1054"/>
      <c r="C178" s="1054"/>
      <c r="D178" s="1054"/>
      <c r="E178" s="1054"/>
      <c r="F178" s="1055"/>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3"/>
      <c r="B179" s="1054"/>
      <c r="C179" s="1054"/>
      <c r="D179" s="1054"/>
      <c r="E179" s="1054"/>
      <c r="F179" s="1055"/>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3"/>
      <c r="B180" s="1054"/>
      <c r="C180" s="1054"/>
      <c r="D180" s="1054"/>
      <c r="E180" s="1054"/>
      <c r="F180" s="1055"/>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3"/>
      <c r="B181" s="1054"/>
      <c r="C181" s="1054"/>
      <c r="D181" s="1054"/>
      <c r="E181" s="1054"/>
      <c r="F181" s="1055"/>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3"/>
      <c r="B182" s="1054"/>
      <c r="C182" s="1054"/>
      <c r="D182" s="1054"/>
      <c r="E182" s="1054"/>
      <c r="F182" s="1055"/>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3"/>
      <c r="B183" s="1054"/>
      <c r="C183" s="1054"/>
      <c r="D183" s="1054"/>
      <c r="E183" s="1054"/>
      <c r="F183" s="1055"/>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3"/>
      <c r="B184" s="1054"/>
      <c r="C184" s="1054"/>
      <c r="D184" s="1054"/>
      <c r="E184" s="1054"/>
      <c r="F184" s="1055"/>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3"/>
      <c r="B185" s="1054"/>
      <c r="C185" s="1054"/>
      <c r="D185" s="1054"/>
      <c r="E185" s="1054"/>
      <c r="F185" s="1055"/>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3"/>
      <c r="B186" s="1054"/>
      <c r="C186" s="1054"/>
      <c r="D186" s="1054"/>
      <c r="E186" s="1054"/>
      <c r="F186" s="1055"/>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3"/>
      <c r="B187" s="1054"/>
      <c r="C187" s="1054"/>
      <c r="D187" s="1054"/>
      <c r="E187" s="1054"/>
      <c r="F187" s="1055"/>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53"/>
      <c r="B188" s="1054"/>
      <c r="C188" s="1054"/>
      <c r="D188" s="1054"/>
      <c r="E188" s="1054"/>
      <c r="F188" s="1055"/>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3"/>
      <c r="B189" s="1054"/>
      <c r="C189" s="1054"/>
      <c r="D189" s="1054"/>
      <c r="E189" s="1054"/>
      <c r="F189" s="1055"/>
      <c r="G189" s="671"/>
      <c r="H189" s="837"/>
      <c r="I189" s="837"/>
      <c r="J189" s="837"/>
      <c r="K189" s="838"/>
      <c r="L189" s="665"/>
      <c r="M189" s="666"/>
      <c r="N189" s="666"/>
      <c r="O189" s="666"/>
      <c r="P189" s="666"/>
      <c r="Q189" s="666"/>
      <c r="R189" s="666"/>
      <c r="S189" s="666"/>
      <c r="T189" s="666"/>
      <c r="U189" s="666"/>
      <c r="V189" s="666"/>
      <c r="W189" s="666"/>
      <c r="X189" s="667"/>
      <c r="Y189" s="384"/>
      <c r="Z189" s="385"/>
      <c r="AA189" s="385"/>
      <c r="AB189" s="807"/>
      <c r="AC189" s="671"/>
      <c r="AD189" s="837"/>
      <c r="AE189" s="837"/>
      <c r="AF189" s="837"/>
      <c r="AG189" s="838"/>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3"/>
      <c r="B190" s="1054"/>
      <c r="C190" s="1054"/>
      <c r="D190" s="1054"/>
      <c r="E190" s="1054"/>
      <c r="F190" s="1055"/>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3"/>
      <c r="B191" s="1054"/>
      <c r="C191" s="1054"/>
      <c r="D191" s="1054"/>
      <c r="E191" s="1054"/>
      <c r="F191" s="1055"/>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3"/>
      <c r="B192" s="1054"/>
      <c r="C192" s="1054"/>
      <c r="D192" s="1054"/>
      <c r="E192" s="1054"/>
      <c r="F192" s="1055"/>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3"/>
      <c r="B193" s="1054"/>
      <c r="C193" s="1054"/>
      <c r="D193" s="1054"/>
      <c r="E193" s="1054"/>
      <c r="F193" s="1055"/>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3"/>
      <c r="B194" s="1054"/>
      <c r="C194" s="1054"/>
      <c r="D194" s="1054"/>
      <c r="E194" s="1054"/>
      <c r="F194" s="1055"/>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3"/>
      <c r="B195" s="1054"/>
      <c r="C195" s="1054"/>
      <c r="D195" s="1054"/>
      <c r="E195" s="1054"/>
      <c r="F195" s="1055"/>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3"/>
      <c r="B196" s="1054"/>
      <c r="C196" s="1054"/>
      <c r="D196" s="1054"/>
      <c r="E196" s="1054"/>
      <c r="F196" s="1055"/>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3"/>
      <c r="B197" s="1054"/>
      <c r="C197" s="1054"/>
      <c r="D197" s="1054"/>
      <c r="E197" s="1054"/>
      <c r="F197" s="1055"/>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3"/>
      <c r="B198" s="1054"/>
      <c r="C198" s="1054"/>
      <c r="D198" s="1054"/>
      <c r="E198" s="1054"/>
      <c r="F198" s="1055"/>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3"/>
      <c r="B199" s="1054"/>
      <c r="C199" s="1054"/>
      <c r="D199" s="1054"/>
      <c r="E199" s="1054"/>
      <c r="F199" s="1055"/>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3"/>
      <c r="B200" s="1054"/>
      <c r="C200" s="1054"/>
      <c r="D200" s="1054"/>
      <c r="E200" s="1054"/>
      <c r="F200" s="1055"/>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53"/>
      <c r="B201" s="1054"/>
      <c r="C201" s="1054"/>
      <c r="D201" s="1054"/>
      <c r="E201" s="1054"/>
      <c r="F201" s="1055"/>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3"/>
      <c r="B202" s="1054"/>
      <c r="C202" s="1054"/>
      <c r="D202" s="1054"/>
      <c r="E202" s="1054"/>
      <c r="F202" s="1055"/>
      <c r="G202" s="671"/>
      <c r="H202" s="837"/>
      <c r="I202" s="837"/>
      <c r="J202" s="837"/>
      <c r="K202" s="838"/>
      <c r="L202" s="665"/>
      <c r="M202" s="666"/>
      <c r="N202" s="666"/>
      <c r="O202" s="666"/>
      <c r="P202" s="666"/>
      <c r="Q202" s="666"/>
      <c r="R202" s="666"/>
      <c r="S202" s="666"/>
      <c r="T202" s="666"/>
      <c r="U202" s="666"/>
      <c r="V202" s="666"/>
      <c r="W202" s="666"/>
      <c r="X202" s="667"/>
      <c r="Y202" s="384"/>
      <c r="Z202" s="385"/>
      <c r="AA202" s="385"/>
      <c r="AB202" s="807"/>
      <c r="AC202" s="671"/>
      <c r="AD202" s="837"/>
      <c r="AE202" s="837"/>
      <c r="AF202" s="837"/>
      <c r="AG202" s="838"/>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3"/>
      <c r="B203" s="1054"/>
      <c r="C203" s="1054"/>
      <c r="D203" s="1054"/>
      <c r="E203" s="1054"/>
      <c r="F203" s="1055"/>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3"/>
      <c r="B204" s="1054"/>
      <c r="C204" s="1054"/>
      <c r="D204" s="1054"/>
      <c r="E204" s="1054"/>
      <c r="F204" s="1055"/>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3"/>
      <c r="B205" s="1054"/>
      <c r="C205" s="1054"/>
      <c r="D205" s="1054"/>
      <c r="E205" s="1054"/>
      <c r="F205" s="1055"/>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3"/>
      <c r="B206" s="1054"/>
      <c r="C206" s="1054"/>
      <c r="D206" s="1054"/>
      <c r="E206" s="1054"/>
      <c r="F206" s="1055"/>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3"/>
      <c r="B207" s="1054"/>
      <c r="C207" s="1054"/>
      <c r="D207" s="1054"/>
      <c r="E207" s="1054"/>
      <c r="F207" s="1055"/>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3"/>
      <c r="B208" s="1054"/>
      <c r="C208" s="1054"/>
      <c r="D208" s="1054"/>
      <c r="E208" s="1054"/>
      <c r="F208" s="1055"/>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3"/>
      <c r="B209" s="1054"/>
      <c r="C209" s="1054"/>
      <c r="D209" s="1054"/>
      <c r="E209" s="1054"/>
      <c r="F209" s="1055"/>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3"/>
      <c r="B210" s="1054"/>
      <c r="C210" s="1054"/>
      <c r="D210" s="1054"/>
      <c r="E210" s="1054"/>
      <c r="F210" s="1055"/>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3"/>
      <c r="B211" s="1054"/>
      <c r="C211" s="1054"/>
      <c r="D211" s="1054"/>
      <c r="E211" s="1054"/>
      <c r="F211" s="1055"/>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53"/>
      <c r="B215" s="1054"/>
      <c r="C215" s="1054"/>
      <c r="D215" s="1054"/>
      <c r="E215" s="1054"/>
      <c r="F215" s="1055"/>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3"/>
      <c r="B216" s="1054"/>
      <c r="C216" s="1054"/>
      <c r="D216" s="1054"/>
      <c r="E216" s="1054"/>
      <c r="F216" s="1055"/>
      <c r="G216" s="671"/>
      <c r="H216" s="837"/>
      <c r="I216" s="837"/>
      <c r="J216" s="837"/>
      <c r="K216" s="838"/>
      <c r="L216" s="665"/>
      <c r="M216" s="666"/>
      <c r="N216" s="666"/>
      <c r="O216" s="666"/>
      <c r="P216" s="666"/>
      <c r="Q216" s="666"/>
      <c r="R216" s="666"/>
      <c r="S216" s="666"/>
      <c r="T216" s="666"/>
      <c r="U216" s="666"/>
      <c r="V216" s="666"/>
      <c r="W216" s="666"/>
      <c r="X216" s="667"/>
      <c r="Y216" s="384"/>
      <c r="Z216" s="385"/>
      <c r="AA216" s="385"/>
      <c r="AB216" s="807"/>
      <c r="AC216" s="671"/>
      <c r="AD216" s="837"/>
      <c r="AE216" s="837"/>
      <c r="AF216" s="837"/>
      <c r="AG216" s="838"/>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3"/>
      <c r="B217" s="1054"/>
      <c r="C217" s="1054"/>
      <c r="D217" s="1054"/>
      <c r="E217" s="1054"/>
      <c r="F217" s="1055"/>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3"/>
      <c r="B218" s="1054"/>
      <c r="C218" s="1054"/>
      <c r="D218" s="1054"/>
      <c r="E218" s="1054"/>
      <c r="F218" s="1055"/>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3"/>
      <c r="B219" s="1054"/>
      <c r="C219" s="1054"/>
      <c r="D219" s="1054"/>
      <c r="E219" s="1054"/>
      <c r="F219" s="1055"/>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3"/>
      <c r="B220" s="1054"/>
      <c r="C220" s="1054"/>
      <c r="D220" s="1054"/>
      <c r="E220" s="1054"/>
      <c r="F220" s="1055"/>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3"/>
      <c r="B221" s="1054"/>
      <c r="C221" s="1054"/>
      <c r="D221" s="1054"/>
      <c r="E221" s="1054"/>
      <c r="F221" s="1055"/>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3"/>
      <c r="B222" s="1054"/>
      <c r="C222" s="1054"/>
      <c r="D222" s="1054"/>
      <c r="E222" s="1054"/>
      <c r="F222" s="1055"/>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3"/>
      <c r="B223" s="1054"/>
      <c r="C223" s="1054"/>
      <c r="D223" s="1054"/>
      <c r="E223" s="1054"/>
      <c r="F223" s="1055"/>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3"/>
      <c r="B224" s="1054"/>
      <c r="C224" s="1054"/>
      <c r="D224" s="1054"/>
      <c r="E224" s="1054"/>
      <c r="F224" s="1055"/>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3"/>
      <c r="B225" s="1054"/>
      <c r="C225" s="1054"/>
      <c r="D225" s="1054"/>
      <c r="E225" s="1054"/>
      <c r="F225" s="1055"/>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3"/>
      <c r="B226" s="1054"/>
      <c r="C226" s="1054"/>
      <c r="D226" s="1054"/>
      <c r="E226" s="1054"/>
      <c r="F226" s="1055"/>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3"/>
      <c r="B227" s="1054"/>
      <c r="C227" s="1054"/>
      <c r="D227" s="1054"/>
      <c r="E227" s="1054"/>
      <c r="F227" s="1055"/>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53"/>
      <c r="B228" s="1054"/>
      <c r="C228" s="1054"/>
      <c r="D228" s="1054"/>
      <c r="E228" s="1054"/>
      <c r="F228" s="1055"/>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3"/>
      <c r="B229" s="1054"/>
      <c r="C229" s="1054"/>
      <c r="D229" s="1054"/>
      <c r="E229" s="1054"/>
      <c r="F229" s="1055"/>
      <c r="G229" s="671"/>
      <c r="H229" s="837"/>
      <c r="I229" s="837"/>
      <c r="J229" s="837"/>
      <c r="K229" s="838"/>
      <c r="L229" s="665"/>
      <c r="M229" s="666"/>
      <c r="N229" s="666"/>
      <c r="O229" s="666"/>
      <c r="P229" s="666"/>
      <c r="Q229" s="666"/>
      <c r="R229" s="666"/>
      <c r="S229" s="666"/>
      <c r="T229" s="666"/>
      <c r="U229" s="666"/>
      <c r="V229" s="666"/>
      <c r="W229" s="666"/>
      <c r="X229" s="667"/>
      <c r="Y229" s="384"/>
      <c r="Z229" s="385"/>
      <c r="AA229" s="385"/>
      <c r="AB229" s="807"/>
      <c r="AC229" s="671"/>
      <c r="AD229" s="837"/>
      <c r="AE229" s="837"/>
      <c r="AF229" s="837"/>
      <c r="AG229" s="838"/>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3"/>
      <c r="B230" s="1054"/>
      <c r="C230" s="1054"/>
      <c r="D230" s="1054"/>
      <c r="E230" s="1054"/>
      <c r="F230" s="1055"/>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3"/>
      <c r="B231" s="1054"/>
      <c r="C231" s="1054"/>
      <c r="D231" s="1054"/>
      <c r="E231" s="1054"/>
      <c r="F231" s="1055"/>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3"/>
      <c r="B232" s="1054"/>
      <c r="C232" s="1054"/>
      <c r="D232" s="1054"/>
      <c r="E232" s="1054"/>
      <c r="F232" s="1055"/>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3"/>
      <c r="B233" s="1054"/>
      <c r="C233" s="1054"/>
      <c r="D233" s="1054"/>
      <c r="E233" s="1054"/>
      <c r="F233" s="1055"/>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3"/>
      <c r="B234" s="1054"/>
      <c r="C234" s="1054"/>
      <c r="D234" s="1054"/>
      <c r="E234" s="1054"/>
      <c r="F234" s="1055"/>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3"/>
      <c r="B235" s="1054"/>
      <c r="C235" s="1054"/>
      <c r="D235" s="1054"/>
      <c r="E235" s="1054"/>
      <c r="F235" s="1055"/>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3"/>
      <c r="B236" s="1054"/>
      <c r="C236" s="1054"/>
      <c r="D236" s="1054"/>
      <c r="E236" s="1054"/>
      <c r="F236" s="1055"/>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3"/>
      <c r="B237" s="1054"/>
      <c r="C237" s="1054"/>
      <c r="D237" s="1054"/>
      <c r="E237" s="1054"/>
      <c r="F237" s="1055"/>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3"/>
      <c r="B238" s="1054"/>
      <c r="C238" s="1054"/>
      <c r="D238" s="1054"/>
      <c r="E238" s="1054"/>
      <c r="F238" s="1055"/>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3"/>
      <c r="B239" s="1054"/>
      <c r="C239" s="1054"/>
      <c r="D239" s="1054"/>
      <c r="E239" s="1054"/>
      <c r="F239" s="1055"/>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3"/>
      <c r="B240" s="1054"/>
      <c r="C240" s="1054"/>
      <c r="D240" s="1054"/>
      <c r="E240" s="1054"/>
      <c r="F240" s="1055"/>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53"/>
      <c r="B241" s="1054"/>
      <c r="C241" s="1054"/>
      <c r="D241" s="1054"/>
      <c r="E241" s="1054"/>
      <c r="F241" s="1055"/>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3"/>
      <c r="B242" s="1054"/>
      <c r="C242" s="1054"/>
      <c r="D242" s="1054"/>
      <c r="E242" s="1054"/>
      <c r="F242" s="1055"/>
      <c r="G242" s="671"/>
      <c r="H242" s="837"/>
      <c r="I242" s="837"/>
      <c r="J242" s="837"/>
      <c r="K242" s="838"/>
      <c r="L242" s="665"/>
      <c r="M242" s="666"/>
      <c r="N242" s="666"/>
      <c r="O242" s="666"/>
      <c r="P242" s="666"/>
      <c r="Q242" s="666"/>
      <c r="R242" s="666"/>
      <c r="S242" s="666"/>
      <c r="T242" s="666"/>
      <c r="U242" s="666"/>
      <c r="V242" s="666"/>
      <c r="W242" s="666"/>
      <c r="X242" s="667"/>
      <c r="Y242" s="384"/>
      <c r="Z242" s="385"/>
      <c r="AA242" s="385"/>
      <c r="AB242" s="807"/>
      <c r="AC242" s="671"/>
      <c r="AD242" s="837"/>
      <c r="AE242" s="837"/>
      <c r="AF242" s="837"/>
      <c r="AG242" s="838"/>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3"/>
      <c r="B243" s="1054"/>
      <c r="C243" s="1054"/>
      <c r="D243" s="1054"/>
      <c r="E243" s="1054"/>
      <c r="F243" s="1055"/>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3"/>
      <c r="B244" s="1054"/>
      <c r="C244" s="1054"/>
      <c r="D244" s="1054"/>
      <c r="E244" s="1054"/>
      <c r="F244" s="1055"/>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3"/>
      <c r="B245" s="1054"/>
      <c r="C245" s="1054"/>
      <c r="D245" s="1054"/>
      <c r="E245" s="1054"/>
      <c r="F245" s="1055"/>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3"/>
      <c r="B246" s="1054"/>
      <c r="C246" s="1054"/>
      <c r="D246" s="1054"/>
      <c r="E246" s="1054"/>
      <c r="F246" s="1055"/>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3"/>
      <c r="B247" s="1054"/>
      <c r="C247" s="1054"/>
      <c r="D247" s="1054"/>
      <c r="E247" s="1054"/>
      <c r="F247" s="1055"/>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3"/>
      <c r="B248" s="1054"/>
      <c r="C248" s="1054"/>
      <c r="D248" s="1054"/>
      <c r="E248" s="1054"/>
      <c r="F248" s="1055"/>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3"/>
      <c r="B249" s="1054"/>
      <c r="C249" s="1054"/>
      <c r="D249" s="1054"/>
      <c r="E249" s="1054"/>
      <c r="F249" s="1055"/>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3"/>
      <c r="B250" s="1054"/>
      <c r="C250" s="1054"/>
      <c r="D250" s="1054"/>
      <c r="E250" s="1054"/>
      <c r="F250" s="1055"/>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3"/>
      <c r="B251" s="1054"/>
      <c r="C251" s="1054"/>
      <c r="D251" s="1054"/>
      <c r="E251" s="1054"/>
      <c r="F251" s="1055"/>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3"/>
      <c r="B252" s="1054"/>
      <c r="C252" s="1054"/>
      <c r="D252" s="1054"/>
      <c r="E252" s="1054"/>
      <c r="F252" s="1055"/>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3"/>
      <c r="B253" s="1054"/>
      <c r="C253" s="1054"/>
      <c r="D253" s="1054"/>
      <c r="E253" s="1054"/>
      <c r="F253" s="1055"/>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53"/>
      <c r="B254" s="1054"/>
      <c r="C254" s="1054"/>
      <c r="D254" s="1054"/>
      <c r="E254" s="1054"/>
      <c r="F254" s="1055"/>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3"/>
      <c r="B255" s="1054"/>
      <c r="C255" s="1054"/>
      <c r="D255" s="1054"/>
      <c r="E255" s="1054"/>
      <c r="F255" s="1055"/>
      <c r="G255" s="671"/>
      <c r="H255" s="837"/>
      <c r="I255" s="837"/>
      <c r="J255" s="837"/>
      <c r="K255" s="838"/>
      <c r="L255" s="665"/>
      <c r="M255" s="666"/>
      <c r="N255" s="666"/>
      <c r="O255" s="666"/>
      <c r="P255" s="666"/>
      <c r="Q255" s="666"/>
      <c r="R255" s="666"/>
      <c r="S255" s="666"/>
      <c r="T255" s="666"/>
      <c r="U255" s="666"/>
      <c r="V255" s="666"/>
      <c r="W255" s="666"/>
      <c r="X255" s="667"/>
      <c r="Y255" s="384"/>
      <c r="Z255" s="385"/>
      <c r="AA255" s="385"/>
      <c r="AB255" s="807"/>
      <c r="AC255" s="671"/>
      <c r="AD255" s="837"/>
      <c r="AE255" s="837"/>
      <c r="AF255" s="837"/>
      <c r="AG255" s="838"/>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3"/>
      <c r="B256" s="1054"/>
      <c r="C256" s="1054"/>
      <c r="D256" s="1054"/>
      <c r="E256" s="1054"/>
      <c r="F256" s="1055"/>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3"/>
      <c r="B257" s="1054"/>
      <c r="C257" s="1054"/>
      <c r="D257" s="1054"/>
      <c r="E257" s="1054"/>
      <c r="F257" s="1055"/>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3"/>
      <c r="B258" s="1054"/>
      <c r="C258" s="1054"/>
      <c r="D258" s="1054"/>
      <c r="E258" s="1054"/>
      <c r="F258" s="1055"/>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3"/>
      <c r="B259" s="1054"/>
      <c r="C259" s="1054"/>
      <c r="D259" s="1054"/>
      <c r="E259" s="1054"/>
      <c r="F259" s="1055"/>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3"/>
      <c r="B260" s="1054"/>
      <c r="C260" s="1054"/>
      <c r="D260" s="1054"/>
      <c r="E260" s="1054"/>
      <c r="F260" s="1055"/>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3"/>
      <c r="B261" s="1054"/>
      <c r="C261" s="1054"/>
      <c r="D261" s="1054"/>
      <c r="E261" s="1054"/>
      <c r="F261" s="1055"/>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3"/>
      <c r="B262" s="1054"/>
      <c r="C262" s="1054"/>
      <c r="D262" s="1054"/>
      <c r="E262" s="1054"/>
      <c r="F262" s="1055"/>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3"/>
      <c r="B263" s="1054"/>
      <c r="C263" s="1054"/>
      <c r="D263" s="1054"/>
      <c r="E263" s="1054"/>
      <c r="F263" s="1055"/>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3"/>
      <c r="B264" s="1054"/>
      <c r="C264" s="1054"/>
      <c r="D264" s="1054"/>
      <c r="E264" s="1054"/>
      <c r="F264" s="1055"/>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2018-06-12T05:13:04Z</cp:lastPrinted>
  <dcterms:created xsi:type="dcterms:W3CDTF">2012-03-13T00:50:25Z</dcterms:created>
  <dcterms:modified xsi:type="dcterms:W3CDTF">2018-07-04T06:47:20Z</dcterms:modified>
</cp:coreProperties>
</file>