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0245" windowHeight="78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<sst xmlns="http://schemas.openxmlformats.org/spreadsheetml/2006/main" count="3149" uniqueCount="707">
  <si>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</si>
  <si>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</si>
  <si>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</si>
  <si>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</si>
  <si>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</si>
  <si>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</si>
  <si>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</si>
  <si>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</si>
  <si>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</si>
  <si>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</si>
  <si>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</si>
  <si>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</si>
  <si>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</si>
  <si>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</si>
  <si>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</si>
  <si>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</si>
  <si>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</si>
  <si>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</si>
  <si>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</si>
  <si>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</si>
  <si>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</si>
  <si>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</si>
  <si>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</si>
  <si>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</si>
  <si>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</si>
  <si>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</si>
  <si>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</si>
  <si>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</si>
  <si>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</si>
  <si>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</si>
  <si>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</si>
  <si>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</si>
  <si>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</si>
  <si>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</si>
  <si>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</si>
  <si>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</si>
  <si>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</si>
  <si>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</si>
  <si>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</si>
  <si>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</si>
  <si>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</si>
  <si>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</si>
  <si>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</si>
  <si>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</si>
  <si>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</si>
  <si>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</si>
  <si>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</si>
  <si>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</si>
  <si>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</si>
  <si>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</si>
  <si>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</si>
  <si>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</si>
  <si>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</si>
  <si>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</si>
  <si>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</si>
  <si>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</si>
  <si>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</si>
  <si>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</si>
  <si>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</si>
  <si>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</si>
  <si>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</si>
  <si>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</si>
  <si>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</si>
  <si>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</si>
  <si>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</si>
  <si>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</si>
  <si>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</si>
  <si>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</si>
  <si>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</si>
  <si>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</si>
  <si>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</si>
  <si>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</si>
  <si>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</si>
  <si>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</si>
  <si>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</si>
  <si>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</si>
  <si>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</si>
  <si>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</si>
  <si>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</si>
  <si>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</si>
  <si>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</si>
  <si>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</si>
  <si>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</si>
  <si>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</si>
  <si>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</si>
  <si>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</si>
  <si>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</si>
  <si>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</si>
  <si>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</si>
  <si>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</si>
  <si>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</si>
  <si>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</si>
  <si>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</si>
  <si>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</si>
  <si>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</si>
  <si>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</si>
  <si>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</si>
  <si>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</si>
  <si>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</si>
  <si>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</si>
  <si>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</si>
  <si>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</si>
  <si>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</si>
  <si>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</si>
  <si>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</si>
  <si>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</si>
  <si>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</si>
  <si>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</si>
  <si>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</si>
  <si>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</si>
  <si>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</si>
  <si>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</si>
  <si>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</si>
  <si>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</si>
  <si>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</si>
  <si>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</si>
  <si>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</si>
  <si>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</si>
  <si>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</si>
  <si>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</si>
  <si>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</si>
  <si>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</si>
  <si>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</si>
  <si>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</si>
  <si>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</si>
  <si>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</si>
  <si>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</si>
  <si>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</si>
  <si>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</si>
  <si>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</si>
  <si>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</si>
  <si>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</si>
  <si>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</si>
  <si>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</si>
  <si>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</si>
  <si>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</si>
  <si>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</si>
  <si>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</si>
  <si>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</si>
  <si>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</si>
  <si>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</si>
  <si>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</si>
  <si>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</si>
  <si>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</si>
  <si>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</si>
  <si>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</si>
  <si>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</si>
  <si>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</si>
  <si>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</si>
  <si>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</si>
  <si>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</si>
  <si>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</si>
  <si>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</si>
  <si>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</si>
  <si>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</si>
  <si>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</si>
  <si>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</si>
  <si>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</si>
  <si>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</si>
  <si>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</si>
  <si>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</si>
  <si>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</si>
  <si>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</si>
  <si>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</si>
  <si>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</si>
  <si>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</si>
  <si>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</si>
  <si>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</si>
  <si>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</si>
  <si>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</si>
  <si>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</si>
  <si>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</si>
  <si>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</si>
  <si>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</si>
  <si>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</si>
  <si>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</si>
  <si>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</si>
  <si>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</si>
  <si>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</si>
  <si>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</si>
  <si>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</si>
  <si>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</si>
  <si>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</si>
  <si>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</si>
  <si>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</si>
  <si>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</si>
  <si>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</si>
  <si>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</si>
  <si>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</si>
  <si>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</si>
  <si>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</si>
  <si>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</si>
  <si>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</si>
  <si>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</si>
  <si>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</si>
  <si>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</si>
  <si>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</si>
  <si>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</si>
  <si>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</si>
  <si>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</si>
  <si>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</si>
  <si>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</si>
  <si>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</si>
  <si>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</si>
  <si>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</si>
  <si>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</si>
  <si>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</si>
  <si>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</si>
  <si>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</si>
  <si>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</si>
  <si>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</si>
  <si>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</si>
  <si>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</si>
  <si>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</si>
  <si>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</si>
  <si>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</si>
  <si>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</si>
  <si>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</si>
  <si>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</si>
  <si>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</si>
  <si>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</si>
  <si>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</si>
  <si>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</si>
  <si>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</si>
  <si>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</si>
  <si>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</si>
  <si>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</si>
  <si>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</si>
  <si>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</si>
  <si>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</si>
  <si>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</si>
  <si>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</si>
  <si>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</si>
  <si>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</si>
  <si>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</si>
  <si>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</si>
  <si>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</si>
  <si>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</si>
  <si>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</si>
  <si>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</si>
  <si>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</si>
  <si>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</si>
  <si>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</si>
  <si>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</si>
  <si>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</si>
  <si>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</si>
  <si>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</si>
  <si>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</si>
  <si>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</si>
  <si>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</si>
  <si>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</si>
  <si>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</si>
  <si>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</si>
  <si>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</si>
  <si>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</si>
  <si>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</si>
  <si>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</si>
  <si>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</si>
  <si>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</si>
  <si>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</si>
  <si>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</si>
  <si>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</si>
  <si>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</si>
  <si>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</si>
  <si>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</si>
  <si>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</si>
  <si>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</si>
  <si>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</si>
  <si>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</si>
  <si>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</si>
  <si>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</si>
  <si>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</si>
  <si>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</si>
  <si>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</si>
  <si>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</si>
  <si>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</si>
  <si>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</si>
  <si>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</si>
  <si>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</si>
  <si>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</si>
  <si>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</si>
  <si>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</si>
  <si>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</si>
  <si>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</si>
  <si>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</si>
  <si>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</si>
  <si>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</si>
  <si>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</si>
  <si>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</si>
  <si>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</si>
  <si>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</si>
  <si>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</si>
  <si>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</si>
  <si>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</si>
  <si>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</si>
  <si>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</si>
  <si>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</si>
  <si>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</si>
  <si>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</si>
  <si>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</si>
  <si>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</si>
  <si>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</si>
  <si>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</si>
  <si>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</si>
  <si>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</si>
  <si>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</si>
  <si>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</si>
  <si>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</si>
  <si>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</si>
  <si>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</si>
  <si>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</si>
  <si>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</si>
  <si>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</si>
  <si>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</si>
  <si>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</si>
  <si>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</si>
  <si>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</si>
  <si>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</si>
  <si>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</si>
  <si>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</si>
  <si>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</si>
  <si>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</si>
  <si>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</si>
  <si>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</si>
  <si>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</si>
  <si>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</si>
  <si>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</si>
  <si>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</si>
  <si>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</si>
  <si>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</si>
  <si>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</si>
  <si>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</si>
  <si>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</si>
  <si>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</si>
  <si>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</si>
  <si>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</si>
  <si>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</si>
  <si>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</si>
  <si>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</si>
  <si>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</si>
  <si>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</si>
  <si>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</si>
  <si>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</si>
  <si>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</si>
  <si>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</si>
  <si>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</si>
  <si>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</si>
  <si>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</si>
  <si>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</si>
  <si>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</si>
  <si>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</si>
  <si>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</si>
  <si>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</si>
  <si>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</si>
  <si>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</si>
  <si>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</si>
  <si>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</si>
  <si>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</si>
  <si>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</si>
  <si>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</si>
  <si>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</si>
  <si>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</si>
  <si>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</si>
  <si>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</si>
  <si>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</si>
  <si>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</si>
  <si>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</si>
  <si>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</si>
  <si>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</si>
  <si>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</si>
  <si>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</si>
  <si>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</si>
  <si>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</si>
  <si>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</si>
  <si>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</si>
  <si>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</si>
  <si>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</si>
  <si>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</si>
  <si>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</si>
  <si>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</si>
  <si>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</si>
  <si>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</si>
  <si>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</si>
  <si>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</si>
  <si>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</si>
  <si>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</si>
  <si>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</si>
  <si>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</si>
  <si>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</si>
  <si>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</si>
  <si>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</si>
  <si>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</si>
  <si>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</si>
  <si>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</si>
  <si>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</si>
  <si>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</si>
  <si>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</si>
  <si>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</si>
  <si>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</si>
  <si>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</si>
  <si>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</si>
  <si>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</si>
  <si>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</si>
  <si>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</si>
  <si>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</si>
  <si>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</si>
  <si>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</si>
  <si>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</si>
  <si>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</si>
  <si>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</si>
  <si>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</si>
  <si>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</si>
  <si>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</si>
  <si>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</si>
  <si>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</si>
  <si>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</si>
  <si>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</si>
  <si>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</si>
  <si>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</si>
  <si>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</si>
  <si>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</si>
  <si>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</si>
  <si>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</si>
  <si>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</si>
  <si>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</si>
  <si>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</si>
  <si>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</si>
  <si>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</si>
  <si>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</si>
  <si>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</si>
  <si>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</si>
  <si>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</si>
  <si>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</si>
  <si>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</si>
  <si>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</si>
  <si>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</si>
  <si>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</si>
  <si>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</si>
  <si>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</si>
  <si>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</si>
  <si>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</si>
  <si>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</si>
  <si>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</si>
  <si>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</si>
  <si>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</si>
  <si>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</si>
  <si>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</si>
  <si>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</si>
  <si>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</si>
  <si>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</si>
  <si>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</si>
  <si>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</si>
  <si>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</si>
  <si>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</si>
  <si>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</si>
  <si>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</si>
  <si>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</si>
  <si>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</si>
  <si>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</si>
  <si>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</si>
  <si>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</si>
  <si>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</si>
  <si>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</si>
  <si>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</si>
  <si>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</si>
  <si>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</si>
  <si>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</si>
  <si>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</si>
  <si>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</si>
  <si>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</si>
  <si>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</si>
  <si>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</si>
  <si>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</si>
  <si>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</si>
  <si>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</si>
  <si>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</si>
  <si>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</si>
  <si>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</si>
  <si>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</si>
  <si>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</si>
  <si>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</si>
  <si>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</si>
  <si>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</si>
  <si>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</si>
  <si>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</si>
  <si>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</si>
  <si>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</si>
  <si>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</si>
  <si>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</si>
  <si>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</si>
  <si>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</si>
  <si>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</si>
  <si>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</si>
  <si>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</si>
  <si>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</si>
  <si>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</si>
  <si>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</si>
  <si>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</si>
  <si>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</si>
  <si>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</si>
  <si>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</si>
  <si>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</si>
  <si>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</si>
  <si>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</si>
  <si>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</si>
  <si>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</si>
  <si>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</si>
  <si>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</si>
  <si>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</si>
  <si>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</si>
  <si>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</si>
  <si>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</si>
  <si>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</si>
  <si>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</si>
  <si>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</si>
  <si>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</si>
  <si>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</si>
  <si>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</si>
  <si>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</si>
  <si>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</si>
  <si>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</si>
  <si>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</si>
  <si>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</si>
  <si>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</si>
  <si>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</si>
  <si>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</si>
  <si>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</si>
  <si>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</si>
  <si>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</si>
  <si>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</si>
  <si>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</si>
  <si>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</si>
  <si>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</si>
  <si>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</si>
  <si>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</si>
  <si>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</si>
  <si>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</si>
  <si>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</si>
  <si>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</si>
  <si>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</si>
  <si>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</si>
  <si>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</si>
  <si>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</si>
  <si>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</si>
  <si>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</si>
  <si>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</si>
  <si>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難病特別対策推進事業</t>
    <rPh sb="0" eb="2">
      <t>ナンビョウ</t>
    </rPh>
    <rPh sb="2" eb="4">
      <t>トクベツ</t>
    </rPh>
    <rPh sb="4" eb="6">
      <t>タイサク</t>
    </rPh>
    <rPh sb="6" eb="8">
      <t>スイシン</t>
    </rPh>
    <rPh sb="8" eb="10">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</si>
  <si>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</si>
  <si>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</si>
  <si>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t>
    </rPh>
    <phoneticPr fontId="5"/>
  </si>
  <si>
    <t>○</t>
  </si>
  <si>
    <t>難病の患者に対する医療等に関する法律（平成26年法律第50号）第28条</t>
    <rPh sb="0" eb="2">
      <t>ナンビョウ</t>
    </rPh>
    <rPh sb="3" eb="5">
      <t>カンジャ</t>
    </rPh>
    <rPh sb="6" eb="7">
      <t>タイ</t>
    </rPh>
    <rPh sb="9" eb="11">
      <t>イリョウ</t>
    </rPh>
    <rPh sb="11" eb="12">
      <t>トウ</t>
    </rPh>
    <rPh sb="13" eb="14">
      <t>カン</t>
    </rPh>
    <rPh sb="16" eb="18">
      <t>ホウリツ</t>
    </rPh>
    <rPh sb="19" eb="21">
      <t>ヘイセイ</t>
    </rPh>
    <rPh sb="23" eb="24">
      <t>ネン</t>
    </rPh>
    <rPh sb="24" eb="26">
      <t>ホウリツ</t>
    </rPh>
    <rPh sb="26" eb="27">
      <t>ダイ</t>
    </rPh>
    <rPh sb="29" eb="30">
      <t>ゴウ</t>
    </rPh>
    <rPh sb="31" eb="32">
      <t>ダイ</t>
    </rPh>
    <rPh sb="34" eb="35">
      <t>ジョウ</t>
    </rPh>
    <phoneticPr fontId="5"/>
  </si>
  <si>
    <t>療養生活環境整備事業について
難病特別対策推進事業について</t>
    <rPh sb="0" eb="2">
      <t>リョウヨウ</t>
    </rPh>
    <rPh sb="2" eb="4">
      <t>セイカツ</t>
    </rPh>
    <rPh sb="4" eb="6">
      <t>カンキョウ</t>
    </rPh>
    <rPh sb="6" eb="8">
      <t>セイビ</t>
    </rPh>
    <rPh sb="8" eb="10">
      <t>ジギョウ</t>
    </rPh>
    <rPh sb="15" eb="17">
      <t>ナンビョウ</t>
    </rPh>
    <rPh sb="17" eb="19">
      <t>トクベツ</t>
    </rPh>
    <rPh sb="19" eb="21">
      <t>タイサク</t>
    </rPh>
    <rPh sb="21" eb="23">
      <t>スイシン</t>
    </rPh>
    <rPh sb="23" eb="25">
      <t>ジギョウ</t>
    </rPh>
    <phoneticPr fontId="5"/>
  </si>
  <si>
    <t>難病の患者に対する医療等に関する法律（平成26年法律第50号）第28条に基づき、難病の患者及びその家族等に対する相談支援や、難病の患者に対する医療等に係る人材育成、在宅療養患者に対する訪問看護を行うことにより、難病の患者の療養生活の質の維持向上を図る。
難病の患者に対する在宅療養支援等を行うことにより、難病の患者及びその家族の生活の質の向上に資する。</t>
    <phoneticPr fontId="5"/>
  </si>
  <si>
    <t>①難病相談支援センター事業　（補助率1/2）
②難病患者等ホームヘルパー養成研修事業　（補助率1/2）
③在宅人工呼吸器使用患者支援事業　（補助率1/2）
④難病患者地域支援対策推進事業　（補助率1/2）
⑤神経難病患者在宅医療支援事業(補助率 都道府県1/2 独立行政法人等10/10)</t>
    <phoneticPr fontId="5"/>
  </si>
  <si>
    <t>-</t>
  </si>
  <si>
    <t>-</t>
    <phoneticPr fontId="5"/>
  </si>
  <si>
    <t>-</t>
    <phoneticPr fontId="5"/>
  </si>
  <si>
    <t>-</t>
    <phoneticPr fontId="5"/>
  </si>
  <si>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</si>
  <si>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</si>
  <si>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</si>
  <si>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t>
    <phoneticPr fontId="5"/>
  </si>
  <si>
    <t>難病相談支援センターにおける相談数</t>
  </si>
  <si>
    <t>難病相談支援センターにおける相談状況等に関する調査（難病対策課調べ）</t>
    <rPh sb="0" eb="2">
      <t>ナンビョウ</t>
    </rPh>
    <rPh sb="2" eb="4">
      <t>ソウダン</t>
    </rPh>
    <rPh sb="4" eb="6">
      <t>シエン</t>
    </rPh>
    <rPh sb="14" eb="16">
      <t>ソウダン</t>
    </rPh>
    <rPh sb="16" eb="18">
      <t>ジョウキョウ</t>
    </rPh>
    <rPh sb="18" eb="19">
      <t>トウ</t>
    </rPh>
    <rPh sb="20" eb="21">
      <t>カン</t>
    </rPh>
    <rPh sb="23" eb="25">
      <t>チョウサ</t>
    </rPh>
    <rPh sb="26" eb="28">
      <t>ナンビョウ</t>
    </rPh>
    <rPh sb="28" eb="31">
      <t>タイサクカ</t>
    </rPh>
    <rPh sb="31" eb="32">
      <t>シラ</t>
    </rPh>
    <phoneticPr fontId="6"/>
  </si>
  <si>
    <t>-</t>
    <phoneticPr fontId="5"/>
  </si>
  <si>
    <t>-</t>
    <phoneticPr fontId="5"/>
  </si>
  <si>
    <t>件</t>
    <rPh sb="0" eb="1">
      <t>ケン</t>
    </rPh>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</si>
  <si>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</si>
  <si>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6"/>
  </si>
  <si>
    <t>-</t>
    <phoneticPr fontId="5"/>
  </si>
  <si>
    <t>-</t>
    <phoneticPr fontId="5"/>
  </si>
  <si>
    <t>-</t>
    <phoneticPr fontId="5"/>
  </si>
  <si>
    <t>-</t>
    <phoneticPr fontId="5"/>
  </si>
  <si>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</si>
  <si>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t>
    <phoneticPr fontId="5"/>
  </si>
  <si>
    <t>-</t>
    <phoneticPr fontId="5"/>
  </si>
  <si>
    <t>-</t>
    <phoneticPr fontId="5"/>
  </si>
  <si>
    <t>-</t>
    <phoneticPr fontId="5"/>
  </si>
  <si>
    <t>-</t>
    <phoneticPr fontId="5"/>
  </si>
  <si>
    <t>-</t>
    <phoneticPr fontId="5"/>
  </si>
  <si>
    <t>‐</t>
  </si>
  <si>
    <t>無</t>
  </si>
  <si>
    <t>難病相談・支援センターと連携した就労支援の強化</t>
  </si>
  <si>
    <t>難病患者の療養環境の確保をするための事業であり、国費を投入しなければ事業目的が達成できない。</t>
  </si>
  <si>
    <t>難病対策の推進を確実に実施する必要があり、国が実施すべき事業である。</t>
  </si>
  <si>
    <t>難病患者に対する様々な事業を実施し、療養環境を確保するという政策目的達成に向けて、優先度の高い事業である。</t>
  </si>
  <si>
    <t>難病患者の療養環境の確保をするための単価として妥当である。</t>
  </si>
  <si>
    <t>交付申請書の審査をした上で、必要な経費を交付決定している。</t>
  </si>
  <si>
    <t>161</t>
    <phoneticPr fontId="5"/>
  </si>
  <si>
    <t>138</t>
    <phoneticPr fontId="5"/>
  </si>
  <si>
    <t>111</t>
    <phoneticPr fontId="5"/>
  </si>
  <si>
    <t>128</t>
    <phoneticPr fontId="5"/>
  </si>
  <si>
    <t>139</t>
    <phoneticPr fontId="5"/>
  </si>
  <si>
    <t>146</t>
    <phoneticPr fontId="5"/>
  </si>
  <si>
    <t>146</t>
    <phoneticPr fontId="5"/>
  </si>
  <si>
    <t>C.国立大学法人岐阜大学医学部附属病院</t>
    <phoneticPr fontId="5"/>
  </si>
  <si>
    <t>都道府県の難病相談支援センター設置数</t>
    <rPh sb="0" eb="4">
      <t>トドウフケン</t>
    </rPh>
    <rPh sb="5" eb="7">
      <t>ナンビョウ</t>
    </rPh>
    <rPh sb="7" eb="9">
      <t>ソウダン</t>
    </rPh>
    <rPh sb="9" eb="11">
      <t>シエン</t>
    </rPh>
    <rPh sb="15" eb="18">
      <t>セッチスウ</t>
    </rPh>
    <phoneticPr fontId="5"/>
  </si>
  <si>
    <t>箇所</t>
    <rPh sb="0" eb="2">
      <t>カショ</t>
    </rPh>
    <phoneticPr fontId="5"/>
  </si>
  <si>
    <t>単位当たりコスト＝　X　／　Y
X：「執行額」
Y：「難病相談支援センター設置数」　　　　　　　　　　　　　　</t>
    <rPh sb="0" eb="2">
      <t>タンイ</t>
    </rPh>
    <rPh sb="2" eb="3">
      <t>ア</t>
    </rPh>
    <rPh sb="19" eb="21">
      <t>シッコウ</t>
    </rPh>
    <rPh sb="21" eb="22">
      <t>ガク</t>
    </rPh>
    <rPh sb="27" eb="29">
      <t>ナンビョウ</t>
    </rPh>
    <rPh sb="29" eb="31">
      <t>ソウダン</t>
    </rPh>
    <rPh sb="31" eb="33">
      <t>シエン</t>
    </rPh>
    <rPh sb="37" eb="40">
      <t>セッチスウ</t>
    </rPh>
    <phoneticPr fontId="5"/>
  </si>
  <si>
    <t>　　X/Y</t>
    <phoneticPr fontId="5"/>
  </si>
  <si>
    <t>百万円／施設</t>
    <rPh sb="0" eb="2">
      <t>ヒャクマン</t>
    </rPh>
    <rPh sb="2" eb="3">
      <t>エン</t>
    </rPh>
    <rPh sb="4" eb="6">
      <t>シセツ</t>
    </rPh>
    <phoneticPr fontId="5"/>
  </si>
  <si>
    <t>547/67</t>
    <phoneticPr fontId="5"/>
  </si>
  <si>
    <t>A.東京都</t>
    <rPh sb="2" eb="5">
      <t>トウキョウト</t>
    </rPh>
    <phoneticPr fontId="5"/>
  </si>
  <si>
    <t>難病相談支援センター事業の実施等</t>
    <rPh sb="0" eb="2">
      <t>ナンビョウ</t>
    </rPh>
    <rPh sb="2" eb="4">
      <t>ソウダン</t>
    </rPh>
    <rPh sb="4" eb="6">
      <t>シエン</t>
    </rPh>
    <rPh sb="10" eb="12">
      <t>ジギョウ</t>
    </rPh>
    <rPh sb="13" eb="15">
      <t>ジッシ</t>
    </rPh>
    <rPh sb="15" eb="16">
      <t>トウ</t>
    </rPh>
    <phoneticPr fontId="5"/>
  </si>
  <si>
    <t>東京都</t>
    <rPh sb="0" eb="2">
      <t>トウキョウ</t>
    </rPh>
    <rPh sb="2" eb="3">
      <t>ト</t>
    </rPh>
    <phoneticPr fontId="5"/>
  </si>
  <si>
    <t>千葉県</t>
    <rPh sb="0" eb="3">
      <t>チバケン</t>
    </rPh>
    <phoneticPr fontId="5"/>
  </si>
  <si>
    <t>福岡県</t>
    <rPh sb="0" eb="3">
      <t>フクオカケン</t>
    </rPh>
    <phoneticPr fontId="5"/>
  </si>
  <si>
    <t>兵庫県</t>
    <rPh sb="0" eb="3">
      <t>ヒョウゴケン</t>
    </rPh>
    <phoneticPr fontId="5"/>
  </si>
  <si>
    <t>北海道</t>
    <rPh sb="0" eb="3">
      <t>ホッカイドウ</t>
    </rPh>
    <phoneticPr fontId="5"/>
  </si>
  <si>
    <t>大阪府</t>
    <rPh sb="0" eb="3">
      <t>オオサカフ</t>
    </rPh>
    <phoneticPr fontId="5"/>
  </si>
  <si>
    <t>徳島県</t>
    <rPh sb="0" eb="3">
      <t>トクシマケン</t>
    </rPh>
    <phoneticPr fontId="5"/>
  </si>
  <si>
    <t>神奈川県</t>
    <rPh sb="0" eb="4">
      <t>カナガワケン</t>
    </rPh>
    <phoneticPr fontId="5"/>
  </si>
  <si>
    <t>堺市</t>
    <rPh sb="0" eb="2">
      <t>サカイシ</t>
    </rPh>
    <phoneticPr fontId="5"/>
  </si>
  <si>
    <t>名古屋市</t>
    <rPh sb="0" eb="4">
      <t>ナゴヤシ</t>
    </rPh>
    <phoneticPr fontId="5"/>
  </si>
  <si>
    <t>相模原市</t>
    <rPh sb="0" eb="4">
      <t>サガミハラシ</t>
    </rPh>
    <phoneticPr fontId="5"/>
  </si>
  <si>
    <t>京都市</t>
    <rPh sb="0" eb="3">
      <t>キョウトシ</t>
    </rPh>
    <phoneticPr fontId="5"/>
  </si>
  <si>
    <t>西宮市</t>
    <rPh sb="0" eb="3">
      <t>ニシノミヤシ</t>
    </rPh>
    <phoneticPr fontId="5"/>
  </si>
  <si>
    <t>松山市</t>
    <rPh sb="0" eb="3">
      <t>マツヤマシ</t>
    </rPh>
    <phoneticPr fontId="5"/>
  </si>
  <si>
    <t>大分市</t>
    <rPh sb="0" eb="3">
      <t>オオイタシ</t>
    </rPh>
    <phoneticPr fontId="5"/>
  </si>
  <si>
    <t>枚方市</t>
    <rPh sb="0" eb="3">
      <t>ヒラカタシ</t>
    </rPh>
    <phoneticPr fontId="5"/>
  </si>
  <si>
    <t>葛飾区</t>
    <rPh sb="0" eb="3">
      <t>カツシカク</t>
    </rPh>
    <phoneticPr fontId="5"/>
  </si>
  <si>
    <t>札幌市</t>
    <rPh sb="0" eb="3">
      <t>サッポロシ</t>
    </rPh>
    <phoneticPr fontId="5"/>
  </si>
  <si>
    <t>同上</t>
    <rPh sb="0" eb="2">
      <t>ドウジョウ</t>
    </rPh>
    <phoneticPr fontId="5"/>
  </si>
  <si>
    <t>CJD等神経難病診断の支援</t>
    <rPh sb="3" eb="4">
      <t>トウ</t>
    </rPh>
    <rPh sb="4" eb="6">
      <t>シンケイ</t>
    </rPh>
    <rPh sb="6" eb="8">
      <t>ナンビョウ</t>
    </rPh>
    <rPh sb="8" eb="10">
      <t>シンダン</t>
    </rPh>
    <rPh sb="11" eb="13">
      <t>シエン</t>
    </rPh>
    <phoneticPr fontId="5"/>
  </si>
  <si>
    <t>難病患者地域支援対策推進事業等の実施</t>
    <rPh sb="0" eb="4">
      <t>ナンビョウカンジャ</t>
    </rPh>
    <rPh sb="4" eb="6">
      <t>チイキ</t>
    </rPh>
    <rPh sb="6" eb="8">
      <t>シエン</t>
    </rPh>
    <rPh sb="8" eb="10">
      <t>タイサク</t>
    </rPh>
    <rPh sb="10" eb="12">
      <t>スイシン</t>
    </rPh>
    <rPh sb="12" eb="14">
      <t>ジギョウ</t>
    </rPh>
    <rPh sb="14" eb="15">
      <t>トウ</t>
    </rPh>
    <rPh sb="16" eb="18">
      <t>ジッシ</t>
    </rPh>
    <phoneticPr fontId="5"/>
  </si>
  <si>
    <t>-</t>
    <phoneticPr fontId="5"/>
  </si>
  <si>
    <t>補助金等交付</t>
  </si>
  <si>
    <t>難病相談支援センター事業、難病患者地域支援対策推進事業等の実施</t>
    <rPh sb="0" eb="2">
      <t>ナンビョウ</t>
    </rPh>
    <rPh sb="2" eb="4">
      <t>ソウダン</t>
    </rPh>
    <rPh sb="4" eb="6">
      <t>シエン</t>
    </rPh>
    <rPh sb="10" eb="12">
      <t>ジギョウ</t>
    </rPh>
    <rPh sb="13" eb="17">
      <t>ナンビョウカンジャ</t>
    </rPh>
    <rPh sb="17" eb="19">
      <t>チイキ</t>
    </rPh>
    <rPh sb="19" eb="21">
      <t>シエン</t>
    </rPh>
    <rPh sb="21" eb="23">
      <t>タイサク</t>
    </rPh>
    <rPh sb="23" eb="25">
      <t>スイシン</t>
    </rPh>
    <rPh sb="25" eb="27">
      <t>ジギョウ</t>
    </rPh>
    <rPh sb="27" eb="28">
      <t>トウ</t>
    </rPh>
    <rPh sb="29" eb="31">
      <t>ジッシ</t>
    </rPh>
    <phoneticPr fontId="5"/>
  </si>
  <si>
    <t>国立大学法人金沢大学附属病院</t>
    <rPh sb="0" eb="2">
      <t>コクリツ</t>
    </rPh>
    <rPh sb="2" eb="4">
      <t>ダイガク</t>
    </rPh>
    <rPh sb="4" eb="6">
      <t>ホウジン</t>
    </rPh>
    <rPh sb="6" eb="8">
      <t>カナザワ</t>
    </rPh>
    <rPh sb="8" eb="10">
      <t>ダイガク</t>
    </rPh>
    <rPh sb="10" eb="12">
      <t>フゾク</t>
    </rPh>
    <rPh sb="12" eb="14">
      <t>ビョウイン</t>
    </rPh>
    <phoneticPr fontId="5"/>
  </si>
  <si>
    <t>国立大学法人広島大学病院</t>
    <rPh sb="0" eb="2">
      <t>コクリツ</t>
    </rPh>
    <rPh sb="2" eb="4">
      <t>ダイガク</t>
    </rPh>
    <rPh sb="4" eb="6">
      <t>ホウジン</t>
    </rPh>
    <rPh sb="6" eb="8">
      <t>ヒロシマ</t>
    </rPh>
    <rPh sb="8" eb="10">
      <t>ダイガク</t>
    </rPh>
    <rPh sb="10" eb="12">
      <t>ビョウイン</t>
    </rPh>
    <phoneticPr fontId="5"/>
  </si>
  <si>
    <t>独立行政法人国立病院機構仙台医療センター</t>
    <rPh sb="0" eb="2">
      <t>ドクリツ</t>
    </rPh>
    <rPh sb="2" eb="4">
      <t>ギョウセイ</t>
    </rPh>
    <rPh sb="4" eb="6">
      <t>ホウジン</t>
    </rPh>
    <rPh sb="6" eb="8">
      <t>コクリツ</t>
    </rPh>
    <rPh sb="8" eb="10">
      <t>ビョウイン</t>
    </rPh>
    <rPh sb="10" eb="12">
      <t>キコウ</t>
    </rPh>
    <rPh sb="12" eb="14">
      <t>センダイ</t>
    </rPh>
    <rPh sb="14" eb="16">
      <t>イリョウ</t>
    </rPh>
    <phoneticPr fontId="5"/>
  </si>
  <si>
    <t>国立大学法人東京医科歯科大学医学部附属病院</t>
    <rPh sb="0" eb="2">
      <t>コクリツ</t>
    </rPh>
    <rPh sb="2" eb="4">
      <t>ダイガク</t>
    </rPh>
    <rPh sb="4" eb="6">
      <t>ホウジン</t>
    </rPh>
    <rPh sb="6" eb="8">
      <t>トウキョウ</t>
    </rPh>
    <rPh sb="8" eb="12">
      <t>イカシカ</t>
    </rPh>
    <rPh sb="12" eb="14">
      <t>ダイガク</t>
    </rPh>
    <rPh sb="14" eb="17">
      <t>イガクブ</t>
    </rPh>
    <rPh sb="17" eb="19">
      <t>フゾク</t>
    </rPh>
    <rPh sb="19" eb="21">
      <t>ビョウイン</t>
    </rPh>
    <phoneticPr fontId="5"/>
  </si>
  <si>
    <t>国立研究開発法人国立精神・神経医療研究センター病院</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rPh sb="23" eb="25">
      <t>ビョウイン</t>
    </rPh>
    <phoneticPr fontId="5"/>
  </si>
  <si>
    <t>独立行政法人国立病院機構さいがた医療センター</t>
    <rPh sb="0" eb="2">
      <t>ドクリツ</t>
    </rPh>
    <rPh sb="2" eb="4">
      <t>ギョウセイ</t>
    </rPh>
    <rPh sb="4" eb="6">
      <t>ホウジン</t>
    </rPh>
    <rPh sb="6" eb="8">
      <t>コクリツ</t>
    </rPh>
    <rPh sb="8" eb="10">
      <t>ビョウイン</t>
    </rPh>
    <rPh sb="10" eb="12">
      <t>キコウ</t>
    </rPh>
    <rPh sb="16" eb="18">
      <t>イリョウ</t>
    </rPh>
    <phoneticPr fontId="5"/>
  </si>
  <si>
    <t>独立行政法人国立病院機構東名古屋病院</t>
    <rPh sb="0" eb="2">
      <t>ドクリツ</t>
    </rPh>
    <rPh sb="2" eb="4">
      <t>ギョウセイ</t>
    </rPh>
    <rPh sb="4" eb="6">
      <t>ホウジン</t>
    </rPh>
    <rPh sb="6" eb="8">
      <t>コクリツ</t>
    </rPh>
    <rPh sb="8" eb="10">
      <t>ビョウイン</t>
    </rPh>
    <rPh sb="10" eb="12">
      <t>キコウ</t>
    </rPh>
    <rPh sb="12" eb="13">
      <t>ヒガシ</t>
    </rPh>
    <rPh sb="13" eb="16">
      <t>ナゴヤ</t>
    </rPh>
    <rPh sb="16" eb="18">
      <t>ビョウイン</t>
    </rPh>
    <phoneticPr fontId="5"/>
  </si>
  <si>
    <t>国立大学法人島根大学医学部附属病院</t>
    <rPh sb="0" eb="2">
      <t>コクリツ</t>
    </rPh>
    <rPh sb="2" eb="4">
      <t>ダイガク</t>
    </rPh>
    <rPh sb="4" eb="6">
      <t>ホウジン</t>
    </rPh>
    <rPh sb="6" eb="8">
      <t>シマネ</t>
    </rPh>
    <rPh sb="8" eb="10">
      <t>ダイガク</t>
    </rPh>
    <rPh sb="10" eb="13">
      <t>イガクブ</t>
    </rPh>
    <rPh sb="13" eb="15">
      <t>フゾク</t>
    </rPh>
    <rPh sb="15" eb="17">
      <t>ビョウイン</t>
    </rPh>
    <phoneticPr fontId="5"/>
  </si>
  <si>
    <t>国立大学法人徳島大学病院</t>
    <rPh sb="0" eb="2">
      <t>コクリツ</t>
    </rPh>
    <rPh sb="2" eb="4">
      <t>ダイガク</t>
    </rPh>
    <rPh sb="4" eb="6">
      <t>ホウジン</t>
    </rPh>
    <rPh sb="6" eb="8">
      <t>トクシマ</t>
    </rPh>
    <rPh sb="8" eb="10">
      <t>ダイガク</t>
    </rPh>
    <rPh sb="10" eb="12">
      <t>ビョウイン</t>
    </rPh>
    <phoneticPr fontId="5"/>
  </si>
  <si>
    <t>B.堺市</t>
    <rPh sb="2" eb="4">
      <t>サカイシ</t>
    </rPh>
    <phoneticPr fontId="5"/>
  </si>
  <si>
    <t>467/67</t>
    <phoneticPr fontId="5"/>
  </si>
  <si>
    <t>適切に予算を執行し、事業目標が概ね達成できていることから、難病患者の療養環境確保のための事業を引き続き推進していく。</t>
    <rPh sb="0" eb="2">
      <t>テキセツ</t>
    </rPh>
    <rPh sb="3" eb="5">
      <t>ヨサン</t>
    </rPh>
    <rPh sb="6" eb="8">
      <t>シッコウ</t>
    </rPh>
    <rPh sb="10" eb="12">
      <t>ジギョウ</t>
    </rPh>
    <rPh sb="12" eb="14">
      <t>モクヒョウ</t>
    </rPh>
    <rPh sb="15" eb="16">
      <t>オオム</t>
    </rPh>
    <rPh sb="17" eb="19">
      <t>タッセイ</t>
    </rPh>
    <phoneticPr fontId="6"/>
  </si>
  <si>
    <t>国立大学法人岐阜大学医学部附属病院</t>
    <phoneticPr fontId="5"/>
  </si>
  <si>
    <t>-</t>
    <phoneticPr fontId="5"/>
  </si>
  <si>
    <t>-</t>
    <phoneticPr fontId="5"/>
  </si>
  <si>
    <t>-</t>
    <phoneticPr fontId="5"/>
  </si>
  <si>
    <t>-</t>
    <phoneticPr fontId="5"/>
  </si>
  <si>
    <t>D.公益財団法人東京都医師会</t>
    <rPh sb="2" eb="4">
      <t>コウエキ</t>
    </rPh>
    <rPh sb="4" eb="8">
      <t>ザイダンホウジン</t>
    </rPh>
    <rPh sb="8" eb="11">
      <t>トウキョウト</t>
    </rPh>
    <rPh sb="11" eb="14">
      <t>イシカイ</t>
    </rPh>
    <phoneticPr fontId="5"/>
  </si>
  <si>
    <t>順天堂大学医学部附属順天堂医院</t>
    <rPh sb="0" eb="3">
      <t>ジュンテンドウ</t>
    </rPh>
    <rPh sb="3" eb="5">
      <t>ダイガク</t>
    </rPh>
    <rPh sb="5" eb="8">
      <t>イガクブ</t>
    </rPh>
    <rPh sb="8" eb="10">
      <t>フゾク</t>
    </rPh>
    <rPh sb="10" eb="13">
      <t>ジュンテンドウ</t>
    </rPh>
    <rPh sb="13" eb="15">
      <t>イイン</t>
    </rPh>
    <phoneticPr fontId="5"/>
  </si>
  <si>
    <t>公益財団法人東京都医学総合研究所</t>
    <rPh sb="0" eb="2">
      <t>コウエキ</t>
    </rPh>
    <rPh sb="2" eb="6">
      <t>ザイダンホウジン</t>
    </rPh>
    <rPh sb="6" eb="9">
      <t>トウキョウト</t>
    </rPh>
    <rPh sb="9" eb="11">
      <t>イガク</t>
    </rPh>
    <rPh sb="11" eb="13">
      <t>ソウゴウ</t>
    </rPh>
    <rPh sb="13" eb="16">
      <t>ケンキュウショ</t>
    </rPh>
    <phoneticPr fontId="5"/>
  </si>
  <si>
    <t>東京都立神経病院</t>
    <rPh sb="0" eb="2">
      <t>トウキョウ</t>
    </rPh>
    <rPh sb="2" eb="4">
      <t>トリツ</t>
    </rPh>
    <rPh sb="4" eb="6">
      <t>シンケイ</t>
    </rPh>
    <rPh sb="6" eb="8">
      <t>ビョウイン</t>
    </rPh>
    <phoneticPr fontId="5"/>
  </si>
  <si>
    <t>特定非営利活動法人東京難病団体連絡協議会</t>
    <rPh sb="0" eb="2">
      <t>トクテイ</t>
    </rPh>
    <rPh sb="2" eb="5">
      <t>ヒエイリ</t>
    </rPh>
    <rPh sb="5" eb="7">
      <t>カツドウ</t>
    </rPh>
    <rPh sb="7" eb="9">
      <t>ホウジン</t>
    </rPh>
    <rPh sb="9" eb="11">
      <t>トウキョウ</t>
    </rPh>
    <rPh sb="11" eb="13">
      <t>ナンビョウ</t>
    </rPh>
    <rPh sb="13" eb="15">
      <t>ダンタイ</t>
    </rPh>
    <rPh sb="15" eb="17">
      <t>レンラク</t>
    </rPh>
    <rPh sb="17" eb="20">
      <t>キョウギカイ</t>
    </rPh>
    <phoneticPr fontId="5"/>
  </si>
  <si>
    <t>-</t>
    <phoneticPr fontId="5"/>
  </si>
  <si>
    <t>-</t>
    <phoneticPr fontId="5"/>
  </si>
  <si>
    <t>-</t>
    <phoneticPr fontId="5"/>
  </si>
  <si>
    <t>-</t>
    <phoneticPr fontId="5"/>
  </si>
  <si>
    <t>-</t>
    <phoneticPr fontId="5"/>
  </si>
  <si>
    <t>難病患者地域支援対策推進事業の実施</t>
    <rPh sb="0" eb="4">
      <t>ナンビョウカンジャ</t>
    </rPh>
    <rPh sb="4" eb="6">
      <t>チイキ</t>
    </rPh>
    <rPh sb="6" eb="8">
      <t>シエン</t>
    </rPh>
    <rPh sb="8" eb="10">
      <t>タイサク</t>
    </rPh>
    <rPh sb="10" eb="12">
      <t>スイシン</t>
    </rPh>
    <rPh sb="12" eb="14">
      <t>ジギョウ</t>
    </rPh>
    <rPh sb="15" eb="17">
      <t>ジッシ</t>
    </rPh>
    <phoneticPr fontId="5"/>
  </si>
  <si>
    <t>難病相談支援センター事業の実施</t>
    <rPh sb="0" eb="2">
      <t>ナンビョウ</t>
    </rPh>
    <rPh sb="2" eb="4">
      <t>ソウダン</t>
    </rPh>
    <rPh sb="4" eb="6">
      <t>シエン</t>
    </rPh>
    <rPh sb="10" eb="12">
      <t>ジギョウ</t>
    </rPh>
    <rPh sb="13" eb="15">
      <t>ジッシ</t>
    </rPh>
    <phoneticPr fontId="5"/>
  </si>
  <si>
    <t>難病相談支援センター事業、難病患者地域支援対策推進事業の実施</t>
    <rPh sb="0" eb="2">
      <t>ナンビョウ</t>
    </rPh>
    <rPh sb="2" eb="4">
      <t>ソウダン</t>
    </rPh>
    <rPh sb="4" eb="6">
      <t>シエン</t>
    </rPh>
    <rPh sb="10" eb="12">
      <t>ジギョウ</t>
    </rPh>
    <rPh sb="13" eb="17">
      <t>ナンビョウカンジャ</t>
    </rPh>
    <rPh sb="17" eb="19">
      <t>チイキ</t>
    </rPh>
    <rPh sb="19" eb="21">
      <t>シエン</t>
    </rPh>
    <rPh sb="21" eb="23">
      <t>タイサク</t>
    </rPh>
    <rPh sb="23" eb="25">
      <t>スイシン</t>
    </rPh>
    <rPh sb="25" eb="27">
      <t>ジギョウ</t>
    </rPh>
    <rPh sb="28" eb="30">
      <t>ジッシ</t>
    </rPh>
    <phoneticPr fontId="5"/>
  </si>
  <si>
    <t>難病患者ホームヘルパー養成研修事業の実施</t>
    <rPh sb="0" eb="4">
      <t>ナンビョウカンジャ</t>
    </rPh>
    <rPh sb="11" eb="13">
      <t>ヨウセイ</t>
    </rPh>
    <rPh sb="13" eb="15">
      <t>ケンシュウ</t>
    </rPh>
    <rPh sb="15" eb="17">
      <t>ジギョウ</t>
    </rPh>
    <rPh sb="18" eb="20">
      <t>ジッシ</t>
    </rPh>
    <phoneticPr fontId="5"/>
  </si>
  <si>
    <t>-</t>
    <phoneticPr fontId="5"/>
  </si>
  <si>
    <t>株式会社プレースメント</t>
    <rPh sb="0" eb="4">
      <t>カブシキガイシャ</t>
    </rPh>
    <phoneticPr fontId="5"/>
  </si>
  <si>
    <t>大阪府特定疾患研究会</t>
    <rPh sb="0" eb="3">
      <t>オオサカフ</t>
    </rPh>
    <rPh sb="3" eb="5">
      <t>トクテイ</t>
    </rPh>
    <rPh sb="5" eb="7">
      <t>シッカン</t>
    </rPh>
    <rPh sb="7" eb="10">
      <t>ケンキュウカイ</t>
    </rPh>
    <phoneticPr fontId="5"/>
  </si>
  <si>
    <t>公益社団法人東京都医師会</t>
    <rPh sb="0" eb="2">
      <t>コウエキ</t>
    </rPh>
    <rPh sb="2" eb="4">
      <t>シャダン</t>
    </rPh>
    <rPh sb="4" eb="6">
      <t>ホウジン</t>
    </rPh>
    <rPh sb="6" eb="9">
      <t>トウキョウト</t>
    </rPh>
    <rPh sb="9" eb="12">
      <t>イシカイ</t>
    </rPh>
    <phoneticPr fontId="5"/>
  </si>
  <si>
    <t>-</t>
    <phoneticPr fontId="5"/>
  </si>
  <si>
    <t>E.大阪府特定疾患研究会</t>
    <phoneticPr fontId="5"/>
  </si>
  <si>
    <t>京都府</t>
    <rPh sb="0" eb="3">
      <t>キョウトフ</t>
    </rPh>
    <phoneticPr fontId="5"/>
  </si>
  <si>
    <t>難病患者等ホームヘルパー養成研修事業の実施等</t>
    <rPh sb="0" eb="2">
      <t>ナンビョウ</t>
    </rPh>
    <rPh sb="2" eb="4">
      <t>カンジャ</t>
    </rPh>
    <rPh sb="4" eb="5">
      <t>トウ</t>
    </rPh>
    <rPh sb="12" eb="14">
      <t>ヨウセイ</t>
    </rPh>
    <rPh sb="14" eb="16">
      <t>ケンシュウ</t>
    </rPh>
    <rPh sb="16" eb="18">
      <t>ジギョウ</t>
    </rPh>
    <rPh sb="19" eb="21">
      <t>ジッシ</t>
    </rPh>
    <rPh sb="21" eb="22">
      <t>トウ</t>
    </rPh>
    <phoneticPr fontId="5"/>
  </si>
  <si>
    <t>クロイツフェルト・ヤコブ病（ＣＪＤ）等神経難病診断の支援の実施等</t>
    <rPh sb="29" eb="31">
      <t>ジッシ</t>
    </rPh>
    <rPh sb="31" eb="32">
      <t>トウ</t>
    </rPh>
    <phoneticPr fontId="5"/>
  </si>
  <si>
    <t>難病患者地域支援対策推進事業の実施</t>
    <rPh sb="0" eb="2">
      <t>ナンビョウ</t>
    </rPh>
    <rPh sb="2" eb="4">
      <t>カンジャ</t>
    </rPh>
    <rPh sb="4" eb="6">
      <t>チイキ</t>
    </rPh>
    <rPh sb="6" eb="8">
      <t>シエン</t>
    </rPh>
    <rPh sb="8" eb="10">
      <t>タイサク</t>
    </rPh>
    <rPh sb="10" eb="12">
      <t>スイシン</t>
    </rPh>
    <rPh sb="12" eb="14">
      <t>ジギョウ</t>
    </rPh>
    <phoneticPr fontId="5"/>
  </si>
  <si>
    <t>難病患者地域支援対策推進事業の実施</t>
    <phoneticPr fontId="5"/>
  </si>
  <si>
    <t>衛生行政報告例による難病法に基づく医療受給者証交付件数（アウトカム）</t>
    <phoneticPr fontId="5"/>
  </si>
  <si>
    <t>集計中</t>
    <rPh sb="0" eb="3">
      <t>シュウケイチュウ</t>
    </rPh>
    <phoneticPr fontId="6"/>
  </si>
  <si>
    <t>集計中</t>
    <rPh sb="0" eb="3">
      <t>シュウケイチュウ</t>
    </rPh>
    <phoneticPr fontId="5"/>
  </si>
  <si>
    <t>本事業は難病患者の療養環境の確保を推進するための事業であり、難病相談支援センターにおける相談数は減少しているが、難病特別対策推進事業全体としてはニーズが高まっており、適切に実施されている。
資金の流れ、費目・使途等についても適切であった。</t>
    <rPh sb="30" eb="32">
      <t>ナンビョウ</t>
    </rPh>
    <rPh sb="32" eb="34">
      <t>ソウダン</t>
    </rPh>
    <rPh sb="34" eb="36">
      <t>シエン</t>
    </rPh>
    <rPh sb="44" eb="46">
      <t>ソウダン</t>
    </rPh>
    <rPh sb="46" eb="47">
      <t>スウ</t>
    </rPh>
    <rPh sb="48" eb="50">
      <t>ゲンショウ</t>
    </rPh>
    <rPh sb="56" eb="58">
      <t>ナンビョウ</t>
    </rPh>
    <rPh sb="58" eb="60">
      <t>トクベツ</t>
    </rPh>
    <rPh sb="60" eb="62">
      <t>タイサク</t>
    </rPh>
    <rPh sb="62" eb="64">
      <t>スイシン</t>
    </rPh>
    <rPh sb="64" eb="66">
      <t>ジギョウ</t>
    </rPh>
    <rPh sb="66" eb="68">
      <t>ゼンタイ</t>
    </rPh>
    <rPh sb="76" eb="77">
      <t>タカ</t>
    </rPh>
    <phoneticPr fontId="5"/>
  </si>
  <si>
    <t>同上</t>
    <rPh sb="0" eb="2">
      <t>ドウジョウ</t>
    </rPh>
    <phoneticPr fontId="5"/>
  </si>
  <si>
    <t>委託料</t>
    <rPh sb="0" eb="3">
      <t>イタクリョウ</t>
    </rPh>
    <phoneticPr fontId="5"/>
  </si>
  <si>
    <t>委託料</t>
    <rPh sb="0" eb="3">
      <t>イタクリョウ</t>
    </rPh>
    <phoneticPr fontId="5"/>
  </si>
  <si>
    <t>報酬</t>
    <rPh sb="0" eb="2">
      <t>ホウシュウ</t>
    </rPh>
    <phoneticPr fontId="5"/>
  </si>
  <si>
    <t>旅費</t>
    <rPh sb="0" eb="2">
      <t>リョヒ</t>
    </rPh>
    <phoneticPr fontId="5"/>
  </si>
  <si>
    <t>需用費</t>
    <rPh sb="0" eb="3">
      <t>ジュヨウヒ</t>
    </rPh>
    <phoneticPr fontId="5"/>
  </si>
  <si>
    <t>役務費</t>
    <rPh sb="0" eb="2">
      <t>エキム</t>
    </rPh>
    <rPh sb="2" eb="3">
      <t>ヒ</t>
    </rPh>
    <phoneticPr fontId="5"/>
  </si>
  <si>
    <t>運営費</t>
    <rPh sb="0" eb="3">
      <t>ウンエイヒ</t>
    </rPh>
    <phoneticPr fontId="5"/>
  </si>
  <si>
    <t>給料</t>
    <rPh sb="0" eb="2">
      <t>キュウリョウ</t>
    </rPh>
    <phoneticPr fontId="5"/>
  </si>
  <si>
    <t>報償費</t>
    <rPh sb="0" eb="3">
      <t>ホウショウヒ</t>
    </rPh>
    <phoneticPr fontId="5"/>
  </si>
  <si>
    <t>負担金及び交付金</t>
    <rPh sb="0" eb="3">
      <t>フタンキン</t>
    </rPh>
    <rPh sb="3" eb="4">
      <t>オヨ</t>
    </rPh>
    <rPh sb="5" eb="8">
      <t>コウフキン</t>
    </rPh>
    <phoneticPr fontId="5"/>
  </si>
  <si>
    <t>備品購入費</t>
    <rPh sb="0" eb="2">
      <t>ビヒン</t>
    </rPh>
    <rPh sb="2" eb="5">
      <t>コウニュウヒ</t>
    </rPh>
    <phoneticPr fontId="5"/>
  </si>
  <si>
    <t>賃金</t>
    <rPh sb="0" eb="2">
      <t>チンギン</t>
    </rPh>
    <phoneticPr fontId="5"/>
  </si>
  <si>
    <t>職員手当等</t>
    <rPh sb="0" eb="2">
      <t>ショクイン</t>
    </rPh>
    <rPh sb="2" eb="4">
      <t>テアテ</t>
    </rPh>
    <rPh sb="4" eb="5">
      <t>トウ</t>
    </rPh>
    <phoneticPr fontId="5"/>
  </si>
  <si>
    <t>運営費</t>
    <phoneticPr fontId="5"/>
  </si>
  <si>
    <t>群馬県</t>
    <rPh sb="0" eb="3">
      <t>グンマケン</t>
    </rPh>
    <phoneticPr fontId="5"/>
  </si>
  <si>
    <t>訪問看護ステーション</t>
    <rPh sb="0" eb="2">
      <t>ホウモン</t>
    </rPh>
    <rPh sb="2" eb="4">
      <t>カンゴ</t>
    </rPh>
    <phoneticPr fontId="5"/>
  </si>
  <si>
    <t>在宅人工呼吸器使用患者支援事業の実施</t>
    <rPh sb="0" eb="2">
      <t>ザイタク</t>
    </rPh>
    <rPh sb="2" eb="4">
      <t>ジンコウ</t>
    </rPh>
    <rPh sb="4" eb="7">
      <t>コキュウキ</t>
    </rPh>
    <rPh sb="7" eb="11">
      <t>シヨウカンジャ</t>
    </rPh>
    <rPh sb="11" eb="13">
      <t>シエン</t>
    </rPh>
    <rPh sb="13" eb="15">
      <t>ジギョウ</t>
    </rPh>
    <rPh sb="16" eb="18">
      <t>ジッシ</t>
    </rPh>
    <phoneticPr fontId="5"/>
  </si>
  <si>
    <t>-</t>
    <phoneticPr fontId="5"/>
  </si>
  <si>
    <t>患者搬送費</t>
    <rPh sb="0" eb="2">
      <t>カンジャ</t>
    </rPh>
    <rPh sb="2" eb="4">
      <t>ハンソウ</t>
    </rPh>
    <rPh sb="4" eb="5">
      <t>ヒ</t>
    </rPh>
    <phoneticPr fontId="5"/>
  </si>
  <si>
    <t>解剖費</t>
    <rPh sb="0" eb="2">
      <t>カイボウ</t>
    </rPh>
    <rPh sb="2" eb="3">
      <t>ヒ</t>
    </rPh>
    <phoneticPr fontId="5"/>
  </si>
  <si>
    <t>CJD等神経難病診断の実施</t>
    <rPh sb="11" eb="13">
      <t>ジッシ</t>
    </rPh>
    <phoneticPr fontId="5"/>
  </si>
  <si>
    <t>-</t>
    <phoneticPr fontId="5"/>
  </si>
  <si>
    <t>-</t>
    <phoneticPr fontId="5"/>
  </si>
  <si>
    <t>学校法人愛知医科大学</t>
    <rPh sb="0" eb="2">
      <t>ガッコウ</t>
    </rPh>
    <rPh sb="2" eb="4">
      <t>ホウジン</t>
    </rPh>
    <phoneticPr fontId="5"/>
  </si>
  <si>
    <t>F. 学校法人愛知医科大学</t>
    <phoneticPr fontId="5"/>
  </si>
  <si>
    <t>クロイツフェルト・ヤコブ病（ＣＪＤ）等神経難病診断の実施等</t>
    <rPh sb="26" eb="28">
      <t>ジッシ</t>
    </rPh>
    <rPh sb="28" eb="29">
      <t>トウ</t>
    </rPh>
    <phoneticPr fontId="5"/>
  </si>
  <si>
    <t>前年度の難病相談支援センターにおける相談件数以上</t>
    <rPh sb="0" eb="3">
      <t>ゼンネンド</t>
    </rPh>
    <rPh sb="4" eb="6">
      <t>ナンビョウ</t>
    </rPh>
    <rPh sb="6" eb="8">
      <t>ソウダン</t>
    </rPh>
    <rPh sb="8" eb="10">
      <t>シエン</t>
    </rPh>
    <rPh sb="18" eb="20">
      <t>ソウダン</t>
    </rPh>
    <rPh sb="20" eb="22">
      <t>ケンスウ</t>
    </rPh>
    <rPh sb="22" eb="24">
      <t>イジョウ</t>
    </rPh>
    <phoneticPr fontId="6"/>
  </si>
  <si>
    <t>-</t>
    <phoneticPr fontId="5"/>
  </si>
  <si>
    <t>910/67</t>
    <phoneticPr fontId="5"/>
  </si>
  <si>
    <t>難病相談支援センター事業は、都道府県毎に設置している難病相談支援センターの運営経費の補助事業である。一方、左記事業はハローワークが当該センターと連携して行う難病患者就労支援の強化のための事業であり、適切な役割分担を行っている。</t>
    <rPh sb="28" eb="30">
      <t>ソウダン</t>
    </rPh>
    <rPh sb="30" eb="32">
      <t>シエン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</si>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</sst>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31</xdr:row>
      <xdr:rowOff>289984</xdr:rowOff>
    </xdr:from>
    <xdr:to>
      <xdr:col>50</xdr:col>
      <xdr:colOff>16156</xdr:colOff>
      <xdr:row>33</xdr:row>
      <xdr:rowOff>42778</xdr:rowOff>
    </xdr:to>
    <xdr:sp macro="" textlink="">
      <xdr:nvSpPr>
        <xdr:cNvPr id="2" name="テキスト ボックス 1"/>
        <xdr:cNvSpPr txBox="1"/>
      </xdr:nvSpPr>
      <xdr:spPr>
        <a:xfrm>
          <a:off x="9249833" y="11857567"/>
          <a:ext cx="1127406" cy="34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30</xdr:row>
      <xdr:rowOff>0</xdr:rowOff>
    </xdr:from>
    <xdr:to>
      <xdr:col>50</xdr:col>
      <xdr:colOff>16156</xdr:colOff>
      <xdr:row>31</xdr:row>
      <xdr:rowOff>102044</xdr:rowOff>
    </xdr:to>
    <xdr:sp macro="" textlink="">
      <xdr:nvSpPr>
        <xdr:cNvPr id="3" name="テキスト ボックス 2"/>
        <xdr:cNvSpPr txBox="1"/>
      </xdr:nvSpPr>
      <xdr:spPr>
        <a:xfrm>
          <a:off x="9249833" y="11324167"/>
          <a:ext cx="1127406" cy="34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38</xdr:col>
      <xdr:colOff>0</xdr:colOff>
      <xdr:row>31</xdr:row>
      <xdr:rowOff>0</xdr:rowOff>
    </xdr:from>
    <xdr:to>
      <xdr:col>42</xdr:col>
      <xdr:colOff>36794</xdr:colOff>
      <xdr:row>32</xdr:row>
      <xdr:rowOff>54156</xdr:rowOff>
    </xdr:to>
    <xdr:sp macro="" textlink="">
      <xdr:nvSpPr>
        <xdr:cNvPr id="7" name="テキスト ボックス 6"/>
        <xdr:cNvSpPr txBox="1"/>
      </xdr:nvSpPr>
      <xdr:spPr>
        <a:xfrm>
          <a:off x="7691438" y="11465719"/>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oneCellAnchor>
    <xdr:from>
      <xdr:col>23</xdr:col>
      <xdr:colOff>68733</xdr:colOff>
      <xdr:row>741</xdr:row>
      <xdr:rowOff>0</xdr:rowOff>
    </xdr:from>
    <xdr:ext cx="1689100" cy="492753"/>
    <xdr:sp macro="" textlink="">
      <xdr:nvSpPr>
        <xdr:cNvPr id="33" name="テキスト ボックス 32"/>
        <xdr:cNvSpPr txBox="1"/>
      </xdr:nvSpPr>
      <xdr:spPr>
        <a:xfrm>
          <a:off x="4724077" y="45041344"/>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　　</a:t>
          </a:r>
          <a:r>
            <a:rPr kumimoji="1" lang="en-US" altLang="ja-JP" sz="1200"/>
            <a:t>626.2</a:t>
          </a:r>
          <a:r>
            <a:rPr kumimoji="1" lang="ja-JP" altLang="en-US" sz="1200"/>
            <a:t>百万円</a:t>
          </a:r>
        </a:p>
      </xdr:txBody>
    </xdr:sp>
    <xdr:clientData/>
  </xdr:oneCellAnchor>
  <xdr:twoCellAnchor>
    <xdr:from>
      <xdr:col>20</xdr:col>
      <xdr:colOff>135080</xdr:colOff>
      <xdr:row>742</xdr:row>
      <xdr:rowOff>121678</xdr:rowOff>
    </xdr:from>
    <xdr:to>
      <xdr:col>34</xdr:col>
      <xdr:colOff>77459</xdr:colOff>
      <xdr:row>744</xdr:row>
      <xdr:rowOff>207763</xdr:rowOff>
    </xdr:to>
    <xdr:sp macro="" textlink="">
      <xdr:nvSpPr>
        <xdr:cNvPr id="34" name="大かっこ 33"/>
        <xdr:cNvSpPr/>
      </xdr:nvSpPr>
      <xdr:spPr>
        <a:xfrm>
          <a:off x="4183205" y="45520209"/>
          <a:ext cx="2776067" cy="800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療養生活環境整備事業及び難病特別対策推進事業を実施する補助事業者に資金を補助</a:t>
          </a:r>
        </a:p>
      </xdr:txBody>
    </xdr:sp>
    <xdr:clientData/>
  </xdr:twoCellAnchor>
  <xdr:twoCellAnchor>
    <xdr:from>
      <xdr:col>12</xdr:col>
      <xdr:colOff>3969</xdr:colOff>
      <xdr:row>744</xdr:row>
      <xdr:rowOff>317220</xdr:rowOff>
    </xdr:from>
    <xdr:to>
      <xdr:col>22</xdr:col>
      <xdr:colOff>50006</xdr:colOff>
      <xdr:row>745</xdr:row>
      <xdr:rowOff>311150</xdr:rowOff>
    </xdr:to>
    <xdr:cxnSp macro="">
      <xdr:nvCxnSpPr>
        <xdr:cNvPr id="35" name="直線矢印コネクタ 34"/>
        <xdr:cNvCxnSpPr/>
      </xdr:nvCxnSpPr>
      <xdr:spPr>
        <a:xfrm flipH="1">
          <a:off x="2432844" y="46430126"/>
          <a:ext cx="2070100" cy="3511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49495</xdr:colOff>
      <xdr:row>744</xdr:row>
      <xdr:rowOff>275386</xdr:rowOff>
    </xdr:from>
    <xdr:to>
      <xdr:col>27</xdr:col>
      <xdr:colOff>52670</xdr:colOff>
      <xdr:row>745</xdr:row>
      <xdr:rowOff>325158</xdr:rowOff>
    </xdr:to>
    <xdr:cxnSp macro="">
      <xdr:nvCxnSpPr>
        <xdr:cNvPr id="36" name="直線矢印コネクタ 35"/>
        <xdr:cNvCxnSpPr/>
      </xdr:nvCxnSpPr>
      <xdr:spPr>
        <a:xfrm flipH="1">
          <a:off x="5514464" y="46388292"/>
          <a:ext cx="3175" cy="4069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53462</xdr:colOff>
      <xdr:row>744</xdr:row>
      <xdr:rowOff>275385</xdr:rowOff>
    </xdr:from>
    <xdr:to>
      <xdr:col>44</xdr:col>
      <xdr:colOff>151887</xdr:colOff>
      <xdr:row>745</xdr:row>
      <xdr:rowOff>312339</xdr:rowOff>
    </xdr:to>
    <xdr:cxnSp macro="">
      <xdr:nvCxnSpPr>
        <xdr:cNvPr id="37" name="直線矢印コネクタ 36"/>
        <xdr:cNvCxnSpPr/>
      </xdr:nvCxnSpPr>
      <xdr:spPr>
        <a:xfrm>
          <a:off x="6530462" y="46388291"/>
          <a:ext cx="2527300" cy="3941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11205</xdr:colOff>
      <xdr:row>746</xdr:row>
      <xdr:rowOff>48092</xdr:rowOff>
    </xdr:from>
    <xdr:ext cx="2608169" cy="1535439"/>
    <xdr:sp macro="" textlink="">
      <xdr:nvSpPr>
        <xdr:cNvPr id="38" name="テキスト ボックス 37"/>
        <xdr:cNvSpPr txBox="1"/>
      </xdr:nvSpPr>
      <xdr:spPr>
        <a:xfrm>
          <a:off x="1428049" y="46875373"/>
          <a:ext cx="2608169" cy="1535439"/>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①難病相談支援センター事業</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②</a:t>
          </a:r>
          <a:r>
            <a:rPr kumimoji="1" lang="ja-JP" altLang="ja-JP" sz="1100">
              <a:solidFill>
                <a:schemeClr val="tx1"/>
              </a:solidFill>
              <a:effectLst/>
              <a:latin typeface="+mn-lt"/>
              <a:ea typeface="+mn-ea"/>
              <a:cs typeface="+mn-cs"/>
            </a:rPr>
            <a:t>難病患者等ホームヘルパー養成</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en-US" sz="1100"/>
            <a:t>③</a:t>
          </a:r>
          <a:r>
            <a:rPr kumimoji="1" lang="ja-JP" altLang="ja-JP" sz="1100">
              <a:solidFill>
                <a:schemeClr val="tx1"/>
              </a:solidFill>
              <a:effectLst/>
              <a:latin typeface="+mn-lt"/>
              <a:ea typeface="+mn-ea"/>
              <a:cs typeface="+mn-cs"/>
            </a:rPr>
            <a:t>在宅人工呼吸器使用患者支援</a:t>
          </a:r>
          <a:r>
            <a:rPr kumimoji="1" lang="ja-JP" altLang="en-US" sz="1100">
              <a:solidFill>
                <a:schemeClr val="tx1"/>
              </a:solidFill>
              <a:effectLst/>
              <a:latin typeface="+mn-lt"/>
              <a:ea typeface="+mn-ea"/>
              <a:cs typeface="+mn-cs"/>
            </a:rPr>
            <a:t>事業</a:t>
          </a:r>
          <a:endParaRPr kumimoji="1" lang="en-US" altLang="ja-JP" sz="1100"/>
        </a:p>
        <a:p>
          <a:r>
            <a:rPr kumimoji="1" lang="ja-JP" altLang="en-US" sz="1100"/>
            <a:t>④難病患者地域支援対策推進事業</a:t>
          </a:r>
          <a:endParaRPr kumimoji="1" lang="en-US" altLang="ja-JP" sz="1100"/>
        </a:p>
        <a:p>
          <a:r>
            <a:rPr kumimoji="1" lang="ja-JP" altLang="en-US" sz="1100"/>
            <a:t>⑤神経難病患者在宅医療支援事業</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22</xdr:col>
      <xdr:colOff>703</xdr:colOff>
      <xdr:row>746</xdr:row>
      <xdr:rowOff>92915</xdr:rowOff>
    </xdr:from>
    <xdr:ext cx="2438400" cy="723899"/>
    <xdr:sp macro="" textlink="">
      <xdr:nvSpPr>
        <xdr:cNvPr id="39" name="テキスト ボックス 38"/>
        <xdr:cNvSpPr txBox="1"/>
      </xdr:nvSpPr>
      <xdr:spPr>
        <a:xfrm>
          <a:off x="4453641" y="46920196"/>
          <a:ext cx="2438400" cy="723899"/>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①</a:t>
          </a:r>
          <a:r>
            <a:rPr kumimoji="1" lang="ja-JP" altLang="ja-JP" sz="1100">
              <a:solidFill>
                <a:schemeClr val="tx1"/>
              </a:solidFill>
              <a:effectLst/>
              <a:latin typeface="+mn-lt"/>
              <a:ea typeface="+mn-ea"/>
              <a:cs typeface="+mn-cs"/>
            </a:rPr>
            <a:t>難病患者等ホームヘルパー養成</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研修事業</a:t>
          </a:r>
          <a:endParaRPr lang="ja-JP" altLang="ja-JP">
            <a:effectLst/>
          </a:endParaRPr>
        </a:p>
        <a:p>
          <a:r>
            <a:rPr kumimoji="1" lang="ja-JP" altLang="en-US" sz="1100"/>
            <a:t>②難病患者地域支援対策推進事業</a:t>
          </a:r>
          <a:endParaRPr kumimoji="1" lang="en-US" altLang="ja-JP" sz="1100"/>
        </a:p>
        <a:p>
          <a:endParaRPr kumimoji="1" lang="en-US" altLang="ja-JP" sz="1100"/>
        </a:p>
      </xdr:txBody>
    </xdr:sp>
    <xdr:clientData/>
  </xdr:oneCellAnchor>
  <xdr:oneCellAnchor>
    <xdr:from>
      <xdr:col>37</xdr:col>
      <xdr:colOff>57430</xdr:colOff>
      <xdr:row>746</xdr:row>
      <xdr:rowOff>59298</xdr:rowOff>
    </xdr:from>
    <xdr:ext cx="2438400" cy="342900"/>
    <xdr:sp macro="" textlink="">
      <xdr:nvSpPr>
        <xdr:cNvPr id="40" name="テキスト ボックス 39"/>
        <xdr:cNvSpPr txBox="1"/>
      </xdr:nvSpPr>
      <xdr:spPr>
        <a:xfrm>
          <a:off x="7546461" y="46886579"/>
          <a:ext cx="2438400" cy="3429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①神経難病患者在宅医療支援事業</a:t>
          </a:r>
          <a:endParaRPr kumimoji="1" lang="en-US" altLang="ja-JP" sz="1100"/>
        </a:p>
      </xdr:txBody>
    </xdr:sp>
    <xdr:clientData/>
  </xdr:oneCellAnchor>
  <xdr:oneCellAnchor>
    <xdr:from>
      <xdr:col>9</xdr:col>
      <xdr:colOff>180789</xdr:colOff>
      <xdr:row>751</xdr:row>
      <xdr:rowOff>9151</xdr:rowOff>
    </xdr:from>
    <xdr:ext cx="1261884" cy="292452"/>
    <xdr:sp macro="" textlink="">
      <xdr:nvSpPr>
        <xdr:cNvPr id="41" name="テキスト ボックス 40"/>
        <xdr:cNvSpPr txBox="1"/>
      </xdr:nvSpPr>
      <xdr:spPr>
        <a:xfrm>
          <a:off x="2002445" y="4862237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25</xdr:col>
      <xdr:colOff>127839</xdr:colOff>
      <xdr:row>748</xdr:row>
      <xdr:rowOff>269034</xdr:rowOff>
    </xdr:from>
    <xdr:ext cx="1261884" cy="292452"/>
    <xdr:sp macro="" textlink="">
      <xdr:nvSpPr>
        <xdr:cNvPr id="42" name="テキスト ボックス 41"/>
        <xdr:cNvSpPr txBox="1"/>
      </xdr:nvSpPr>
      <xdr:spPr>
        <a:xfrm>
          <a:off x="5187995" y="47810690"/>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40</xdr:col>
      <xdr:colOff>198765</xdr:colOff>
      <xdr:row>747</xdr:row>
      <xdr:rowOff>258668</xdr:rowOff>
    </xdr:from>
    <xdr:ext cx="1261884" cy="292452"/>
    <xdr:sp macro="" textlink="">
      <xdr:nvSpPr>
        <xdr:cNvPr id="43" name="テキスト ボックス 42"/>
        <xdr:cNvSpPr txBox="1"/>
      </xdr:nvSpPr>
      <xdr:spPr>
        <a:xfrm>
          <a:off x="8295015" y="47443137"/>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7</xdr:col>
      <xdr:colOff>79842</xdr:colOff>
      <xdr:row>751</xdr:row>
      <xdr:rowOff>353545</xdr:rowOff>
    </xdr:from>
    <xdr:to>
      <xdr:col>18</xdr:col>
      <xdr:colOff>133958</xdr:colOff>
      <xdr:row>754</xdr:row>
      <xdr:rowOff>9619</xdr:rowOff>
    </xdr:to>
    <xdr:sp macro="" textlink="">
      <xdr:nvSpPr>
        <xdr:cNvPr id="44" name="テキスト ボックス 43"/>
        <xdr:cNvSpPr txBox="1"/>
      </xdr:nvSpPr>
      <xdr:spPr>
        <a:xfrm>
          <a:off x="1496686" y="48966764"/>
          <a:ext cx="2280585" cy="727636"/>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561.4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21</xdr:col>
      <xdr:colOff>78346</xdr:colOff>
      <xdr:row>749</xdr:row>
      <xdr:rowOff>256241</xdr:rowOff>
    </xdr:from>
    <xdr:to>
      <xdr:col>35</xdr:col>
      <xdr:colOff>76758</xdr:colOff>
      <xdr:row>751</xdr:row>
      <xdr:rowOff>221921</xdr:rowOff>
    </xdr:to>
    <xdr:sp macro="" textlink="">
      <xdr:nvSpPr>
        <xdr:cNvPr id="45" name="テキスト ボックス 44"/>
        <xdr:cNvSpPr txBox="1"/>
      </xdr:nvSpPr>
      <xdr:spPr>
        <a:xfrm>
          <a:off x="4328877" y="48155085"/>
          <a:ext cx="2832100" cy="68005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指定都市、政令市、特別区（</a:t>
          </a:r>
          <a:r>
            <a:rPr kumimoji="1" lang="en-US" altLang="ja-JP" sz="1100">
              <a:solidFill>
                <a:schemeClr val="dk1"/>
              </a:solidFill>
              <a:latin typeface="+mn-lt"/>
              <a:ea typeface="+mn-ea"/>
              <a:cs typeface="+mn-cs"/>
            </a:rPr>
            <a:t>76</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47.8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38</xdr:col>
      <xdr:colOff>24606</xdr:colOff>
      <xdr:row>748</xdr:row>
      <xdr:rowOff>269034</xdr:rowOff>
    </xdr:from>
    <xdr:to>
      <xdr:col>49</xdr:col>
      <xdr:colOff>290513</xdr:colOff>
      <xdr:row>750</xdr:row>
      <xdr:rowOff>142594</xdr:rowOff>
    </xdr:to>
    <xdr:sp macro="" textlink="">
      <xdr:nvSpPr>
        <xdr:cNvPr id="46" name="テキスト ボックス 45"/>
        <xdr:cNvSpPr txBox="1"/>
      </xdr:nvSpPr>
      <xdr:spPr>
        <a:xfrm>
          <a:off x="7716044" y="47810690"/>
          <a:ext cx="2492375" cy="58793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独立行政法人（</a:t>
          </a:r>
          <a:r>
            <a:rPr kumimoji="1" lang="en-US" altLang="ja-JP" sz="1100">
              <a:solidFill>
                <a:schemeClr val="dk1"/>
              </a:solidFill>
              <a:latin typeface="+mn-lt"/>
              <a:ea typeface="+mn-ea"/>
              <a:cs typeface="+mn-cs"/>
            </a:rPr>
            <a:t>21</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17.0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142876</xdr:colOff>
      <xdr:row>754</xdr:row>
      <xdr:rowOff>165753</xdr:rowOff>
    </xdr:from>
    <xdr:to>
      <xdr:col>21</xdr:col>
      <xdr:colOff>23812</xdr:colOff>
      <xdr:row>761</xdr:row>
      <xdr:rowOff>0</xdr:rowOff>
    </xdr:to>
    <xdr:sp macro="" textlink="">
      <xdr:nvSpPr>
        <xdr:cNvPr id="47" name="大かっこ 46"/>
        <xdr:cNvSpPr/>
      </xdr:nvSpPr>
      <xdr:spPr>
        <a:xfrm>
          <a:off x="1357314" y="46076253"/>
          <a:ext cx="2917029" cy="3144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○以下事業の実施</a:t>
          </a:r>
          <a:endParaRPr kumimoji="1" lang="en-US" altLang="ja-JP" sz="1100"/>
        </a:p>
        <a:p>
          <a:pPr algn="l">
            <a:lnSpc>
              <a:spcPts val="1300"/>
            </a:lnSpc>
          </a:pPr>
          <a:r>
            <a:rPr kumimoji="1" lang="ja-JP" altLang="en-US" sz="1100"/>
            <a:t>・相談支援、就労支援の実施</a:t>
          </a:r>
          <a:endParaRPr kumimoji="1" lang="en-US" altLang="ja-JP" sz="1100"/>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・難病患者等ホームヘルパー養成</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研修</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の実施</a:t>
          </a:r>
          <a:endParaRPr lang="ja-JP" altLang="ja-JP">
            <a:effectLst/>
          </a:endParaRPr>
        </a:p>
        <a:p>
          <a:pPr algn="l">
            <a:lnSpc>
              <a:spcPts val="1300"/>
            </a:lnSpc>
          </a:pPr>
          <a:r>
            <a:rPr kumimoji="1" lang="ja-JP" altLang="en-US" sz="1100"/>
            <a:t>・在宅人工呼吸器使用患者支援事</a:t>
          </a:r>
          <a:endParaRPr kumimoji="1" lang="en-US" altLang="ja-JP" sz="1100"/>
        </a:p>
        <a:p>
          <a:pPr algn="l">
            <a:lnSpc>
              <a:spcPts val="1300"/>
            </a:lnSpc>
          </a:pPr>
          <a:r>
            <a:rPr kumimoji="1" lang="en-US" altLang="ja-JP" sz="1100"/>
            <a:t>  </a:t>
          </a:r>
          <a:r>
            <a:rPr kumimoji="1" lang="ja-JP" altLang="en-US" sz="1100"/>
            <a:t>業の実施</a:t>
          </a:r>
          <a:endParaRPr kumimoji="1" lang="en-US" altLang="ja-JP" sz="1100"/>
        </a:p>
        <a:p>
          <a:pPr algn="l">
            <a:lnSpc>
              <a:spcPts val="1300"/>
            </a:lnSpc>
          </a:pPr>
          <a:r>
            <a:rPr kumimoji="1" lang="ja-JP" altLang="en-US" sz="1100"/>
            <a:t>・クロイツフェルト・ヤコブ病（ＣＪＤ）等</a:t>
          </a:r>
          <a:endParaRPr kumimoji="1" lang="en-US" altLang="ja-JP" sz="1100"/>
        </a:p>
        <a:p>
          <a:pPr algn="l">
            <a:lnSpc>
              <a:spcPts val="1300"/>
            </a:lnSpc>
          </a:pPr>
          <a:r>
            <a:rPr kumimoji="1" lang="en-US" altLang="ja-JP" sz="1100"/>
            <a:t>  </a:t>
          </a:r>
          <a:r>
            <a:rPr kumimoji="1" lang="ja-JP" altLang="en-US" sz="1100"/>
            <a:t>神経難病診断の支援、連絡体制の</a:t>
          </a:r>
          <a:endParaRPr kumimoji="1" lang="en-US" altLang="ja-JP" sz="1100"/>
        </a:p>
        <a:p>
          <a:pPr algn="l">
            <a:lnSpc>
              <a:spcPts val="1300"/>
            </a:lnSpc>
          </a:pPr>
          <a:r>
            <a:rPr kumimoji="1" lang="en-US" altLang="ja-JP" sz="1100"/>
            <a:t>  </a:t>
          </a:r>
          <a:r>
            <a:rPr kumimoji="1" lang="ja-JP" altLang="en-US" sz="1100"/>
            <a:t>整備  の実施</a:t>
          </a:r>
          <a:endParaRPr kumimoji="1" lang="en-US" altLang="ja-JP" sz="1100"/>
        </a:p>
        <a:p>
          <a:pPr algn="l">
            <a:lnSpc>
              <a:spcPts val="1300"/>
            </a:lnSpc>
          </a:pPr>
          <a:r>
            <a:rPr lang="ja-JP" altLang="en-US">
              <a:effectLst/>
            </a:rPr>
            <a:t>○難病相談支援センター事業を実施</a:t>
          </a:r>
          <a:endParaRPr lang="en-US" altLang="ja-JP">
            <a:effectLst/>
          </a:endParaRPr>
        </a:p>
        <a:p>
          <a:pPr algn="l">
            <a:lnSpc>
              <a:spcPts val="1300"/>
            </a:lnSpc>
          </a:pPr>
          <a:r>
            <a:rPr lang="en-US" altLang="ja-JP">
              <a:effectLst/>
            </a:rPr>
            <a:t>    </a:t>
          </a:r>
          <a:r>
            <a:rPr lang="ja-JP" altLang="en-US">
              <a:effectLst/>
            </a:rPr>
            <a:t>する事業者の選定</a:t>
          </a:r>
          <a:endParaRPr lang="en-US" altLang="ja-JP">
            <a:effectLst/>
          </a:endParaRPr>
        </a:p>
        <a:p>
          <a:pPr eaLnBrk="1" fontAlgn="auto" latinLnBrk="0" hangingPunct="1"/>
          <a:r>
            <a:rPr lang="ja-JP" altLang="en-US">
              <a:effectLst/>
            </a:rPr>
            <a:t>○実施結果の報告・管理業務　等</a:t>
          </a:r>
          <a:endParaRPr lang="ja-JP" altLang="ja-JP">
            <a:effectLst/>
          </a:endParaRPr>
        </a:p>
      </xdr:txBody>
    </xdr:sp>
    <xdr:clientData/>
  </xdr:twoCellAnchor>
  <xdr:twoCellAnchor>
    <xdr:from>
      <xdr:col>21</xdr:col>
      <xdr:colOff>33521</xdr:colOff>
      <xdr:row>751</xdr:row>
      <xdr:rowOff>283695</xdr:rowOff>
    </xdr:from>
    <xdr:to>
      <xdr:col>38</xdr:col>
      <xdr:colOff>35718</xdr:colOff>
      <xdr:row>755</xdr:row>
      <xdr:rowOff>355786</xdr:rowOff>
    </xdr:to>
    <xdr:sp macro="" textlink="">
      <xdr:nvSpPr>
        <xdr:cNvPr id="48" name="大かっこ 47"/>
        <xdr:cNvSpPr/>
      </xdr:nvSpPr>
      <xdr:spPr>
        <a:xfrm>
          <a:off x="4284052" y="45122633"/>
          <a:ext cx="3443104" cy="15008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algn="l"/>
          <a:r>
            <a:rPr kumimoji="1" lang="ja-JP" altLang="en-US" sz="1100"/>
            <a:t>・在宅療養支援の実施</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・難病患者等ホームヘルパー養成研修の実施</a:t>
          </a:r>
          <a:endParaRPr kumimoji="1" lang="en-US" altLang="ja-JP" sz="1100">
            <a:solidFill>
              <a:schemeClr val="tx1"/>
            </a:solidFill>
            <a:effectLst/>
            <a:latin typeface="+mn-lt"/>
            <a:ea typeface="+mn-ea"/>
            <a:cs typeface="+mn-cs"/>
          </a:endParaRPr>
        </a:p>
        <a:p>
          <a:pPr eaLnBrk="1" fontAlgn="auto" latinLnBrk="0" hangingPunct="1"/>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難病患者地域支援対策推進事業</a:t>
          </a:r>
          <a:r>
            <a:rPr lang="ja-JP" altLang="ja-JP" sz="1100">
              <a:solidFill>
                <a:schemeClr val="tx1"/>
              </a:solidFill>
              <a:effectLst/>
              <a:latin typeface="+mn-lt"/>
              <a:ea typeface="+mn-ea"/>
              <a:cs typeface="+mn-cs"/>
            </a:rPr>
            <a:t>を実施する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事業者の選定</a:t>
          </a:r>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38</xdr:col>
      <xdr:colOff>115747</xdr:colOff>
      <xdr:row>750</xdr:row>
      <xdr:rowOff>254653</xdr:rowOff>
    </xdr:from>
    <xdr:to>
      <xdr:col>49</xdr:col>
      <xdr:colOff>340379</xdr:colOff>
      <xdr:row>753</xdr:row>
      <xdr:rowOff>308161</xdr:rowOff>
    </xdr:to>
    <xdr:sp macro="" textlink="">
      <xdr:nvSpPr>
        <xdr:cNvPr id="49" name="大かっこ 48"/>
        <xdr:cNvSpPr/>
      </xdr:nvSpPr>
      <xdr:spPr>
        <a:xfrm>
          <a:off x="7807185" y="48510684"/>
          <a:ext cx="2451100" cy="1125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・クロイツフェルト・ヤコブ病（ＣＪＤ）等神経難病診断の支援、神経難病専門医との連絡体制等の整備の実施</a:t>
          </a:r>
        </a:p>
      </xdr:txBody>
    </xdr:sp>
    <xdr:clientData/>
  </xdr:twoCellAnchor>
  <xdr:twoCellAnchor>
    <xdr:from>
      <xdr:col>12</xdr:col>
      <xdr:colOff>156136</xdr:colOff>
      <xdr:row>761</xdr:row>
      <xdr:rowOff>103981</xdr:rowOff>
    </xdr:from>
    <xdr:to>
      <xdr:col>12</xdr:col>
      <xdr:colOff>156137</xdr:colOff>
      <xdr:row>761</xdr:row>
      <xdr:rowOff>348831</xdr:rowOff>
    </xdr:to>
    <xdr:cxnSp macro="">
      <xdr:nvCxnSpPr>
        <xdr:cNvPr id="50" name="直線矢印コネクタ 49"/>
        <xdr:cNvCxnSpPr/>
      </xdr:nvCxnSpPr>
      <xdr:spPr>
        <a:xfrm>
          <a:off x="2585011" y="53098700"/>
          <a:ext cx="1" cy="24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38612</xdr:colOff>
      <xdr:row>762</xdr:row>
      <xdr:rowOff>92308</xdr:rowOff>
    </xdr:from>
    <xdr:to>
      <xdr:col>22</xdr:col>
      <xdr:colOff>83343</xdr:colOff>
      <xdr:row>764</xdr:row>
      <xdr:rowOff>226218</xdr:rowOff>
    </xdr:to>
    <xdr:sp macro="" textlink="">
      <xdr:nvSpPr>
        <xdr:cNvPr id="51" name="テキスト ボックス 50"/>
        <xdr:cNvSpPr txBox="1"/>
      </xdr:nvSpPr>
      <xdr:spPr>
        <a:xfrm>
          <a:off x="1455456" y="49765183"/>
          <a:ext cx="3080825" cy="8244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en-US" altLang="ja-JP" sz="1100">
              <a:solidFill>
                <a:sysClr val="windowText" lastClr="000000"/>
              </a:solidFill>
            </a:rPr>
            <a:t>D </a:t>
          </a:r>
          <a:r>
            <a:rPr kumimoji="1" lang="ja-JP" altLang="en-US" sz="1100">
              <a:solidFill>
                <a:sysClr val="windowText" lastClr="000000"/>
              </a:solidFill>
            </a:rPr>
            <a:t>　民間団体等（</a:t>
          </a:r>
          <a:r>
            <a:rPr kumimoji="1" lang="en-US" altLang="ja-JP" sz="1100">
              <a:solidFill>
                <a:sysClr val="windowText" lastClr="000000"/>
              </a:solidFill>
            </a:rPr>
            <a:t>7</a:t>
          </a:r>
          <a:r>
            <a:rPr kumimoji="1" lang="ja-JP" altLang="en-US" sz="1100">
              <a:solidFill>
                <a:sysClr val="windowText" lastClr="000000"/>
              </a:solidFill>
            </a:rPr>
            <a:t>）</a:t>
          </a:r>
          <a:r>
            <a:rPr kumimoji="1" lang="ja-JP" altLang="en-US" sz="1100" baseline="0">
              <a:solidFill>
                <a:sysClr val="windowText" lastClr="000000"/>
              </a:solidFill>
            </a:rPr>
            <a:t>　　 　</a:t>
          </a:r>
          <a:r>
            <a:rPr kumimoji="1" lang="en-US" altLang="ja-JP" sz="1100" baseline="0">
              <a:solidFill>
                <a:sysClr val="windowText" lastClr="000000"/>
              </a:solidFill>
            </a:rPr>
            <a:t>47.6</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7</xdr:col>
      <xdr:colOff>93338</xdr:colOff>
      <xdr:row>765</xdr:row>
      <xdr:rowOff>19423</xdr:rowOff>
    </xdr:from>
    <xdr:to>
      <xdr:col>22</xdr:col>
      <xdr:colOff>26802</xdr:colOff>
      <xdr:row>776</xdr:row>
      <xdr:rowOff>11907</xdr:rowOff>
    </xdr:to>
    <xdr:sp macro="" textlink="">
      <xdr:nvSpPr>
        <xdr:cNvPr id="52" name="大かっこ 51"/>
        <xdr:cNvSpPr/>
      </xdr:nvSpPr>
      <xdr:spPr>
        <a:xfrm>
          <a:off x="1510182" y="50323329"/>
          <a:ext cx="2969558" cy="1230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・訪問相談員育成事業の実施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・医療相談事業事業の実施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・訪問相談・指導事業の実施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・難病相談支援センター事業の実施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・在宅人工呼吸器使用患者支援事業の実施</a:t>
          </a:r>
          <a:endParaRPr kumimoji="1" lang="en-US" altLang="ja-JP" sz="1100">
            <a:solidFill>
              <a:sysClr val="windowText" lastClr="000000"/>
            </a:solidFill>
          </a:endParaRPr>
        </a:p>
      </xdr:txBody>
    </xdr:sp>
    <xdr:clientData/>
  </xdr:twoCellAnchor>
  <xdr:twoCellAnchor>
    <xdr:from>
      <xdr:col>23</xdr:col>
      <xdr:colOff>35718</xdr:colOff>
      <xdr:row>756</xdr:row>
      <xdr:rowOff>486382</xdr:rowOff>
    </xdr:from>
    <xdr:to>
      <xdr:col>36</xdr:col>
      <xdr:colOff>190500</xdr:colOff>
      <xdr:row>757</xdr:row>
      <xdr:rowOff>535781</xdr:rowOff>
    </xdr:to>
    <xdr:sp macro="" textlink="">
      <xdr:nvSpPr>
        <xdr:cNvPr id="53" name="テキスト ボックス 52"/>
        <xdr:cNvSpPr txBox="1"/>
      </xdr:nvSpPr>
      <xdr:spPr>
        <a:xfrm>
          <a:off x="4691062" y="46742163"/>
          <a:ext cx="2786063" cy="716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E</a:t>
          </a:r>
          <a:r>
            <a:rPr kumimoji="1" lang="en-US" altLang="ja-JP" sz="1100" baseline="0">
              <a:solidFill>
                <a:sysClr val="windowText" lastClr="000000"/>
              </a:solidFill>
            </a:rPr>
            <a:t> </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民間団体等（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r>
            <a:rPr kumimoji="1" lang="en-US" altLang="ja-JP" sz="1100" baseline="0">
              <a:solidFill>
                <a:sysClr val="windowText" lastClr="000000"/>
              </a:solidFill>
            </a:rPr>
            <a:t>3.8</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29</xdr:col>
      <xdr:colOff>97398</xdr:colOff>
      <xdr:row>755</xdr:row>
      <xdr:rowOff>145864</xdr:rowOff>
    </xdr:from>
    <xdr:to>
      <xdr:col>29</xdr:col>
      <xdr:colOff>100573</xdr:colOff>
      <xdr:row>756</xdr:row>
      <xdr:rowOff>187419</xdr:rowOff>
    </xdr:to>
    <xdr:cxnSp macro="">
      <xdr:nvCxnSpPr>
        <xdr:cNvPr id="54" name="直線矢印コネクタ 53"/>
        <xdr:cNvCxnSpPr/>
      </xdr:nvCxnSpPr>
      <xdr:spPr>
        <a:xfrm flipH="1">
          <a:off x="5967179" y="50187833"/>
          <a:ext cx="3175" cy="3987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107435</xdr:colOff>
      <xdr:row>761</xdr:row>
      <xdr:rowOff>305686</xdr:rowOff>
    </xdr:from>
    <xdr:ext cx="1865447" cy="292452"/>
    <xdr:sp macro="" textlink="">
      <xdr:nvSpPr>
        <xdr:cNvPr id="55" name="テキスト ボックス 54"/>
        <xdr:cNvSpPr txBox="1"/>
      </xdr:nvSpPr>
      <xdr:spPr>
        <a:xfrm>
          <a:off x="1929091" y="53300405"/>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24</xdr:col>
      <xdr:colOff>181065</xdr:colOff>
      <xdr:row>756</xdr:row>
      <xdr:rowOff>155480</xdr:rowOff>
    </xdr:from>
    <xdr:ext cx="2250168" cy="292452"/>
    <xdr:sp macro="" textlink="">
      <xdr:nvSpPr>
        <xdr:cNvPr id="56" name="テキスト ボックス 55"/>
        <xdr:cNvSpPr txBox="1"/>
      </xdr:nvSpPr>
      <xdr:spPr>
        <a:xfrm>
          <a:off x="5038815" y="46411261"/>
          <a:ext cx="2250168"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随意契約（その他・少額）</a:t>
          </a:r>
          <a:r>
            <a:rPr kumimoji="1" lang="en-US" altLang="ja-JP" sz="1200"/>
            <a:t>】</a:t>
          </a:r>
          <a:endParaRPr kumimoji="1" lang="ja-JP" altLang="en-US" sz="1200"/>
        </a:p>
      </xdr:txBody>
    </xdr:sp>
    <xdr:clientData/>
  </xdr:oneCellAnchor>
  <xdr:twoCellAnchor>
    <xdr:from>
      <xdr:col>21</xdr:col>
      <xdr:colOff>190501</xdr:colOff>
      <xdr:row>758</xdr:row>
      <xdr:rowOff>101599</xdr:rowOff>
    </xdr:from>
    <xdr:to>
      <xdr:col>38</xdr:col>
      <xdr:colOff>95250</xdr:colOff>
      <xdr:row>759</xdr:row>
      <xdr:rowOff>111684</xdr:rowOff>
    </xdr:to>
    <xdr:sp macro="" textlink="">
      <xdr:nvSpPr>
        <xdr:cNvPr id="57" name="大かっこ 56"/>
        <xdr:cNvSpPr/>
      </xdr:nvSpPr>
      <xdr:spPr>
        <a:xfrm>
          <a:off x="4441032" y="47690880"/>
          <a:ext cx="3345656" cy="676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・難病患者等ホームヘルパー養成研修の実施</a:t>
          </a:r>
          <a:endParaRPr lang="ja-JP" altLang="ja-JP">
            <a:effectLst/>
          </a:endParaRPr>
        </a:p>
        <a:p>
          <a:pPr algn="l">
            <a:lnSpc>
              <a:spcPts val="1000"/>
            </a:lnSpc>
          </a:pPr>
          <a:r>
            <a:rPr kumimoji="1" lang="ja-JP" altLang="en-US" sz="1100">
              <a:solidFill>
                <a:sysClr val="windowText" lastClr="000000"/>
              </a:solidFill>
            </a:rPr>
            <a:t>・医療相談事業の実施</a:t>
          </a:r>
          <a:endParaRPr kumimoji="1" lang="en-US" altLang="ja-JP" sz="1100">
            <a:solidFill>
              <a:sysClr val="windowText" lastClr="000000"/>
            </a:solidFill>
          </a:endParaRPr>
        </a:p>
      </xdr:txBody>
    </xdr:sp>
    <xdr:clientData/>
  </xdr:twoCellAnchor>
  <xdr:twoCellAnchor>
    <xdr:from>
      <xdr:col>38</xdr:col>
      <xdr:colOff>0</xdr:colOff>
      <xdr:row>100</xdr:row>
      <xdr:rowOff>0</xdr:rowOff>
    </xdr:from>
    <xdr:to>
      <xdr:col>42</xdr:col>
      <xdr:colOff>36794</xdr:colOff>
      <xdr:row>101</xdr:row>
      <xdr:rowOff>54156</xdr:rowOff>
    </xdr:to>
    <xdr:sp macro="" textlink="">
      <xdr:nvSpPr>
        <xdr:cNvPr id="58" name="テキスト ボックス 57"/>
        <xdr:cNvSpPr txBox="1"/>
      </xdr:nvSpPr>
      <xdr:spPr>
        <a:xfrm>
          <a:off x="7691438" y="13358813"/>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116</xdr:row>
      <xdr:rowOff>0</xdr:rowOff>
    </xdr:from>
    <xdr:to>
      <xdr:col>42</xdr:col>
      <xdr:colOff>36794</xdr:colOff>
      <xdr:row>116</xdr:row>
      <xdr:rowOff>351812</xdr:rowOff>
    </xdr:to>
    <xdr:sp macro="" textlink="">
      <xdr:nvSpPr>
        <xdr:cNvPr id="62" name="テキスト ボックス 61"/>
        <xdr:cNvSpPr txBox="1"/>
      </xdr:nvSpPr>
      <xdr:spPr>
        <a:xfrm>
          <a:off x="7691438" y="14549438"/>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115</xdr:row>
      <xdr:rowOff>0</xdr:rowOff>
    </xdr:from>
    <xdr:to>
      <xdr:col>42</xdr:col>
      <xdr:colOff>36794</xdr:colOff>
      <xdr:row>116</xdr:row>
      <xdr:rowOff>54155</xdr:rowOff>
    </xdr:to>
    <xdr:sp macro="" textlink="">
      <xdr:nvSpPr>
        <xdr:cNvPr id="63" name="テキスト ボックス 62"/>
        <xdr:cNvSpPr txBox="1"/>
      </xdr:nvSpPr>
      <xdr:spPr>
        <a:xfrm>
          <a:off x="7691438" y="14251781"/>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33</xdr:row>
      <xdr:rowOff>0</xdr:rowOff>
    </xdr:from>
    <xdr:to>
      <xdr:col>42</xdr:col>
      <xdr:colOff>36794</xdr:colOff>
      <xdr:row>34</xdr:row>
      <xdr:rowOff>54155</xdr:rowOff>
    </xdr:to>
    <xdr:sp macro="" textlink="">
      <xdr:nvSpPr>
        <xdr:cNvPr id="66" name="テキスト ボックス 65"/>
        <xdr:cNvSpPr txBox="1"/>
      </xdr:nvSpPr>
      <xdr:spPr>
        <a:xfrm>
          <a:off x="7691438" y="12061031"/>
          <a:ext cx="846419" cy="35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11907</xdr:colOff>
      <xdr:row>133</xdr:row>
      <xdr:rowOff>91849</xdr:rowOff>
    </xdr:from>
    <xdr:to>
      <xdr:col>42</xdr:col>
      <xdr:colOff>45325</xdr:colOff>
      <xdr:row>133</xdr:row>
      <xdr:rowOff>417353</xdr:rowOff>
    </xdr:to>
    <xdr:sp macro="" textlink="">
      <xdr:nvSpPr>
        <xdr:cNvPr id="67" name="テキスト ボックス 66"/>
        <xdr:cNvSpPr txBox="1"/>
      </xdr:nvSpPr>
      <xdr:spPr>
        <a:xfrm>
          <a:off x="7703345" y="16855849"/>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159887</xdr:colOff>
      <xdr:row>131</xdr:row>
      <xdr:rowOff>214313</xdr:rowOff>
    </xdr:from>
    <xdr:to>
      <xdr:col>49</xdr:col>
      <xdr:colOff>193305</xdr:colOff>
      <xdr:row>133</xdr:row>
      <xdr:rowOff>63567</xdr:rowOff>
    </xdr:to>
    <xdr:sp macro="" textlink="">
      <xdr:nvSpPr>
        <xdr:cNvPr id="68" name="テキスト ボックス 67"/>
        <xdr:cNvSpPr txBox="1"/>
      </xdr:nvSpPr>
      <xdr:spPr>
        <a:xfrm>
          <a:off x="9268168" y="16502063"/>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11909</xdr:colOff>
      <xdr:row>134</xdr:row>
      <xdr:rowOff>81641</xdr:rowOff>
    </xdr:from>
    <xdr:to>
      <xdr:col>49</xdr:col>
      <xdr:colOff>493262</xdr:colOff>
      <xdr:row>134</xdr:row>
      <xdr:rowOff>421820</xdr:rowOff>
    </xdr:to>
    <xdr:sp macro="" textlink="">
      <xdr:nvSpPr>
        <xdr:cNvPr id="69" name="テキスト ボックス 68"/>
        <xdr:cNvSpPr txBox="1"/>
      </xdr:nvSpPr>
      <xdr:spPr>
        <a:xfrm>
          <a:off x="9322597" y="17345704"/>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39</xdr:col>
      <xdr:colOff>11907</xdr:colOff>
      <xdr:row>756</xdr:row>
      <xdr:rowOff>19048</xdr:rowOff>
    </xdr:from>
    <xdr:to>
      <xdr:col>49</xdr:col>
      <xdr:colOff>273845</xdr:colOff>
      <xdr:row>757</xdr:row>
      <xdr:rowOff>68447</xdr:rowOff>
    </xdr:to>
    <xdr:sp macro="" textlink="">
      <xdr:nvSpPr>
        <xdr:cNvPr id="70" name="テキスト ボックス 69"/>
        <xdr:cNvSpPr txBox="1"/>
      </xdr:nvSpPr>
      <xdr:spPr>
        <a:xfrm>
          <a:off x="7905751" y="46274829"/>
          <a:ext cx="2286000" cy="716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Ｆ　学校法人</a:t>
          </a:r>
          <a:r>
            <a:rPr kumimoji="1" lang="ja-JP" altLang="en-US" sz="1100">
              <a:solidFill>
                <a:schemeClr val="dk1"/>
              </a:solidFill>
              <a:effectLst/>
              <a:latin typeface="+mn-lt"/>
              <a:ea typeface="+mn-ea"/>
              <a:cs typeface="+mn-cs"/>
            </a:rPr>
            <a:t>愛知医科大学</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　　　　</a:t>
          </a:r>
          <a:r>
            <a:rPr kumimoji="1" lang="en-US" altLang="ja-JP" sz="1100">
              <a:solidFill>
                <a:sysClr val="windowText" lastClr="000000"/>
              </a:solidFill>
            </a:rPr>
            <a:t>2.1</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43</xdr:col>
      <xdr:colOff>189052</xdr:colOff>
      <xdr:row>753</xdr:row>
      <xdr:rowOff>333374</xdr:rowOff>
    </xdr:from>
    <xdr:to>
      <xdr:col>43</xdr:col>
      <xdr:colOff>192227</xdr:colOff>
      <xdr:row>755</xdr:row>
      <xdr:rowOff>17741</xdr:rowOff>
    </xdr:to>
    <xdr:cxnSp macro="">
      <xdr:nvCxnSpPr>
        <xdr:cNvPr id="71" name="直線矢印コネクタ 70"/>
        <xdr:cNvCxnSpPr/>
      </xdr:nvCxnSpPr>
      <xdr:spPr>
        <a:xfrm flipH="1">
          <a:off x="8892521" y="45517593"/>
          <a:ext cx="3175" cy="3987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58406</xdr:colOff>
      <xdr:row>755</xdr:row>
      <xdr:rowOff>33427</xdr:rowOff>
    </xdr:from>
    <xdr:ext cx="1865447" cy="292452"/>
    <xdr:sp macro="" textlink="">
      <xdr:nvSpPr>
        <xdr:cNvPr id="72" name="テキスト ボックス 71"/>
        <xdr:cNvSpPr txBox="1"/>
      </xdr:nvSpPr>
      <xdr:spPr>
        <a:xfrm>
          <a:off x="7952250" y="45932021"/>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38</xdr:col>
      <xdr:colOff>172382</xdr:colOff>
      <xdr:row>757</xdr:row>
      <xdr:rowOff>181953</xdr:rowOff>
    </xdr:from>
    <xdr:to>
      <xdr:col>49</xdr:col>
      <xdr:colOff>285750</xdr:colOff>
      <xdr:row>758</xdr:row>
      <xdr:rowOff>192038</xdr:rowOff>
    </xdr:to>
    <xdr:sp macro="" textlink="">
      <xdr:nvSpPr>
        <xdr:cNvPr id="73" name="大かっこ 72"/>
        <xdr:cNvSpPr/>
      </xdr:nvSpPr>
      <xdr:spPr>
        <a:xfrm>
          <a:off x="7863820" y="47104484"/>
          <a:ext cx="2339836" cy="6768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患者搬送、解剖の実施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E1" sqref="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158</v>
      </c>
      <c r="AT2" s="218"/>
      <c r="AU2" s="218"/>
      <c r="AV2" s="52" t="str">
        <f>IF(AW2="", "", "-")</f>
        <v/>
      </c>
      <c r="AW2" s="395"/>
      <c r="AX2" s="395"/>
    </row>
    <row r="3" spans="1:50" ht="21" customHeight="1" thickBot="1" x14ac:dyDescent="0.2">
      <c r="A3" s="523" t="s">
        <v>530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548</v>
      </c>
      <c r="AF5" s="717"/>
      <c r="AG5" s="717"/>
      <c r="AH5" s="717"/>
      <c r="AI5" s="717"/>
      <c r="AJ5" s="717"/>
      <c r="AK5" s="717"/>
      <c r="AL5" s="717"/>
      <c r="AM5" s="717"/>
      <c r="AN5" s="717"/>
      <c r="AO5" s="717"/>
      <c r="AP5" s="718"/>
      <c r="AQ5" s="719" t="s">
        <v>549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543</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581</v>
      </c>
      <c r="Q13" s="98"/>
      <c r="R13" s="98"/>
      <c r="S13" s="98"/>
      <c r="T13" s="98"/>
      <c r="U13" s="98"/>
      <c r="V13" s="99"/>
      <c r="W13" s="97">
        <v>732</v>
      </c>
      <c r="X13" s="98"/>
      <c r="Y13" s="98"/>
      <c r="Z13" s="98"/>
      <c r="AA13" s="98"/>
      <c r="AB13" s="98"/>
      <c r="AC13" s="99"/>
      <c r="AD13" s="97">
        <v>806</v>
      </c>
      <c r="AE13" s="98"/>
      <c r="AF13" s="98"/>
      <c r="AG13" s="98"/>
      <c r="AH13" s="98"/>
      <c r="AI13" s="98"/>
      <c r="AJ13" s="99"/>
      <c r="AK13" s="97">
        <v>910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559</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558</v>
      </c>
      <c r="X15" s="98"/>
      <c r="Y15" s="98"/>
      <c r="Z15" s="98"/>
      <c r="AA15" s="98"/>
      <c r="AB15" s="98"/>
      <c r="AC15" s="99"/>
      <c r="AD15" s="97" t="s">
        <v>560</v>
      </c>
      <c r="AE15" s="98"/>
      <c r="AF15" s="98"/>
      <c r="AG15" s="98"/>
      <c r="AH15" s="98"/>
      <c r="AI15" s="98"/>
      <c r="AJ15" s="99"/>
      <c r="AK15" s="97" t="s">
        <v>562</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-90</v>
      </c>
      <c r="Q17" s="98"/>
      <c r="R17" s="98"/>
      <c r="S17" s="98"/>
      <c r="T17" s="98"/>
      <c r="U17" s="98"/>
      <c r="V17" s="99"/>
      <c r="W17" s="97">
        <v>-169</v>
      </c>
      <c r="X17" s="98"/>
      <c r="Y17" s="98"/>
      <c r="Z17" s="98"/>
      <c r="AA17" s="98"/>
      <c r="AB17" s="98"/>
      <c r="AC17" s="99"/>
      <c r="AD17" s="97">
        <v>-169</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491</v>
      </c>
      <c r="Q18" s="104"/>
      <c r="R18" s="104"/>
      <c r="S18" s="104"/>
      <c r="T18" s="104"/>
      <c r="U18" s="104"/>
      <c r="V18" s="105"/>
      <c r="W18" s="103">
        <f>SUM(W13:AC17)</f>
        <v>563</v>
      </c>
      <c r="X18" s="104"/>
      <c r="Y18" s="104"/>
      <c r="Z18" s="104"/>
      <c r="AA18" s="104"/>
      <c r="AB18" s="104"/>
      <c r="AC18" s="105"/>
      <c r="AD18" s="103">
        <f>SUM(AD13:AJ17)</f>
        <v>637</v>
      </c>
      <c r="AE18" s="104"/>
      <c r="AF18" s="104"/>
      <c r="AG18" s="104"/>
      <c r="AH18" s="104"/>
      <c r="AI18" s="104"/>
      <c r="AJ18" s="105"/>
      <c r="AK18" s="103">
        <f>SUM(AK13:AQ17)</f>
        <v>910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467</v>
      </c>
      <c r="Q19" s="98"/>
      <c r="R19" s="98"/>
      <c r="S19" s="98"/>
      <c r="T19" s="98"/>
      <c r="U19" s="98"/>
      <c r="V19" s="99"/>
      <c r="W19" s="97">
        <v>547</v>
      </c>
      <c r="X19" s="98"/>
      <c r="Y19" s="98"/>
      <c r="Z19" s="98"/>
      <c r="AA19" s="98"/>
      <c r="AB19" s="98"/>
      <c r="AC19" s="99"/>
      <c r="AD19" s="97">
        <v>626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0.95112016293279023</v>
      </c>
      <c r="Q20" s="539"/>
      <c r="R20" s="539"/>
      <c r="S20" s="539"/>
      <c r="T20" s="539"/>
      <c r="U20" s="539"/>
      <c r="V20" s="539"/>
      <c r="W20" s="539">
        <f t="shared" ref="W20" si="0">IF(W18=0, "-", SUM(W19)/W18)</f>
        <v>0.97158081705150978</v>
      </c>
      <c r="X20" s="539"/>
      <c r="Y20" s="539"/>
      <c r="Z20" s="539"/>
      <c r="AA20" s="539"/>
      <c r="AB20" s="539"/>
      <c r="AC20" s="539"/>
      <c r="AD20" s="539">
        <f t="shared" ref="AD20" si="1">IF(AD18=0, "-", SUM(AD19)/AD18)</f>
        <v>0.98273155416012559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493</v>
      </c>
      <c r="H21" s="930"/>
      <c r="I21" s="930"/>
      <c r="J21" s="930"/>
      <c r="K21" s="930"/>
      <c r="L21" s="930"/>
      <c r="M21" s="930"/>
      <c r="N21" s="930"/>
      <c r="O21" s="930"/>
      <c r="P21" s="539">
        <f>IF(P19=0, "-", SUM(P19)/SUM(P13,P14))</f>
        <v>0.80378657487091221</v>
      </c>
      <c r="Q21" s="539"/>
      <c r="R21" s="539"/>
      <c r="S21" s="539"/>
      <c r="T21" s="539"/>
      <c r="U21" s="539"/>
      <c r="V21" s="539"/>
      <c r="W21" s="539">
        <f t="shared" ref="W21" si="2">IF(W19=0, "-", SUM(W19)/SUM(W13,W14))</f>
        <v>0.74726775956284153</v>
      </c>
      <c r="X21" s="539"/>
      <c r="Y21" s="539"/>
      <c r="Z21" s="539"/>
      <c r="AA21" s="539"/>
      <c r="AB21" s="539"/>
      <c r="AC21" s="539"/>
      <c r="AD21" s="539">
        <f t="shared" ref="AD21" si="3">IF(AD19=0, "-", SUM(AD19)/SUM(AD13,AD14))</f>
        <v>0.77667493796526055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910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474</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910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487</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c r="AV31" s="269"/>
      <c r="AW31" s="377" t="s">
        <v>300</v>
      </c>
      <c r="AX31" s="378"/>
    </row>
    <row r="32" spans="1:50" ht="23.25" customHeight="1" x14ac:dyDescent="0.15">
      <c r="A32" s="515"/>
      <c r="B32" s="513"/>
      <c r="C32" s="513"/>
      <c r="D32" s="513"/>
      <c r="E32" s="513"/>
      <c r="F32" s="514"/>
      <c r="G32" s="540" t="s">
        <v>702</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567</v>
      </c>
      <c r="AC32" s="551"/>
      <c r="AD32" s="551"/>
      <c r="AE32" s="362">
        <v>119721</v>
      </c>
      <c r="AF32" s="363"/>
      <c r="AG32" s="363"/>
      <c r="AH32" s="363"/>
      <c r="AI32" s="362">
        <v>115993</v>
      </c>
      <c r="AJ32" s="363"/>
      <c r="AK32" s="363"/>
      <c r="AL32" s="363"/>
      <c r="AM32" s="362"/>
      <c r="AN32" s="363"/>
      <c r="AO32" s="363"/>
      <c r="AP32" s="363"/>
      <c r="AQ32" s="100" t="s">
        <v>565</v>
      </c>
      <c r="AR32" s="101"/>
      <c r="AS32" s="101"/>
      <c r="AT32" s="102"/>
      <c r="AU32" s="363" t="s">
        <v>562</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2">
        <v>129540</v>
      </c>
      <c r="AF33" s="363"/>
      <c r="AG33" s="363"/>
      <c r="AH33" s="363"/>
      <c r="AI33" s="362">
        <v>119721</v>
      </c>
      <c r="AJ33" s="363"/>
      <c r="AK33" s="363"/>
      <c r="AL33" s="363"/>
      <c r="AM33" s="362">
        <v>115993</v>
      </c>
      <c r="AN33" s="363"/>
      <c r="AO33" s="363"/>
      <c r="AP33" s="363"/>
      <c r="AQ33" s="100" t="s">
        <v>565</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92</v>
      </c>
      <c r="AF34" s="363"/>
      <c r="AG34" s="363"/>
      <c r="AH34" s="363"/>
      <c r="AI34" s="362">
        <v>97</v>
      </c>
      <c r="AJ34" s="363"/>
      <c r="AK34" s="363"/>
      <c r="AL34" s="363"/>
      <c r="AM34" s="362"/>
      <c r="AN34" s="363"/>
      <c r="AO34" s="363"/>
      <c r="AP34" s="363"/>
      <c r="AQ34" s="100" t="s">
        <v>566</v>
      </c>
      <c r="AR34" s="101"/>
      <c r="AS34" s="101"/>
      <c r="AT34" s="102"/>
      <c r="AU34" s="363" t="s">
        <v>562</v>
      </c>
      <c r="AV34" s="363"/>
      <c r="AW34" s="363"/>
      <c r="AX34" s="365"/>
    </row>
    <row r="35" spans="1:50" ht="23.25" customHeight="1" x14ac:dyDescent="0.15">
      <c r="A35" s="900" t="s">
        <v>523</v>
      </c>
      <c r="B35" s="901"/>
      <c r="C35" s="901"/>
      <c r="D35" s="901"/>
      <c r="E35" s="901"/>
      <c r="F35" s="902"/>
      <c r="G35" s="906" t="s">
        <v>564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487</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487</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487</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487</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488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483</v>
      </c>
      <c r="X65" s="873"/>
      <c r="Y65" s="876"/>
      <c r="Z65" s="876"/>
      <c r="AA65" s="877"/>
      <c r="AB65" s="870" t="s">
        <v>11</v>
      </c>
      <c r="AC65" s="866"/>
      <c r="AD65" s="867"/>
      <c r="AE65" s="366" t="s">
        <v>357</v>
      </c>
      <c r="AF65" s="367"/>
      <c r="AG65" s="367"/>
      <c r="AH65" s="368"/>
      <c r="AI65" s="366" t="s">
        <v>363</v>
      </c>
      <c r="AJ65" s="367"/>
      <c r="AK65" s="367"/>
      <c r="AL65" s="368"/>
      <c r="AM65" s="373" t="s">
        <v>468</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486</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513</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513</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514</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494</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512</v>
      </c>
      <c r="X70" s="947"/>
      <c r="Y70" s="952" t="s">
        <v>12</v>
      </c>
      <c r="Z70" s="952"/>
      <c r="AA70" s="953"/>
      <c r="AB70" s="954" t="s">
        <v>513</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513</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514</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488</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526</v>
      </c>
      <c r="B78" s="915"/>
      <c r="C78" s="915"/>
      <c r="D78" s="915"/>
      <c r="E78" s="912" t="s">
        <v>461</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482</v>
      </c>
      <c r="AP79" s="146"/>
      <c r="AQ79" s="146"/>
      <c r="AR79" s="81" t="s">
        <v>480</v>
      </c>
      <c r="AS79" s="145"/>
      <c r="AT79" s="146"/>
      <c r="AU79" s="146"/>
      <c r="AV79" s="146"/>
      <c r="AW79" s="146"/>
      <c r="AX79" s="147"/>
    </row>
    <row r="80" spans="1:50" ht="18.75" hidden="1" customHeight="1" x14ac:dyDescent="0.15">
      <c r="A80" s="519" t="s">
        <v>266</v>
      </c>
      <c r="B80" s="849" t="s">
        <v>479</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544</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468</v>
      </c>
      <c r="AN100" s="827"/>
      <c r="AO100" s="827"/>
      <c r="AP100" s="828"/>
      <c r="AQ100" s="931" t="s">
        <v>490</v>
      </c>
      <c r="AR100" s="932"/>
      <c r="AS100" s="932"/>
      <c r="AT100" s="933"/>
      <c r="AU100" s="931" t="s">
        <v>536</v>
      </c>
      <c r="AV100" s="932"/>
      <c r="AW100" s="932"/>
      <c r="AX100" s="934"/>
    </row>
    <row r="101" spans="1:60" ht="23.25" customHeight="1" x14ac:dyDescent="0.15">
      <c r="A101" s="491"/>
      <c r="B101" s="492"/>
      <c r="C101" s="492"/>
      <c r="D101" s="492"/>
      <c r="E101" s="492"/>
      <c r="F101" s="493"/>
      <c r="G101" s="158" t="s">
        <v>597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598</v>
      </c>
      <c r="AC101" s="551"/>
      <c r="AD101" s="551"/>
      <c r="AE101" s="362">
        <v>67</v>
      </c>
      <c r="AF101" s="363"/>
      <c r="AG101" s="363"/>
      <c r="AH101" s="364"/>
      <c r="AI101" s="362">
        <v>67</v>
      </c>
      <c r="AJ101" s="363"/>
      <c r="AK101" s="363"/>
      <c r="AL101" s="364"/>
      <c r="AM101" s="362"/>
      <c r="AN101" s="363"/>
      <c r="AO101" s="363"/>
      <c r="AP101" s="364"/>
      <c r="AQ101" s="362" t="s">
        <v>703</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598</v>
      </c>
      <c r="AC102" s="551"/>
      <c r="AD102" s="551"/>
      <c r="AE102" s="356">
        <v>67</v>
      </c>
      <c r="AF102" s="356"/>
      <c r="AG102" s="356"/>
      <c r="AH102" s="356"/>
      <c r="AI102" s="356">
        <v>67</v>
      </c>
      <c r="AJ102" s="356"/>
      <c r="AK102" s="356"/>
      <c r="AL102" s="356"/>
      <c r="AM102" s="356">
        <v>67</v>
      </c>
      <c r="AN102" s="356"/>
      <c r="AO102" s="356"/>
      <c r="AP102" s="356"/>
      <c r="AQ102" s="817">
        <v>67</v>
      </c>
      <c r="AR102" s="818"/>
      <c r="AS102" s="818"/>
      <c r="AT102" s="819"/>
      <c r="AU102" s="817"/>
      <c r="AV102" s="818"/>
      <c r="AW102" s="818"/>
      <c r="AX102" s="819"/>
    </row>
    <row r="103" spans="1:60" ht="31.5" hidden="1" customHeight="1" x14ac:dyDescent="0.15">
      <c r="A103" s="488" t="s">
        <v>489</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489</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489</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489</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599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601</v>
      </c>
      <c r="AC116" s="299"/>
      <c r="AD116" s="300"/>
      <c r="AE116" s="356">
        <v>7</v>
      </c>
      <c r="AF116" s="356"/>
      <c r="AG116" s="356"/>
      <c r="AH116" s="356"/>
      <c r="AI116" s="356">
        <v>8.1999999999999993</v>
      </c>
      <c r="AJ116" s="356"/>
      <c r="AK116" s="356"/>
      <c r="AL116" s="356"/>
      <c r="AM116" s="356"/>
      <c r="AN116" s="356"/>
      <c r="AO116" s="356"/>
      <c r="AP116" s="356"/>
      <c r="AQ116" s="362">
        <v>13.6</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600</v>
      </c>
      <c r="AC117" s="340"/>
      <c r="AD117" s="341"/>
      <c r="AE117" s="304" t="s">
        <v>639</v>
      </c>
      <c r="AF117" s="304"/>
      <c r="AG117" s="304"/>
      <c r="AH117" s="304"/>
      <c r="AI117" s="304" t="s">
        <v>602</v>
      </c>
      <c r="AJ117" s="304"/>
      <c r="AK117" s="304"/>
      <c r="AL117" s="304"/>
      <c r="AM117" s="304"/>
      <c r="AN117" s="304"/>
      <c r="AO117" s="304"/>
      <c r="AP117" s="304"/>
      <c r="AQ117" s="304" t="s">
        <v>704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573</v>
      </c>
      <c r="AR133" s="269"/>
      <c r="AS133" s="134" t="s">
        <v>356</v>
      </c>
      <c r="AT133" s="169"/>
      <c r="AU133" s="133"/>
      <c r="AV133" s="133"/>
      <c r="AW133" s="134" t="s">
        <v>300</v>
      </c>
      <c r="AX133" s="135"/>
    </row>
    <row r="134" spans="1:50" ht="39.75" customHeight="1" x14ac:dyDescent="0.15">
      <c r="A134" s="997"/>
      <c r="B134" s="250"/>
      <c r="C134" s="249"/>
      <c r="D134" s="250"/>
      <c r="E134" s="249"/>
      <c r="F134" s="312"/>
      <c r="G134" s="228" t="s">
        <v>671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v>943460</v>
      </c>
      <c r="AF134" s="101"/>
      <c r="AG134" s="101"/>
      <c r="AH134" s="101"/>
      <c r="AI134" s="264">
        <v>986071</v>
      </c>
      <c r="AJ134" s="101"/>
      <c r="AK134" s="101"/>
      <c r="AL134" s="101"/>
      <c r="AM134" s="264"/>
      <c r="AN134" s="101"/>
      <c r="AO134" s="101"/>
      <c r="AP134" s="101"/>
      <c r="AQ134" s="264" t="s">
        <v>557</v>
      </c>
      <c r="AR134" s="101"/>
      <c r="AS134" s="101"/>
      <c r="AT134" s="101"/>
      <c r="AU134" s="264" t="s">
        <v>560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560</v>
      </c>
      <c r="AF135" s="101"/>
      <c r="AG135" s="101"/>
      <c r="AH135" s="101"/>
      <c r="AI135" s="264">
        <v>943460</v>
      </c>
      <c r="AJ135" s="101"/>
      <c r="AK135" s="101"/>
      <c r="AL135" s="101"/>
      <c r="AM135" s="264">
        <v>986071</v>
      </c>
      <c r="AN135" s="101"/>
      <c r="AO135" s="101"/>
      <c r="AP135" s="101"/>
      <c r="AQ135" s="264" t="s">
        <v>573</v>
      </c>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571</v>
      </c>
      <c r="H154" s="158"/>
      <c r="I154" s="158"/>
      <c r="J154" s="158"/>
      <c r="K154" s="158"/>
      <c r="L154" s="158"/>
      <c r="M154" s="158"/>
      <c r="N154" s="158"/>
      <c r="O154" s="158"/>
      <c r="P154" s="229"/>
      <c r="Q154" s="157" t="s">
        <v>570</v>
      </c>
      <c r="R154" s="158"/>
      <c r="S154" s="158"/>
      <c r="T154" s="158"/>
      <c r="U154" s="158"/>
      <c r="V154" s="158"/>
      <c r="W154" s="158"/>
      <c r="X154" s="158"/>
      <c r="Y154" s="158"/>
      <c r="Z154" s="158"/>
      <c r="AA154" s="926"/>
      <c r="AB154" s="253" t="s">
        <v>572</v>
      </c>
      <c r="AC154" s="254"/>
      <c r="AD154" s="254"/>
      <c r="AE154" s="259" t="s">
        <v>570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13.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13.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3.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3.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13.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13.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3.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3.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13.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13.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3.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3.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13.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13.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3.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3.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13.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13.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3.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3.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13.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13.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13.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13.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3.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13.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13.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13.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13.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13.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13.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13.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13.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13.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13.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13.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13.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3.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13.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13.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13.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13.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13.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13.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13.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13.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13.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13.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13.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13.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13.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13.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13.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13.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13.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13.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13.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3.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13.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3.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13.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13.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3.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3.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13.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13.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3.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3.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13.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13.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3.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3.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13.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13.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3.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3.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13.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13.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3.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3.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13.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13.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13.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13.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13.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13.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13.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13.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3.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13.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13.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13.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13.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13.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13.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13.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13.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13.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13.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13.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13.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13.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13.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13.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13.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13.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13.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13.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13.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13.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13.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13.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13.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13.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13.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13.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13.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13.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13.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14.2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13.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13.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3.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3.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13.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13.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3.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3.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13.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13.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3.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3.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13.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13.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3.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3.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13.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13.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3.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3.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13.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13.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13.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13.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13.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13.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13.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13.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13.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13.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13.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13.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13.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13.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13.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13.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13.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13.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13.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13.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13.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13.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13.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13.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13.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13.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13.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13.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13.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13.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13.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13.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13.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13.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13.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13.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13.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13.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13.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13.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13.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13.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3.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3.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13.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13.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3.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3.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13.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13.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3.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3.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13.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13.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3.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3.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13.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13.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3.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3.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13.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13.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13.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13.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13.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13.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13.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13.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13.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13.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13.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13.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13.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13.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13.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13.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13.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13.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13.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13.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13.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13.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13.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13.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13.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13.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13.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13.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13.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13.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13.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13.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13.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13.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13.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13.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13.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13.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13.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3.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557</v>
      </c>
      <c r="AF432" s="133"/>
      <c r="AG432" s="134" t="s">
        <v>356</v>
      </c>
      <c r="AH432" s="169"/>
      <c r="AI432" s="179"/>
      <c r="AJ432" s="179"/>
      <c r="AK432" s="179"/>
      <c r="AL432" s="174"/>
      <c r="AM432" s="179"/>
      <c r="AN432" s="179"/>
      <c r="AO432" s="179"/>
      <c r="AP432" s="174"/>
      <c r="AQ432" s="215" t="s">
        <v>557</v>
      </c>
      <c r="AR432" s="133"/>
      <c r="AS432" s="134" t="s">
        <v>356</v>
      </c>
      <c r="AT432" s="169"/>
      <c r="AU432" s="133" t="s">
        <v>557</v>
      </c>
      <c r="AV432" s="133"/>
      <c r="AW432" s="134" t="s">
        <v>300</v>
      </c>
      <c r="AX432" s="135"/>
    </row>
    <row r="433" spans="1:50" ht="23.25" customHeight="1" x14ac:dyDescent="0.15">
      <c r="A433" s="997"/>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570</v>
      </c>
      <c r="AF433" s="101"/>
      <c r="AG433" s="101"/>
      <c r="AH433" s="101"/>
      <c r="AI433" s="100" t="s">
        <v>560</v>
      </c>
      <c r="AJ433" s="101"/>
      <c r="AK433" s="101"/>
      <c r="AL433" s="101"/>
      <c r="AM433" s="100" t="s">
        <v>575</v>
      </c>
      <c r="AN433" s="101"/>
      <c r="AO433" s="101"/>
      <c r="AP433" s="102"/>
      <c r="AQ433" s="100" t="s">
        <v>576</v>
      </c>
      <c r="AR433" s="101"/>
      <c r="AS433" s="101"/>
      <c r="AT433" s="102"/>
      <c r="AU433" s="101" t="s">
        <v>570</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559</v>
      </c>
      <c r="AF434" s="101"/>
      <c r="AG434" s="101"/>
      <c r="AH434" s="102"/>
      <c r="AI434" s="100" t="s">
        <v>577</v>
      </c>
      <c r="AJ434" s="101"/>
      <c r="AK434" s="101"/>
      <c r="AL434" s="101"/>
      <c r="AM434" s="100" t="s">
        <v>573</v>
      </c>
      <c r="AN434" s="101"/>
      <c r="AO434" s="101"/>
      <c r="AP434" s="102"/>
      <c r="AQ434" s="100" t="s">
        <v>573</v>
      </c>
      <c r="AR434" s="101"/>
      <c r="AS434" s="101"/>
      <c r="AT434" s="102"/>
      <c r="AU434" s="101" t="s">
        <v>576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573</v>
      </c>
      <c r="AJ435" s="101"/>
      <c r="AK435" s="101"/>
      <c r="AL435" s="101"/>
      <c r="AM435" s="100" t="s">
        <v>578</v>
      </c>
      <c r="AN435" s="101"/>
      <c r="AO435" s="101"/>
      <c r="AP435" s="102"/>
      <c r="AQ435" s="100" t="s">
        <v>578</v>
      </c>
      <c r="AR435" s="101"/>
      <c r="AS435" s="101"/>
      <c r="AT435" s="102"/>
      <c r="AU435" s="101" t="s">
        <v>557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5" t="s">
        <v>559</v>
      </c>
      <c r="AR457" s="133"/>
      <c r="AS457" s="134" t="s">
        <v>356</v>
      </c>
      <c r="AT457" s="169"/>
      <c r="AU457" s="133" t="s">
        <v>559</v>
      </c>
      <c r="AV457" s="133"/>
      <c r="AW457" s="134" t="s">
        <v>300</v>
      </c>
      <c r="AX457" s="135"/>
    </row>
    <row r="458" spans="1:50" ht="23.25" customHeight="1" x14ac:dyDescent="0.15">
      <c r="A458" s="997"/>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577</v>
      </c>
      <c r="AC458" s="130"/>
      <c r="AD458" s="130"/>
      <c r="AE458" s="100" t="s">
        <v>559</v>
      </c>
      <c r="AF458" s="101"/>
      <c r="AG458" s="101"/>
      <c r="AH458" s="101"/>
      <c r="AI458" s="100" t="s">
        <v>557</v>
      </c>
      <c r="AJ458" s="101"/>
      <c r="AK458" s="101"/>
      <c r="AL458" s="101"/>
      <c r="AM458" s="100" t="s">
        <v>579</v>
      </c>
      <c r="AN458" s="101"/>
      <c r="AO458" s="101"/>
      <c r="AP458" s="102"/>
      <c r="AQ458" s="100" t="s">
        <v>560</v>
      </c>
      <c r="AR458" s="101"/>
      <c r="AS458" s="101"/>
      <c r="AT458" s="102"/>
      <c r="AU458" s="101" t="s">
        <v>578</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557</v>
      </c>
      <c r="AC459" s="219"/>
      <c r="AD459" s="219"/>
      <c r="AE459" s="100" t="s">
        <v>559</v>
      </c>
      <c r="AF459" s="101"/>
      <c r="AG459" s="101"/>
      <c r="AH459" s="102"/>
      <c r="AI459" s="100" t="s">
        <v>559</v>
      </c>
      <c r="AJ459" s="101"/>
      <c r="AK459" s="101"/>
      <c r="AL459" s="101"/>
      <c r="AM459" s="100" t="s">
        <v>557</v>
      </c>
      <c r="AN459" s="101"/>
      <c r="AO459" s="101"/>
      <c r="AP459" s="102"/>
      <c r="AQ459" s="100" t="s">
        <v>578</v>
      </c>
      <c r="AR459" s="101"/>
      <c r="AS459" s="101"/>
      <c r="AT459" s="102"/>
      <c r="AU459" s="101" t="s">
        <v>559</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559</v>
      </c>
      <c r="AF460" s="101"/>
      <c r="AG460" s="101"/>
      <c r="AH460" s="102"/>
      <c r="AI460" s="100" t="s">
        <v>559</v>
      </c>
      <c r="AJ460" s="101"/>
      <c r="AK460" s="101"/>
      <c r="AL460" s="101"/>
      <c r="AM460" s="100" t="s">
        <v>559</v>
      </c>
      <c r="AN460" s="101"/>
      <c r="AO460" s="101"/>
      <c r="AP460" s="102"/>
      <c r="AQ460" s="100" t="s">
        <v>559</v>
      </c>
      <c r="AR460" s="101"/>
      <c r="AS460" s="101"/>
      <c r="AT460" s="102"/>
      <c r="AU460" s="101" t="s">
        <v>559</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559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587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t="s">
        <v>555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588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t="s">
        <v>555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t="s">
        <v>555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t="s">
        <v>555</v>
      </c>
      <c r="AH714" s="690"/>
      <c r="AI714" s="690"/>
      <c r="AJ714" s="690"/>
      <c r="AK714" s="690"/>
      <c r="AL714" s="690"/>
      <c r="AM714" s="690"/>
      <c r="AN714" s="690"/>
      <c r="AO714" s="690"/>
      <c r="AP714" s="690"/>
      <c r="AQ714" s="690"/>
      <c r="AR714" s="690"/>
      <c r="AS714" s="690"/>
      <c r="AT714" s="690"/>
      <c r="AU714" s="690"/>
      <c r="AV714" s="690"/>
      <c r="AW714" s="690"/>
      <c r="AX714" s="691"/>
    </row>
    <row r="715" spans="1:50" ht="27.75" customHeight="1" x14ac:dyDescent="0.15">
      <c r="A715" s="621" t="s">
        <v>40</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t="s">
        <v>672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581</v>
      </c>
      <c r="AE716" s="759"/>
      <c r="AF716" s="759"/>
      <c r="AG716" s="664" t="s">
        <v>555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673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t="s">
        <v>555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550</v>
      </c>
      <c r="AE719" s="668"/>
      <c r="AF719" s="668"/>
      <c r="AG719" s="157" t="s">
        <v>705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476</v>
      </c>
      <c r="D720" s="936"/>
      <c r="E720" s="936"/>
      <c r="F720" s="939"/>
      <c r="G720" s="935" t="s">
        <v>477</v>
      </c>
      <c r="H720" s="936"/>
      <c r="I720" s="936"/>
      <c r="J720" s="936"/>
      <c r="K720" s="936"/>
      <c r="L720" s="936"/>
      <c r="M720" s="936"/>
      <c r="N720" s="935" t="s">
        <v>481</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545</v>
      </c>
      <c r="D721" s="921"/>
      <c r="E721" s="921"/>
      <c r="F721" s="922"/>
      <c r="G721" s="940"/>
      <c r="H721" s="941"/>
      <c r="I721" s="83" t="str">
        <f>IF(OR(G721="　", G721=""), "", "-")</f>
        <v/>
      </c>
      <c r="J721" s="919">
        <v>575</v>
      </c>
      <c r="K721" s="919"/>
      <c r="L721" s="83" t="str">
        <f>IF(M721="","","-")</f>
        <v/>
      </c>
      <c r="M721" s="84"/>
      <c r="N721" s="916" t="s">
        <v>583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21" t="s">
        <v>48</v>
      </c>
      <c r="B726" s="622"/>
      <c r="C726" s="444" t="s">
        <v>53</v>
      </c>
      <c r="D726" s="581"/>
      <c r="E726" s="581"/>
      <c r="F726" s="582"/>
      <c r="G726" s="797" t="s">
        <v>674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0.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5.5" customHeight="1" thickBot="1" x14ac:dyDescent="0.2">
      <c r="A729" s="765" t="s">
        <v>706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7.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6.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590</v>
      </c>
      <c r="S737" s="111"/>
      <c r="T737" s="111"/>
      <c r="U737" s="111"/>
      <c r="V737" s="111"/>
      <c r="W737" s="111"/>
      <c r="X737" s="111"/>
      <c r="Y737" s="111"/>
      <c r="Z737" s="111"/>
      <c r="AA737" s="112" t="s">
        <v>359</v>
      </c>
      <c r="AB737" s="112"/>
      <c r="AC737" s="112"/>
      <c r="AD737" s="112"/>
      <c r="AE737" s="111" t="s">
        <v>591</v>
      </c>
      <c r="AF737" s="111"/>
      <c r="AG737" s="111"/>
      <c r="AH737" s="111"/>
      <c r="AI737" s="111"/>
      <c r="AJ737" s="111"/>
      <c r="AK737" s="111"/>
      <c r="AL737" s="111"/>
      <c r="AM737" s="111"/>
      <c r="AN737" s="112" t="s">
        <v>360</v>
      </c>
      <c r="AO737" s="112"/>
      <c r="AP737" s="112"/>
      <c r="AQ737" s="112"/>
      <c r="AR737" s="113" t="s">
        <v>592</v>
      </c>
      <c r="AS737" s="114"/>
      <c r="AT737" s="114"/>
      <c r="AU737" s="114"/>
      <c r="AV737" s="114"/>
      <c r="AW737" s="114"/>
      <c r="AX737" s="115"/>
      <c r="AY737" s="89"/>
      <c r="AZ737" s="89"/>
    </row>
    <row r="738" spans="1:52" ht="24.75" customHeight="1" x14ac:dyDescent="0.15">
      <c r="A738" s="116" t="s">
        <v>361</v>
      </c>
      <c r="B738" s="117"/>
      <c r="C738" s="117"/>
      <c r="D738" s="118"/>
      <c r="E738" s="111" t="s">
        <v>593</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478</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t="s">
        <v>480</v>
      </c>
      <c r="J739" s="106"/>
      <c r="K739" s="91" t="str">
        <f>IF(OR(I739="　", I739=""), "", "-")</f>
        <v/>
      </c>
      <c r="L739" s="107">
        <v>150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529</v>
      </c>
      <c r="B779" s="761"/>
      <c r="C779" s="761"/>
      <c r="D779" s="761"/>
      <c r="E779" s="761"/>
      <c r="F779" s="762"/>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9.5" customHeight="1" x14ac:dyDescent="0.15">
      <c r="A781" s="556"/>
      <c r="B781" s="763"/>
      <c r="C781" s="763"/>
      <c r="D781" s="763"/>
      <c r="E781" s="763"/>
      <c r="F781" s="764"/>
      <c r="G781" s="449" t="s">
        <v>677</v>
      </c>
      <c r="H781" s="450"/>
      <c r="I781" s="450"/>
      <c r="J781" s="450"/>
      <c r="K781" s="451"/>
      <c r="L781" s="452" t="s">
        <v>604</v>
      </c>
      <c r="M781" s="453"/>
      <c r="N781" s="453"/>
      <c r="O781" s="453"/>
      <c r="P781" s="453"/>
      <c r="Q781" s="453"/>
      <c r="R781" s="453"/>
      <c r="S781" s="453"/>
      <c r="T781" s="453"/>
      <c r="U781" s="453"/>
      <c r="V781" s="453"/>
      <c r="W781" s="453"/>
      <c r="X781" s="454"/>
      <c r="Y781" s="455">
        <v>47.6</v>
      </c>
      <c r="Z781" s="456"/>
      <c r="AA781" s="456"/>
      <c r="AB781" s="557"/>
      <c r="AC781" s="449" t="s">
        <v>677</v>
      </c>
      <c r="AD781" s="450"/>
      <c r="AE781" s="450"/>
      <c r="AF781" s="450"/>
      <c r="AG781" s="451"/>
      <c r="AH781" s="452" t="s">
        <v>667</v>
      </c>
      <c r="AI781" s="453"/>
      <c r="AJ781" s="453"/>
      <c r="AK781" s="453"/>
      <c r="AL781" s="453"/>
      <c r="AM781" s="453"/>
      <c r="AN781" s="453"/>
      <c r="AO781" s="453"/>
      <c r="AP781" s="453"/>
      <c r="AQ781" s="453"/>
      <c r="AR781" s="453"/>
      <c r="AS781" s="453"/>
      <c r="AT781" s="454"/>
      <c r="AU781" s="455">
        <v>3.8022550000000002</v>
      </c>
      <c r="AV781" s="456"/>
      <c r="AW781" s="456"/>
      <c r="AX781" s="457"/>
    </row>
    <row r="782" spans="1:50" ht="24.75" customHeight="1" x14ac:dyDescent="0.15">
      <c r="A782" s="556"/>
      <c r="B782" s="763"/>
      <c r="C782" s="763"/>
      <c r="D782" s="763"/>
      <c r="E782" s="763"/>
      <c r="F782" s="764"/>
      <c r="G782" s="346" t="s">
        <v>683</v>
      </c>
      <c r="H782" s="347"/>
      <c r="I782" s="347"/>
      <c r="J782" s="347"/>
      <c r="K782" s="348"/>
      <c r="L782" s="399" t="s">
        <v>675</v>
      </c>
      <c r="M782" s="400"/>
      <c r="N782" s="400"/>
      <c r="O782" s="400"/>
      <c r="P782" s="400"/>
      <c r="Q782" s="400"/>
      <c r="R782" s="400"/>
      <c r="S782" s="400"/>
      <c r="T782" s="400"/>
      <c r="U782" s="400"/>
      <c r="V782" s="400"/>
      <c r="W782" s="400"/>
      <c r="X782" s="401"/>
      <c r="Y782" s="396">
        <v>9.4</v>
      </c>
      <c r="Z782" s="397"/>
      <c r="AA782" s="397"/>
      <c r="AB782" s="403"/>
      <c r="AC782" s="346" t="s">
        <v>678</v>
      </c>
      <c r="AD782" s="347"/>
      <c r="AE782" s="347"/>
      <c r="AF782" s="347"/>
      <c r="AG782" s="348"/>
      <c r="AH782" s="399" t="s">
        <v>675</v>
      </c>
      <c r="AI782" s="400"/>
      <c r="AJ782" s="400"/>
      <c r="AK782" s="400"/>
      <c r="AL782" s="400"/>
      <c r="AM782" s="400"/>
      <c r="AN782" s="400"/>
      <c r="AO782" s="400"/>
      <c r="AP782" s="400"/>
      <c r="AQ782" s="400"/>
      <c r="AR782" s="400"/>
      <c r="AS782" s="400"/>
      <c r="AT782" s="401"/>
      <c r="AU782" s="396">
        <v>1.0767</v>
      </c>
      <c r="AV782" s="397"/>
      <c r="AW782" s="397"/>
      <c r="AX782" s="398"/>
    </row>
    <row r="783" spans="1:50" ht="24.75" customHeight="1" x14ac:dyDescent="0.15">
      <c r="A783" s="556"/>
      <c r="B783" s="763"/>
      <c r="C783" s="763"/>
      <c r="D783" s="763"/>
      <c r="E783" s="763"/>
      <c r="F783" s="764"/>
      <c r="G783" s="346" t="s">
        <v>684</v>
      </c>
      <c r="H783" s="347"/>
      <c r="I783" s="347"/>
      <c r="J783" s="347"/>
      <c r="K783" s="348"/>
      <c r="L783" s="399" t="s">
        <v>675</v>
      </c>
      <c r="M783" s="400"/>
      <c r="N783" s="400"/>
      <c r="O783" s="400"/>
      <c r="P783" s="400"/>
      <c r="Q783" s="400"/>
      <c r="R783" s="400"/>
      <c r="S783" s="400"/>
      <c r="T783" s="400"/>
      <c r="U783" s="400"/>
      <c r="V783" s="400"/>
      <c r="W783" s="400"/>
      <c r="X783" s="401"/>
      <c r="Y783" s="396">
        <v>1.4</v>
      </c>
      <c r="Z783" s="397"/>
      <c r="AA783" s="397"/>
      <c r="AB783" s="403"/>
      <c r="AC783" s="346" t="s">
        <v>679</v>
      </c>
      <c r="AD783" s="347"/>
      <c r="AE783" s="347"/>
      <c r="AF783" s="347"/>
      <c r="AG783" s="348"/>
      <c r="AH783" s="399" t="s">
        <v>675</v>
      </c>
      <c r="AI783" s="400"/>
      <c r="AJ783" s="400"/>
      <c r="AK783" s="400"/>
      <c r="AL783" s="400"/>
      <c r="AM783" s="400"/>
      <c r="AN783" s="400"/>
      <c r="AO783" s="400"/>
      <c r="AP783" s="400"/>
      <c r="AQ783" s="400"/>
      <c r="AR783" s="400"/>
      <c r="AS783" s="400"/>
      <c r="AT783" s="401"/>
      <c r="AU783" s="396">
        <v>3.7803999999999997E-2</v>
      </c>
      <c r="AV783" s="397"/>
      <c r="AW783" s="397"/>
      <c r="AX783" s="398"/>
    </row>
    <row r="784" spans="1:50" ht="24.75" customHeight="1" x14ac:dyDescent="0.15">
      <c r="A784" s="556"/>
      <c r="B784" s="763"/>
      <c r="C784" s="763"/>
      <c r="D784" s="763"/>
      <c r="E784" s="763"/>
      <c r="F784" s="764"/>
      <c r="G784" s="346" t="s">
        <v>685</v>
      </c>
      <c r="H784" s="347"/>
      <c r="I784" s="347"/>
      <c r="J784" s="347"/>
      <c r="K784" s="348"/>
      <c r="L784" s="399" t="s">
        <v>675</v>
      </c>
      <c r="M784" s="400"/>
      <c r="N784" s="400"/>
      <c r="O784" s="400"/>
      <c r="P784" s="400"/>
      <c r="Q784" s="400"/>
      <c r="R784" s="400"/>
      <c r="S784" s="400"/>
      <c r="T784" s="400"/>
      <c r="U784" s="400"/>
      <c r="V784" s="400"/>
      <c r="W784" s="400"/>
      <c r="X784" s="401"/>
      <c r="Y784" s="396">
        <v>0.9</v>
      </c>
      <c r="Z784" s="397"/>
      <c r="AA784" s="397"/>
      <c r="AB784" s="403"/>
      <c r="AC784" s="346" t="s">
        <v>680</v>
      </c>
      <c r="AD784" s="347"/>
      <c r="AE784" s="347"/>
      <c r="AF784" s="347"/>
      <c r="AG784" s="348"/>
      <c r="AH784" s="399" t="s">
        <v>675</v>
      </c>
      <c r="AI784" s="400"/>
      <c r="AJ784" s="400"/>
      <c r="AK784" s="400"/>
      <c r="AL784" s="400"/>
      <c r="AM784" s="400"/>
      <c r="AN784" s="400"/>
      <c r="AO784" s="400"/>
      <c r="AP784" s="400"/>
      <c r="AQ784" s="400"/>
      <c r="AR784" s="400"/>
      <c r="AS784" s="400"/>
      <c r="AT784" s="401"/>
      <c r="AU784" s="396">
        <v>2.7E-2</v>
      </c>
      <c r="AV784" s="397"/>
      <c r="AW784" s="397"/>
      <c r="AX784" s="398"/>
    </row>
    <row r="785" spans="1:50" ht="24.75" customHeight="1" x14ac:dyDescent="0.15">
      <c r="A785" s="556"/>
      <c r="B785" s="763"/>
      <c r="C785" s="763"/>
      <c r="D785" s="763"/>
      <c r="E785" s="763"/>
      <c r="F785" s="764"/>
      <c r="G785" s="346" t="s">
        <v>686</v>
      </c>
      <c r="H785" s="347"/>
      <c r="I785" s="347"/>
      <c r="J785" s="347"/>
      <c r="K785" s="348"/>
      <c r="L785" s="399" t="s">
        <v>675</v>
      </c>
      <c r="M785" s="400"/>
      <c r="N785" s="400"/>
      <c r="O785" s="400"/>
      <c r="P785" s="400"/>
      <c r="Q785" s="400"/>
      <c r="R785" s="400"/>
      <c r="S785" s="400"/>
      <c r="T785" s="400"/>
      <c r="U785" s="400"/>
      <c r="V785" s="400"/>
      <c r="W785" s="400"/>
      <c r="X785" s="401"/>
      <c r="Y785" s="396">
        <v>0.4</v>
      </c>
      <c r="Z785" s="397"/>
      <c r="AA785" s="397"/>
      <c r="AB785" s="403"/>
      <c r="AC785" s="346" t="s">
        <v>681</v>
      </c>
      <c r="AD785" s="347"/>
      <c r="AE785" s="347"/>
      <c r="AF785" s="347"/>
      <c r="AG785" s="348"/>
      <c r="AH785" s="399" t="s">
        <v>675</v>
      </c>
      <c r="AI785" s="400"/>
      <c r="AJ785" s="400"/>
      <c r="AK785" s="400"/>
      <c r="AL785" s="400"/>
      <c r="AM785" s="400"/>
      <c r="AN785" s="400"/>
      <c r="AO785" s="400"/>
      <c r="AP785" s="400"/>
      <c r="AQ785" s="400"/>
      <c r="AR785" s="400"/>
      <c r="AS785" s="400"/>
      <c r="AT785" s="401"/>
      <c r="AU785" s="396">
        <v>5.0000000000000001E-3</v>
      </c>
      <c r="AV785" s="397"/>
      <c r="AW785" s="397"/>
      <c r="AX785" s="398"/>
    </row>
    <row r="786" spans="1:50" ht="24.75" customHeight="1" x14ac:dyDescent="0.15">
      <c r="A786" s="556"/>
      <c r="B786" s="763"/>
      <c r="C786" s="763"/>
      <c r="D786" s="763"/>
      <c r="E786" s="763"/>
      <c r="F786" s="764"/>
      <c r="G786" s="346" t="s">
        <v>687</v>
      </c>
      <c r="H786" s="347"/>
      <c r="I786" s="347"/>
      <c r="J786" s="347"/>
      <c r="K786" s="348"/>
      <c r="L786" s="399" t="s">
        <v>675</v>
      </c>
      <c r="M786" s="400"/>
      <c r="N786" s="400"/>
      <c r="O786" s="400"/>
      <c r="P786" s="400"/>
      <c r="Q786" s="400"/>
      <c r="R786" s="400"/>
      <c r="S786" s="400"/>
      <c r="T786" s="400"/>
      <c r="U786" s="400"/>
      <c r="V786" s="400"/>
      <c r="W786" s="400"/>
      <c r="X786" s="401"/>
      <c r="Y786" s="396">
        <v>0.3</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t="s">
        <v>679</v>
      </c>
      <c r="H787" s="347"/>
      <c r="I787" s="347"/>
      <c r="J787" s="347"/>
      <c r="K787" s="348"/>
      <c r="L787" s="399" t="s">
        <v>675</v>
      </c>
      <c r="M787" s="400"/>
      <c r="N787" s="400"/>
      <c r="O787" s="400"/>
      <c r="P787" s="400"/>
      <c r="Q787" s="400"/>
      <c r="R787" s="400"/>
      <c r="S787" s="400"/>
      <c r="T787" s="400"/>
      <c r="U787" s="400"/>
      <c r="V787" s="400"/>
      <c r="W787" s="400"/>
      <c r="X787" s="401"/>
      <c r="Y787" s="396">
        <v>0.3</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t="s">
        <v>681</v>
      </c>
      <c r="H788" s="347"/>
      <c r="I788" s="347"/>
      <c r="J788" s="347"/>
      <c r="K788" s="348"/>
      <c r="L788" s="399" t="s">
        <v>675</v>
      </c>
      <c r="M788" s="400"/>
      <c r="N788" s="400"/>
      <c r="O788" s="400"/>
      <c r="P788" s="400"/>
      <c r="Q788" s="400"/>
      <c r="R788" s="400"/>
      <c r="S788" s="400"/>
      <c r="T788" s="400"/>
      <c r="U788" s="400"/>
      <c r="V788" s="400"/>
      <c r="W788" s="400"/>
      <c r="X788" s="401"/>
      <c r="Y788" s="396">
        <v>0.2</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t="s">
        <v>680</v>
      </c>
      <c r="H789" s="347"/>
      <c r="I789" s="347"/>
      <c r="J789" s="347"/>
      <c r="K789" s="348"/>
      <c r="L789" s="399" t="s">
        <v>675</v>
      </c>
      <c r="M789" s="400"/>
      <c r="N789" s="400"/>
      <c r="O789" s="400"/>
      <c r="P789" s="400"/>
      <c r="Q789" s="400"/>
      <c r="R789" s="400"/>
      <c r="S789" s="400"/>
      <c r="T789" s="400"/>
      <c r="U789" s="400"/>
      <c r="V789" s="400"/>
      <c r="W789" s="400"/>
      <c r="X789" s="401"/>
      <c r="Y789" s="396">
        <v>0.2</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t="s">
        <v>688</v>
      </c>
      <c r="H790" s="347"/>
      <c r="I790" s="347"/>
      <c r="J790" s="347"/>
      <c r="K790" s="348"/>
      <c r="L790" s="399" t="s">
        <v>675</v>
      </c>
      <c r="M790" s="400"/>
      <c r="N790" s="400"/>
      <c r="O790" s="400"/>
      <c r="P790" s="400"/>
      <c r="Q790" s="400"/>
      <c r="R790" s="400"/>
      <c r="S790" s="400"/>
      <c r="T790" s="400"/>
      <c r="U790" s="400"/>
      <c r="V790" s="400"/>
      <c r="W790" s="400"/>
      <c r="X790" s="401"/>
      <c r="Y790" s="396">
        <v>0.2</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60.9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4.9487590000000008</v>
      </c>
      <c r="AV791" s="413"/>
      <c r="AW791" s="413"/>
      <c r="AX791" s="415"/>
    </row>
    <row r="792" spans="1:50" ht="24.75" customHeight="1" x14ac:dyDescent="0.15">
      <c r="A792" s="556"/>
      <c r="B792" s="763"/>
      <c r="C792" s="763"/>
      <c r="D792" s="763"/>
      <c r="E792" s="763"/>
      <c r="F792" s="764"/>
      <c r="G792" s="440" t="s">
        <v>596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51" customHeight="1" x14ac:dyDescent="0.15">
      <c r="A794" s="556"/>
      <c r="B794" s="763"/>
      <c r="C794" s="763"/>
      <c r="D794" s="763"/>
      <c r="E794" s="763"/>
      <c r="F794" s="764"/>
      <c r="G794" s="449" t="s">
        <v>676</v>
      </c>
      <c r="H794" s="450"/>
      <c r="I794" s="450"/>
      <c r="J794" s="450"/>
      <c r="K794" s="451"/>
      <c r="L794" s="452" t="s">
        <v>668</v>
      </c>
      <c r="M794" s="453"/>
      <c r="N794" s="453"/>
      <c r="O794" s="453"/>
      <c r="P794" s="453"/>
      <c r="Q794" s="453"/>
      <c r="R794" s="453"/>
      <c r="S794" s="453"/>
      <c r="T794" s="453"/>
      <c r="U794" s="453"/>
      <c r="V794" s="453"/>
      <c r="W794" s="453"/>
      <c r="X794" s="454"/>
      <c r="Y794" s="455">
        <v>2.1</v>
      </c>
      <c r="Z794" s="456"/>
      <c r="AA794" s="456"/>
      <c r="AB794" s="557"/>
      <c r="AC794" s="449" t="s">
        <v>689</v>
      </c>
      <c r="AD794" s="450"/>
      <c r="AE794" s="450"/>
      <c r="AF794" s="450"/>
      <c r="AG794" s="451"/>
      <c r="AH794" s="452" t="s">
        <v>669</v>
      </c>
      <c r="AI794" s="453"/>
      <c r="AJ794" s="453"/>
      <c r="AK794" s="453"/>
      <c r="AL794" s="453"/>
      <c r="AM794" s="453"/>
      <c r="AN794" s="453"/>
      <c r="AO794" s="453"/>
      <c r="AP794" s="453"/>
      <c r="AQ794" s="453"/>
      <c r="AR794" s="453"/>
      <c r="AS794" s="453"/>
      <c r="AT794" s="454"/>
      <c r="AU794" s="455">
        <v>30.4</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2.1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30.4</v>
      </c>
      <c r="AV804" s="413"/>
      <c r="AW804" s="413"/>
      <c r="AX804" s="415"/>
    </row>
    <row r="805" spans="1:50" ht="24.75" customHeight="1" x14ac:dyDescent="0.15">
      <c r="A805" s="556"/>
      <c r="B805" s="763"/>
      <c r="C805" s="763"/>
      <c r="D805" s="763"/>
      <c r="E805" s="763"/>
      <c r="F805" s="764"/>
      <c r="G805" s="440" t="s">
        <v>665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700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47.25" customHeight="1" x14ac:dyDescent="0.15">
      <c r="A807" s="556"/>
      <c r="B807" s="763"/>
      <c r="C807" s="763"/>
      <c r="D807" s="763"/>
      <c r="E807" s="763"/>
      <c r="F807" s="764"/>
      <c r="G807" s="449" t="s">
        <v>682</v>
      </c>
      <c r="H807" s="450"/>
      <c r="I807" s="450"/>
      <c r="J807" s="450"/>
      <c r="K807" s="451"/>
      <c r="L807" s="452" t="s">
        <v>670</v>
      </c>
      <c r="M807" s="453"/>
      <c r="N807" s="453"/>
      <c r="O807" s="453"/>
      <c r="P807" s="453"/>
      <c r="Q807" s="453"/>
      <c r="R807" s="453"/>
      <c r="S807" s="453"/>
      <c r="T807" s="453"/>
      <c r="U807" s="453"/>
      <c r="V807" s="453"/>
      <c r="W807" s="453"/>
      <c r="X807" s="454"/>
      <c r="Y807" s="455">
        <v>3.5</v>
      </c>
      <c r="Z807" s="456"/>
      <c r="AA807" s="456"/>
      <c r="AB807" s="557"/>
      <c r="AC807" s="449" t="s">
        <v>694</v>
      </c>
      <c r="AD807" s="450"/>
      <c r="AE807" s="450"/>
      <c r="AF807" s="450"/>
      <c r="AG807" s="451"/>
      <c r="AH807" s="452" t="s">
        <v>701</v>
      </c>
      <c r="AI807" s="453"/>
      <c r="AJ807" s="453"/>
      <c r="AK807" s="453"/>
      <c r="AL807" s="453"/>
      <c r="AM807" s="453"/>
      <c r="AN807" s="453"/>
      <c r="AO807" s="453"/>
      <c r="AP807" s="453"/>
      <c r="AQ807" s="453"/>
      <c r="AR807" s="453"/>
      <c r="AS807" s="453"/>
      <c r="AT807" s="454"/>
      <c r="AU807" s="455">
        <v>1.8</v>
      </c>
      <c r="AV807" s="456"/>
      <c r="AW807" s="456"/>
      <c r="AX807" s="457"/>
    </row>
    <row r="808" spans="1:50" ht="24.75"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t="s">
        <v>695</v>
      </c>
      <c r="AD808" s="347"/>
      <c r="AE808" s="347"/>
      <c r="AF808" s="347"/>
      <c r="AG808" s="348"/>
      <c r="AH808" s="399" t="s">
        <v>675</v>
      </c>
      <c r="AI808" s="400"/>
      <c r="AJ808" s="400"/>
      <c r="AK808" s="400"/>
      <c r="AL808" s="400"/>
      <c r="AM808" s="400"/>
      <c r="AN808" s="400"/>
      <c r="AO808" s="400"/>
      <c r="AP808" s="400"/>
      <c r="AQ808" s="400"/>
      <c r="AR808" s="400"/>
      <c r="AS808" s="400"/>
      <c r="AT808" s="401"/>
      <c r="AU808" s="396">
        <v>0.3</v>
      </c>
      <c r="AV808" s="397"/>
      <c r="AW808" s="397"/>
      <c r="AX808" s="398"/>
    </row>
    <row r="809" spans="1:50" ht="24.75"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3.5</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2.1</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482</v>
      </c>
      <c r="AM831" s="959"/>
      <c r="AN831" s="95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44.25" customHeight="1" x14ac:dyDescent="0.15">
      <c r="A837" s="402">
        <v>1</v>
      </c>
      <c r="B837" s="402">
        <v>1</v>
      </c>
      <c r="C837" s="425" t="s">
        <v>605</v>
      </c>
      <c r="D837" s="416"/>
      <c r="E837" s="416"/>
      <c r="F837" s="416"/>
      <c r="G837" s="416"/>
      <c r="H837" s="416"/>
      <c r="I837" s="416"/>
      <c r="J837" s="417">
        <v>8000020130001</v>
      </c>
      <c r="K837" s="418"/>
      <c r="L837" s="418"/>
      <c r="M837" s="418"/>
      <c r="N837" s="418"/>
      <c r="O837" s="418"/>
      <c r="P837" s="426" t="s">
        <v>628</v>
      </c>
      <c r="Q837" s="315"/>
      <c r="R837" s="315"/>
      <c r="S837" s="315"/>
      <c r="T837" s="315"/>
      <c r="U837" s="315"/>
      <c r="V837" s="315"/>
      <c r="W837" s="315"/>
      <c r="X837" s="315"/>
      <c r="Y837" s="316">
        <v>60.9</v>
      </c>
      <c r="Z837" s="317"/>
      <c r="AA837" s="317"/>
      <c r="AB837" s="318"/>
      <c r="AC837" s="326" t="s">
        <v>627</v>
      </c>
      <c r="AD837" s="424"/>
      <c r="AE837" s="424"/>
      <c r="AF837" s="424"/>
      <c r="AG837" s="424"/>
      <c r="AH837" s="419" t="s">
        <v>555</v>
      </c>
      <c r="AI837" s="420"/>
      <c r="AJ837" s="420"/>
      <c r="AK837" s="420"/>
      <c r="AL837" s="323" t="s">
        <v>626</v>
      </c>
      <c r="AM837" s="324"/>
      <c r="AN837" s="324"/>
      <c r="AO837" s="325"/>
      <c r="AP837" s="319" t="s">
        <v>555</v>
      </c>
      <c r="AQ837" s="319"/>
      <c r="AR837" s="319"/>
      <c r="AS837" s="319"/>
      <c r="AT837" s="319"/>
      <c r="AU837" s="319"/>
      <c r="AV837" s="319"/>
      <c r="AW837" s="319"/>
      <c r="AX837" s="319"/>
    </row>
    <row r="838" spans="1:50" ht="30" customHeight="1" x14ac:dyDescent="0.15">
      <c r="A838" s="402">
        <v>2</v>
      </c>
      <c r="B838" s="402">
        <v>1</v>
      </c>
      <c r="C838" s="425" t="s">
        <v>606</v>
      </c>
      <c r="D838" s="416"/>
      <c r="E838" s="416"/>
      <c r="F838" s="416"/>
      <c r="G838" s="416"/>
      <c r="H838" s="416"/>
      <c r="I838" s="416"/>
      <c r="J838" s="417">
        <v>4000020120006</v>
      </c>
      <c r="K838" s="418"/>
      <c r="L838" s="418"/>
      <c r="M838" s="418"/>
      <c r="N838" s="418"/>
      <c r="O838" s="418"/>
      <c r="P838" s="315" t="s">
        <v>623</v>
      </c>
      <c r="Q838" s="315"/>
      <c r="R838" s="315"/>
      <c r="S838" s="315"/>
      <c r="T838" s="315"/>
      <c r="U838" s="315"/>
      <c r="V838" s="315"/>
      <c r="W838" s="315"/>
      <c r="X838" s="315"/>
      <c r="Y838" s="316">
        <v>38</v>
      </c>
      <c r="Z838" s="317"/>
      <c r="AA838" s="317"/>
      <c r="AB838" s="318"/>
      <c r="AC838" s="326" t="s">
        <v>627</v>
      </c>
      <c r="AD838" s="326"/>
      <c r="AE838" s="326"/>
      <c r="AF838" s="326"/>
      <c r="AG838" s="326"/>
      <c r="AH838" s="419" t="s">
        <v>555</v>
      </c>
      <c r="AI838" s="420"/>
      <c r="AJ838" s="420"/>
      <c r="AK838" s="420"/>
      <c r="AL838" s="323" t="s">
        <v>626</v>
      </c>
      <c r="AM838" s="324"/>
      <c r="AN838" s="324"/>
      <c r="AO838" s="325"/>
      <c r="AP838" s="319" t="s">
        <v>555</v>
      </c>
      <c r="AQ838" s="319"/>
      <c r="AR838" s="319"/>
      <c r="AS838" s="319"/>
      <c r="AT838" s="319"/>
      <c r="AU838" s="319"/>
      <c r="AV838" s="319"/>
      <c r="AW838" s="319"/>
      <c r="AX838" s="319"/>
    </row>
    <row r="839" spans="1:50" ht="30" customHeight="1" x14ac:dyDescent="0.15">
      <c r="A839" s="402">
        <v>3</v>
      </c>
      <c r="B839" s="402">
        <v>1</v>
      </c>
      <c r="C839" s="425" t="s">
        <v>607</v>
      </c>
      <c r="D839" s="416"/>
      <c r="E839" s="416"/>
      <c r="F839" s="416"/>
      <c r="G839" s="416"/>
      <c r="H839" s="416"/>
      <c r="I839" s="416"/>
      <c r="J839" s="417">
        <v>6000020400009</v>
      </c>
      <c r="K839" s="418"/>
      <c r="L839" s="418"/>
      <c r="M839" s="418"/>
      <c r="N839" s="418"/>
      <c r="O839" s="418"/>
      <c r="P839" s="426" t="s">
        <v>623</v>
      </c>
      <c r="Q839" s="315"/>
      <c r="R839" s="315"/>
      <c r="S839" s="315"/>
      <c r="T839" s="315"/>
      <c r="U839" s="315"/>
      <c r="V839" s="315"/>
      <c r="W839" s="315"/>
      <c r="X839" s="315"/>
      <c r="Y839" s="316">
        <v>29</v>
      </c>
      <c r="Z839" s="317"/>
      <c r="AA839" s="317"/>
      <c r="AB839" s="318"/>
      <c r="AC839" s="326" t="s">
        <v>627</v>
      </c>
      <c r="AD839" s="326"/>
      <c r="AE839" s="326"/>
      <c r="AF839" s="326"/>
      <c r="AG839" s="326"/>
      <c r="AH839" s="321" t="s">
        <v>555</v>
      </c>
      <c r="AI839" s="322"/>
      <c r="AJ839" s="322"/>
      <c r="AK839" s="322"/>
      <c r="AL839" s="323" t="s">
        <v>555</v>
      </c>
      <c r="AM839" s="324"/>
      <c r="AN839" s="324"/>
      <c r="AO839" s="325"/>
      <c r="AP839" s="319" t="s">
        <v>555</v>
      </c>
      <c r="AQ839" s="319"/>
      <c r="AR839" s="319"/>
      <c r="AS839" s="319"/>
      <c r="AT839" s="319"/>
      <c r="AU839" s="319"/>
      <c r="AV839" s="319"/>
      <c r="AW839" s="319"/>
      <c r="AX839" s="319"/>
    </row>
    <row r="840" spans="1:50" ht="30" customHeight="1" x14ac:dyDescent="0.15">
      <c r="A840" s="402">
        <v>4</v>
      </c>
      <c r="B840" s="402">
        <v>1</v>
      </c>
      <c r="C840" s="425" t="s">
        <v>608</v>
      </c>
      <c r="D840" s="416"/>
      <c r="E840" s="416"/>
      <c r="F840" s="416"/>
      <c r="G840" s="416"/>
      <c r="H840" s="416"/>
      <c r="I840" s="416"/>
      <c r="J840" s="417">
        <v>8000020280003</v>
      </c>
      <c r="K840" s="418"/>
      <c r="L840" s="418"/>
      <c r="M840" s="418"/>
      <c r="N840" s="418"/>
      <c r="O840" s="418"/>
      <c r="P840" s="426" t="s">
        <v>623</v>
      </c>
      <c r="Q840" s="315"/>
      <c r="R840" s="315"/>
      <c r="S840" s="315"/>
      <c r="T840" s="315"/>
      <c r="U840" s="315"/>
      <c r="V840" s="315"/>
      <c r="W840" s="315"/>
      <c r="X840" s="315"/>
      <c r="Y840" s="316">
        <v>26.2</v>
      </c>
      <c r="Z840" s="317"/>
      <c r="AA840" s="317"/>
      <c r="AB840" s="318"/>
      <c r="AC840" s="326" t="s">
        <v>627</v>
      </c>
      <c r="AD840" s="326"/>
      <c r="AE840" s="326"/>
      <c r="AF840" s="326"/>
      <c r="AG840" s="326"/>
      <c r="AH840" s="321" t="s">
        <v>555</v>
      </c>
      <c r="AI840" s="322"/>
      <c r="AJ840" s="322"/>
      <c r="AK840" s="322"/>
      <c r="AL840" s="323" t="s">
        <v>555</v>
      </c>
      <c r="AM840" s="324"/>
      <c r="AN840" s="324"/>
      <c r="AO840" s="325"/>
      <c r="AP840" s="319" t="s">
        <v>555</v>
      </c>
      <c r="AQ840" s="319"/>
      <c r="AR840" s="319"/>
      <c r="AS840" s="319"/>
      <c r="AT840" s="319"/>
      <c r="AU840" s="319"/>
      <c r="AV840" s="319"/>
      <c r="AW840" s="319"/>
      <c r="AX840" s="319"/>
    </row>
    <row r="841" spans="1:50" ht="30" customHeight="1" x14ac:dyDescent="0.15">
      <c r="A841" s="402">
        <v>5</v>
      </c>
      <c r="B841" s="402">
        <v>1</v>
      </c>
      <c r="C841" s="425" t="s">
        <v>609</v>
      </c>
      <c r="D841" s="416"/>
      <c r="E841" s="416"/>
      <c r="F841" s="416"/>
      <c r="G841" s="416"/>
      <c r="H841" s="416"/>
      <c r="I841" s="416"/>
      <c r="J841" s="417">
        <v>7000020010006</v>
      </c>
      <c r="K841" s="418"/>
      <c r="L841" s="418"/>
      <c r="M841" s="418"/>
      <c r="N841" s="418"/>
      <c r="O841" s="418"/>
      <c r="P841" s="315" t="s">
        <v>623</v>
      </c>
      <c r="Q841" s="315"/>
      <c r="R841" s="315"/>
      <c r="S841" s="315"/>
      <c r="T841" s="315"/>
      <c r="U841" s="315"/>
      <c r="V841" s="315"/>
      <c r="W841" s="315"/>
      <c r="X841" s="315"/>
      <c r="Y841" s="316">
        <v>23.8</v>
      </c>
      <c r="Z841" s="317"/>
      <c r="AA841" s="317"/>
      <c r="AB841" s="318"/>
      <c r="AC841" s="320" t="s">
        <v>627</v>
      </c>
      <c r="AD841" s="320"/>
      <c r="AE841" s="320"/>
      <c r="AF841" s="320"/>
      <c r="AG841" s="320"/>
      <c r="AH841" s="321" t="s">
        <v>555</v>
      </c>
      <c r="AI841" s="322"/>
      <c r="AJ841" s="322"/>
      <c r="AK841" s="322"/>
      <c r="AL841" s="323" t="s">
        <v>555</v>
      </c>
      <c r="AM841" s="324"/>
      <c r="AN841" s="324"/>
      <c r="AO841" s="325"/>
      <c r="AP841" s="319" t="s">
        <v>555</v>
      </c>
      <c r="AQ841" s="319"/>
      <c r="AR841" s="319"/>
      <c r="AS841" s="319"/>
      <c r="AT841" s="319"/>
      <c r="AU841" s="319"/>
      <c r="AV841" s="319"/>
      <c r="AW841" s="319"/>
      <c r="AX841" s="319"/>
    </row>
    <row r="842" spans="1:50" ht="30" customHeight="1" x14ac:dyDescent="0.15">
      <c r="A842" s="402">
        <v>6</v>
      </c>
      <c r="B842" s="402">
        <v>1</v>
      </c>
      <c r="C842" s="425" t="s">
        <v>610</v>
      </c>
      <c r="D842" s="416"/>
      <c r="E842" s="416"/>
      <c r="F842" s="416"/>
      <c r="G842" s="416"/>
      <c r="H842" s="416"/>
      <c r="I842" s="416"/>
      <c r="J842" s="417">
        <v>4000020270008</v>
      </c>
      <c r="K842" s="418"/>
      <c r="L842" s="418"/>
      <c r="M842" s="418"/>
      <c r="N842" s="418"/>
      <c r="O842" s="418"/>
      <c r="P842" s="315" t="s">
        <v>623</v>
      </c>
      <c r="Q842" s="315"/>
      <c r="R842" s="315"/>
      <c r="S842" s="315"/>
      <c r="T842" s="315"/>
      <c r="U842" s="315"/>
      <c r="V842" s="315"/>
      <c r="W842" s="315"/>
      <c r="X842" s="315"/>
      <c r="Y842" s="316">
        <v>23.1</v>
      </c>
      <c r="Z842" s="317"/>
      <c r="AA842" s="317"/>
      <c r="AB842" s="318"/>
      <c r="AC842" s="320" t="s">
        <v>627</v>
      </c>
      <c r="AD842" s="320"/>
      <c r="AE842" s="320"/>
      <c r="AF842" s="320"/>
      <c r="AG842" s="320"/>
      <c r="AH842" s="321" t="s">
        <v>555</v>
      </c>
      <c r="AI842" s="322"/>
      <c r="AJ842" s="322"/>
      <c r="AK842" s="322"/>
      <c r="AL842" s="323" t="s">
        <v>555</v>
      </c>
      <c r="AM842" s="324"/>
      <c r="AN842" s="324"/>
      <c r="AO842" s="325"/>
      <c r="AP842" s="319" t="s">
        <v>555</v>
      </c>
      <c r="AQ842" s="319"/>
      <c r="AR842" s="319"/>
      <c r="AS842" s="319"/>
      <c r="AT842" s="319"/>
      <c r="AU842" s="319"/>
      <c r="AV842" s="319"/>
      <c r="AW842" s="319"/>
      <c r="AX842" s="319"/>
    </row>
    <row r="843" spans="1:50" ht="30" customHeight="1" x14ac:dyDescent="0.15">
      <c r="A843" s="402">
        <v>7</v>
      </c>
      <c r="B843" s="402">
        <v>1</v>
      </c>
      <c r="C843" s="425" t="s">
        <v>611</v>
      </c>
      <c r="D843" s="416"/>
      <c r="E843" s="416"/>
      <c r="F843" s="416"/>
      <c r="G843" s="416"/>
      <c r="H843" s="416"/>
      <c r="I843" s="416"/>
      <c r="J843" s="417">
        <v>4000020360007</v>
      </c>
      <c r="K843" s="418"/>
      <c r="L843" s="418"/>
      <c r="M843" s="418"/>
      <c r="N843" s="418"/>
      <c r="O843" s="418"/>
      <c r="P843" s="315" t="s">
        <v>623</v>
      </c>
      <c r="Q843" s="315"/>
      <c r="R843" s="315"/>
      <c r="S843" s="315"/>
      <c r="T843" s="315"/>
      <c r="U843" s="315"/>
      <c r="V843" s="315"/>
      <c r="W843" s="315"/>
      <c r="X843" s="315"/>
      <c r="Y843" s="316">
        <v>17.899999999999999</v>
      </c>
      <c r="Z843" s="317"/>
      <c r="AA843" s="317"/>
      <c r="AB843" s="318"/>
      <c r="AC843" s="320" t="s">
        <v>627</v>
      </c>
      <c r="AD843" s="320"/>
      <c r="AE843" s="320"/>
      <c r="AF843" s="320"/>
      <c r="AG843" s="320"/>
      <c r="AH843" s="321" t="s">
        <v>555</v>
      </c>
      <c r="AI843" s="322"/>
      <c r="AJ843" s="322"/>
      <c r="AK843" s="322"/>
      <c r="AL843" s="323" t="s">
        <v>555</v>
      </c>
      <c r="AM843" s="324"/>
      <c r="AN843" s="324"/>
      <c r="AO843" s="325"/>
      <c r="AP843" s="319" t="s">
        <v>555</v>
      </c>
      <c r="AQ843" s="319"/>
      <c r="AR843" s="319"/>
      <c r="AS843" s="319"/>
      <c r="AT843" s="319"/>
      <c r="AU843" s="319"/>
      <c r="AV843" s="319"/>
      <c r="AW843" s="319"/>
      <c r="AX843" s="319"/>
    </row>
    <row r="844" spans="1:50" ht="30" customHeight="1" x14ac:dyDescent="0.15">
      <c r="A844" s="402">
        <v>8</v>
      </c>
      <c r="B844" s="402">
        <v>1</v>
      </c>
      <c r="C844" s="425" t="s">
        <v>690</v>
      </c>
      <c r="D844" s="416"/>
      <c r="E844" s="416"/>
      <c r="F844" s="416"/>
      <c r="G844" s="416"/>
      <c r="H844" s="416"/>
      <c r="I844" s="416"/>
      <c r="J844" s="417">
        <v>7000020100005</v>
      </c>
      <c r="K844" s="418"/>
      <c r="L844" s="418"/>
      <c r="M844" s="418"/>
      <c r="N844" s="418"/>
      <c r="O844" s="418"/>
      <c r="P844" s="315" t="s">
        <v>623</v>
      </c>
      <c r="Q844" s="315"/>
      <c r="R844" s="315"/>
      <c r="S844" s="315"/>
      <c r="T844" s="315"/>
      <c r="U844" s="315"/>
      <c r="V844" s="315"/>
      <c r="W844" s="315"/>
      <c r="X844" s="315"/>
      <c r="Y844" s="316">
        <v>17.7</v>
      </c>
      <c r="Z844" s="317"/>
      <c r="AA844" s="317"/>
      <c r="AB844" s="318"/>
      <c r="AC844" s="320" t="s">
        <v>627</v>
      </c>
      <c r="AD844" s="320"/>
      <c r="AE844" s="320"/>
      <c r="AF844" s="320"/>
      <c r="AG844" s="320"/>
      <c r="AH844" s="321" t="s">
        <v>555</v>
      </c>
      <c r="AI844" s="322"/>
      <c r="AJ844" s="322"/>
      <c r="AK844" s="322"/>
      <c r="AL844" s="323" t="s">
        <v>555</v>
      </c>
      <c r="AM844" s="324"/>
      <c r="AN844" s="324"/>
      <c r="AO844" s="325"/>
      <c r="AP844" s="319" t="s">
        <v>555</v>
      </c>
      <c r="AQ844" s="319"/>
      <c r="AR844" s="319"/>
      <c r="AS844" s="319"/>
      <c r="AT844" s="319"/>
      <c r="AU844" s="319"/>
      <c r="AV844" s="319"/>
      <c r="AW844" s="319"/>
      <c r="AX844" s="319"/>
    </row>
    <row r="845" spans="1:50" ht="30" customHeight="1" x14ac:dyDescent="0.15">
      <c r="A845" s="402">
        <v>9</v>
      </c>
      <c r="B845" s="402">
        <v>1</v>
      </c>
      <c r="C845" s="425" t="s">
        <v>666</v>
      </c>
      <c r="D845" s="416"/>
      <c r="E845" s="416"/>
      <c r="F845" s="416"/>
      <c r="G845" s="416"/>
      <c r="H845" s="416"/>
      <c r="I845" s="416"/>
      <c r="J845" s="417">
        <v>2000020260002</v>
      </c>
      <c r="K845" s="418"/>
      <c r="L845" s="418"/>
      <c r="M845" s="418"/>
      <c r="N845" s="418"/>
      <c r="O845" s="418"/>
      <c r="P845" s="315" t="s">
        <v>623</v>
      </c>
      <c r="Q845" s="315"/>
      <c r="R845" s="315"/>
      <c r="S845" s="315"/>
      <c r="T845" s="315"/>
      <c r="U845" s="315"/>
      <c r="V845" s="315"/>
      <c r="W845" s="315"/>
      <c r="X845" s="315"/>
      <c r="Y845" s="316">
        <v>17.5</v>
      </c>
      <c r="Z845" s="317"/>
      <c r="AA845" s="317"/>
      <c r="AB845" s="318"/>
      <c r="AC845" s="320" t="s">
        <v>627</v>
      </c>
      <c r="AD845" s="320"/>
      <c r="AE845" s="320"/>
      <c r="AF845" s="320"/>
      <c r="AG845" s="320"/>
      <c r="AH845" s="321" t="s">
        <v>555</v>
      </c>
      <c r="AI845" s="322"/>
      <c r="AJ845" s="322"/>
      <c r="AK845" s="322"/>
      <c r="AL845" s="323" t="s">
        <v>555</v>
      </c>
      <c r="AM845" s="324"/>
      <c r="AN845" s="324"/>
      <c r="AO845" s="325"/>
      <c r="AP845" s="319" t="s">
        <v>555</v>
      </c>
      <c r="AQ845" s="319"/>
      <c r="AR845" s="319"/>
      <c r="AS845" s="319"/>
      <c r="AT845" s="319"/>
      <c r="AU845" s="319"/>
      <c r="AV845" s="319"/>
      <c r="AW845" s="319"/>
      <c r="AX845" s="319"/>
    </row>
    <row r="846" spans="1:50" ht="30" customHeight="1" x14ac:dyDescent="0.15">
      <c r="A846" s="402">
        <v>10</v>
      </c>
      <c r="B846" s="402">
        <v>1</v>
      </c>
      <c r="C846" s="425" t="s">
        <v>612</v>
      </c>
      <c r="D846" s="416"/>
      <c r="E846" s="416"/>
      <c r="F846" s="416"/>
      <c r="G846" s="416"/>
      <c r="H846" s="416"/>
      <c r="I846" s="416"/>
      <c r="J846" s="417">
        <v>1000020140007</v>
      </c>
      <c r="K846" s="418"/>
      <c r="L846" s="418"/>
      <c r="M846" s="418"/>
      <c r="N846" s="418"/>
      <c r="O846" s="418"/>
      <c r="P846" s="315" t="s">
        <v>623</v>
      </c>
      <c r="Q846" s="315"/>
      <c r="R846" s="315"/>
      <c r="S846" s="315"/>
      <c r="T846" s="315"/>
      <c r="U846" s="315"/>
      <c r="V846" s="315"/>
      <c r="W846" s="315"/>
      <c r="X846" s="315"/>
      <c r="Y846" s="316">
        <v>14</v>
      </c>
      <c r="Z846" s="317"/>
      <c r="AA846" s="317"/>
      <c r="AB846" s="318"/>
      <c r="AC846" s="320" t="s">
        <v>627</v>
      </c>
      <c r="AD846" s="320"/>
      <c r="AE846" s="320"/>
      <c r="AF846" s="320"/>
      <c r="AG846" s="320"/>
      <c r="AH846" s="321" t="s">
        <v>555</v>
      </c>
      <c r="AI846" s="322"/>
      <c r="AJ846" s="322"/>
      <c r="AK846" s="322"/>
      <c r="AL846" s="323" t="s">
        <v>555</v>
      </c>
      <c r="AM846" s="324"/>
      <c r="AN846" s="324"/>
      <c r="AO846" s="325"/>
      <c r="AP846" s="319" t="s">
        <v>555</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613</v>
      </c>
      <c r="D870" s="416"/>
      <c r="E870" s="416"/>
      <c r="F870" s="416"/>
      <c r="G870" s="416"/>
      <c r="H870" s="416"/>
      <c r="I870" s="416"/>
      <c r="J870" s="417">
        <v>3000020271403</v>
      </c>
      <c r="K870" s="418"/>
      <c r="L870" s="418"/>
      <c r="M870" s="418"/>
      <c r="N870" s="418"/>
      <c r="O870" s="418"/>
      <c r="P870" s="426" t="s">
        <v>625</v>
      </c>
      <c r="Q870" s="315"/>
      <c r="R870" s="315"/>
      <c r="S870" s="315"/>
      <c r="T870" s="315"/>
      <c r="U870" s="315"/>
      <c r="V870" s="315"/>
      <c r="W870" s="315"/>
      <c r="X870" s="315"/>
      <c r="Y870" s="316">
        <v>4.9000000000000004</v>
      </c>
      <c r="Z870" s="317"/>
      <c r="AA870" s="317"/>
      <c r="AB870" s="318"/>
      <c r="AC870" s="326" t="s">
        <v>627</v>
      </c>
      <c r="AD870" s="424"/>
      <c r="AE870" s="424"/>
      <c r="AF870" s="424"/>
      <c r="AG870" s="424"/>
      <c r="AH870" s="419" t="s">
        <v>626</v>
      </c>
      <c r="AI870" s="420"/>
      <c r="AJ870" s="420"/>
      <c r="AK870" s="420"/>
      <c r="AL870" s="323" t="s">
        <v>626</v>
      </c>
      <c r="AM870" s="324"/>
      <c r="AN870" s="324"/>
      <c r="AO870" s="325"/>
      <c r="AP870" s="319" t="s">
        <v>626</v>
      </c>
      <c r="AQ870" s="319"/>
      <c r="AR870" s="319"/>
      <c r="AS870" s="319"/>
      <c r="AT870" s="319"/>
      <c r="AU870" s="319"/>
      <c r="AV870" s="319"/>
      <c r="AW870" s="319"/>
      <c r="AX870" s="319"/>
    </row>
    <row r="871" spans="1:50" ht="30" customHeight="1" x14ac:dyDescent="0.15">
      <c r="A871" s="402">
        <v>2</v>
      </c>
      <c r="B871" s="402">
        <v>1</v>
      </c>
      <c r="C871" s="425" t="s">
        <v>614</v>
      </c>
      <c r="D871" s="416"/>
      <c r="E871" s="416"/>
      <c r="F871" s="416"/>
      <c r="G871" s="416"/>
      <c r="H871" s="416"/>
      <c r="I871" s="416"/>
      <c r="J871" s="417">
        <v>3000020231002</v>
      </c>
      <c r="K871" s="418"/>
      <c r="L871" s="418"/>
      <c r="M871" s="418"/>
      <c r="N871" s="418"/>
      <c r="O871" s="418"/>
      <c r="P871" s="426" t="s">
        <v>623</v>
      </c>
      <c r="Q871" s="315"/>
      <c r="R871" s="315"/>
      <c r="S871" s="315"/>
      <c r="T871" s="315"/>
      <c r="U871" s="315"/>
      <c r="V871" s="315"/>
      <c r="W871" s="315"/>
      <c r="X871" s="315"/>
      <c r="Y871" s="316">
        <v>2.7</v>
      </c>
      <c r="Z871" s="317"/>
      <c r="AA871" s="317"/>
      <c r="AB871" s="318"/>
      <c r="AC871" s="326" t="s">
        <v>627</v>
      </c>
      <c r="AD871" s="326"/>
      <c r="AE871" s="326"/>
      <c r="AF871" s="326"/>
      <c r="AG871" s="326"/>
      <c r="AH871" s="419" t="s">
        <v>555</v>
      </c>
      <c r="AI871" s="420"/>
      <c r="AJ871" s="420"/>
      <c r="AK871" s="420"/>
      <c r="AL871" s="323" t="s">
        <v>626</v>
      </c>
      <c r="AM871" s="324"/>
      <c r="AN871" s="324"/>
      <c r="AO871" s="325"/>
      <c r="AP871" s="319" t="s">
        <v>555</v>
      </c>
      <c r="AQ871" s="319"/>
      <c r="AR871" s="319"/>
      <c r="AS871" s="319"/>
      <c r="AT871" s="319"/>
      <c r="AU871" s="319"/>
      <c r="AV871" s="319"/>
      <c r="AW871" s="319"/>
      <c r="AX871" s="319"/>
    </row>
    <row r="872" spans="1:50" ht="30" customHeight="1" x14ac:dyDescent="0.15">
      <c r="A872" s="402">
        <v>3</v>
      </c>
      <c r="B872" s="402">
        <v>1</v>
      </c>
      <c r="C872" s="425" t="s">
        <v>615</v>
      </c>
      <c r="D872" s="416"/>
      <c r="E872" s="416"/>
      <c r="F872" s="416"/>
      <c r="G872" s="416"/>
      <c r="H872" s="416"/>
      <c r="I872" s="416"/>
      <c r="J872" s="417">
        <v>8000020041009</v>
      </c>
      <c r="K872" s="418"/>
      <c r="L872" s="418"/>
      <c r="M872" s="418"/>
      <c r="N872" s="418"/>
      <c r="O872" s="418"/>
      <c r="P872" s="426" t="s">
        <v>623</v>
      </c>
      <c r="Q872" s="315"/>
      <c r="R872" s="315"/>
      <c r="S872" s="315"/>
      <c r="T872" s="315"/>
      <c r="U872" s="315"/>
      <c r="V872" s="315"/>
      <c r="W872" s="315"/>
      <c r="X872" s="315"/>
      <c r="Y872" s="316">
        <v>2.2000000000000002</v>
      </c>
      <c r="Z872" s="317"/>
      <c r="AA872" s="317"/>
      <c r="AB872" s="318"/>
      <c r="AC872" s="326" t="s">
        <v>627</v>
      </c>
      <c r="AD872" s="326"/>
      <c r="AE872" s="326"/>
      <c r="AF872" s="326"/>
      <c r="AG872" s="326"/>
      <c r="AH872" s="321" t="s">
        <v>555</v>
      </c>
      <c r="AI872" s="322"/>
      <c r="AJ872" s="322"/>
      <c r="AK872" s="322"/>
      <c r="AL872" s="323" t="s">
        <v>555</v>
      </c>
      <c r="AM872" s="324"/>
      <c r="AN872" s="324"/>
      <c r="AO872" s="325"/>
      <c r="AP872" s="319" t="s">
        <v>555</v>
      </c>
      <c r="AQ872" s="319"/>
      <c r="AR872" s="319"/>
      <c r="AS872" s="319"/>
      <c r="AT872" s="319"/>
      <c r="AU872" s="319"/>
      <c r="AV872" s="319"/>
      <c r="AW872" s="319"/>
      <c r="AX872" s="319"/>
    </row>
    <row r="873" spans="1:50" ht="30" customHeight="1" x14ac:dyDescent="0.15">
      <c r="A873" s="402">
        <v>4</v>
      </c>
      <c r="B873" s="402">
        <v>1</v>
      </c>
      <c r="C873" s="425" t="s">
        <v>616</v>
      </c>
      <c r="D873" s="416"/>
      <c r="E873" s="416"/>
      <c r="F873" s="416"/>
      <c r="G873" s="416"/>
      <c r="H873" s="416"/>
      <c r="I873" s="416"/>
      <c r="J873" s="417">
        <v>2000020261009</v>
      </c>
      <c r="K873" s="418"/>
      <c r="L873" s="418"/>
      <c r="M873" s="418"/>
      <c r="N873" s="418"/>
      <c r="O873" s="418"/>
      <c r="P873" s="426" t="s">
        <v>623</v>
      </c>
      <c r="Q873" s="315"/>
      <c r="R873" s="315"/>
      <c r="S873" s="315"/>
      <c r="T873" s="315"/>
      <c r="U873" s="315"/>
      <c r="V873" s="315"/>
      <c r="W873" s="315"/>
      <c r="X873" s="315"/>
      <c r="Y873" s="316">
        <v>2.2000000000000002</v>
      </c>
      <c r="Z873" s="317"/>
      <c r="AA873" s="317"/>
      <c r="AB873" s="318"/>
      <c r="AC873" s="326" t="s">
        <v>627</v>
      </c>
      <c r="AD873" s="326"/>
      <c r="AE873" s="326"/>
      <c r="AF873" s="326"/>
      <c r="AG873" s="326"/>
      <c r="AH873" s="321" t="s">
        <v>555</v>
      </c>
      <c r="AI873" s="322"/>
      <c r="AJ873" s="322"/>
      <c r="AK873" s="322"/>
      <c r="AL873" s="323" t="s">
        <v>555</v>
      </c>
      <c r="AM873" s="324"/>
      <c r="AN873" s="324"/>
      <c r="AO873" s="325"/>
      <c r="AP873" s="319" t="s">
        <v>555</v>
      </c>
      <c r="AQ873" s="319"/>
      <c r="AR873" s="319"/>
      <c r="AS873" s="319"/>
      <c r="AT873" s="319"/>
      <c r="AU873" s="319"/>
      <c r="AV873" s="319"/>
      <c r="AW873" s="319"/>
      <c r="AX873" s="319"/>
    </row>
    <row r="874" spans="1:50" ht="30" customHeight="1" x14ac:dyDescent="0.15">
      <c r="A874" s="402">
        <v>5</v>
      </c>
      <c r="B874" s="402">
        <v>1</v>
      </c>
      <c r="C874" s="425" t="s">
        <v>617</v>
      </c>
      <c r="D874" s="416"/>
      <c r="E874" s="416"/>
      <c r="F874" s="416"/>
      <c r="G874" s="416"/>
      <c r="H874" s="416"/>
      <c r="I874" s="416"/>
      <c r="J874" s="417">
        <v>8000020282049</v>
      </c>
      <c r="K874" s="418"/>
      <c r="L874" s="418"/>
      <c r="M874" s="418"/>
      <c r="N874" s="418"/>
      <c r="O874" s="418"/>
      <c r="P874" s="315" t="s">
        <v>623</v>
      </c>
      <c r="Q874" s="315"/>
      <c r="R874" s="315"/>
      <c r="S874" s="315"/>
      <c r="T874" s="315"/>
      <c r="U874" s="315"/>
      <c r="V874" s="315"/>
      <c r="W874" s="315"/>
      <c r="X874" s="315"/>
      <c r="Y874" s="316">
        <v>1.3</v>
      </c>
      <c r="Z874" s="317"/>
      <c r="AA874" s="317"/>
      <c r="AB874" s="318"/>
      <c r="AC874" s="320" t="s">
        <v>627</v>
      </c>
      <c r="AD874" s="320"/>
      <c r="AE874" s="320"/>
      <c r="AF874" s="320"/>
      <c r="AG874" s="320"/>
      <c r="AH874" s="321" t="s">
        <v>555</v>
      </c>
      <c r="AI874" s="322"/>
      <c r="AJ874" s="322"/>
      <c r="AK874" s="322"/>
      <c r="AL874" s="323" t="s">
        <v>555</v>
      </c>
      <c r="AM874" s="324"/>
      <c r="AN874" s="324"/>
      <c r="AO874" s="325"/>
      <c r="AP874" s="319" t="s">
        <v>555</v>
      </c>
      <c r="AQ874" s="319"/>
      <c r="AR874" s="319"/>
      <c r="AS874" s="319"/>
      <c r="AT874" s="319"/>
      <c r="AU874" s="319"/>
      <c r="AV874" s="319"/>
      <c r="AW874" s="319"/>
      <c r="AX874" s="319"/>
    </row>
    <row r="875" spans="1:50" ht="30" customHeight="1" x14ac:dyDescent="0.15">
      <c r="A875" s="402">
        <v>6</v>
      </c>
      <c r="B875" s="402">
        <v>1</v>
      </c>
      <c r="C875" s="425" t="s">
        <v>618</v>
      </c>
      <c r="D875" s="416"/>
      <c r="E875" s="416"/>
      <c r="F875" s="416"/>
      <c r="G875" s="416"/>
      <c r="H875" s="416"/>
      <c r="I875" s="416"/>
      <c r="J875" s="417">
        <v>3000020382019</v>
      </c>
      <c r="K875" s="418"/>
      <c r="L875" s="418"/>
      <c r="M875" s="418"/>
      <c r="N875" s="418"/>
      <c r="O875" s="418"/>
      <c r="P875" s="315" t="s">
        <v>623</v>
      </c>
      <c r="Q875" s="315"/>
      <c r="R875" s="315"/>
      <c r="S875" s="315"/>
      <c r="T875" s="315"/>
      <c r="U875" s="315"/>
      <c r="V875" s="315"/>
      <c r="W875" s="315"/>
      <c r="X875" s="315"/>
      <c r="Y875" s="316">
        <v>1.3</v>
      </c>
      <c r="Z875" s="317"/>
      <c r="AA875" s="317"/>
      <c r="AB875" s="318"/>
      <c r="AC875" s="320" t="s">
        <v>627</v>
      </c>
      <c r="AD875" s="320"/>
      <c r="AE875" s="320"/>
      <c r="AF875" s="320"/>
      <c r="AG875" s="320"/>
      <c r="AH875" s="321" t="s">
        <v>555</v>
      </c>
      <c r="AI875" s="322"/>
      <c r="AJ875" s="322"/>
      <c r="AK875" s="322"/>
      <c r="AL875" s="323" t="s">
        <v>555</v>
      </c>
      <c r="AM875" s="324"/>
      <c r="AN875" s="324"/>
      <c r="AO875" s="325"/>
      <c r="AP875" s="319" t="s">
        <v>555</v>
      </c>
      <c r="AQ875" s="319"/>
      <c r="AR875" s="319"/>
      <c r="AS875" s="319"/>
      <c r="AT875" s="319"/>
      <c r="AU875" s="319"/>
      <c r="AV875" s="319"/>
      <c r="AW875" s="319"/>
      <c r="AX875" s="319"/>
    </row>
    <row r="876" spans="1:50" ht="30" customHeight="1" x14ac:dyDescent="0.15">
      <c r="A876" s="402">
        <v>7</v>
      </c>
      <c r="B876" s="402">
        <v>1</v>
      </c>
      <c r="C876" s="425" t="s">
        <v>619</v>
      </c>
      <c r="D876" s="416"/>
      <c r="E876" s="416"/>
      <c r="F876" s="416"/>
      <c r="G876" s="416"/>
      <c r="H876" s="416"/>
      <c r="I876" s="416"/>
      <c r="J876" s="417">
        <v>4000020442011</v>
      </c>
      <c r="K876" s="418"/>
      <c r="L876" s="418"/>
      <c r="M876" s="418"/>
      <c r="N876" s="418"/>
      <c r="O876" s="418"/>
      <c r="P876" s="315" t="s">
        <v>623</v>
      </c>
      <c r="Q876" s="315"/>
      <c r="R876" s="315"/>
      <c r="S876" s="315"/>
      <c r="T876" s="315"/>
      <c r="U876" s="315"/>
      <c r="V876" s="315"/>
      <c r="W876" s="315"/>
      <c r="X876" s="315"/>
      <c r="Y876" s="316">
        <v>1.3</v>
      </c>
      <c r="Z876" s="317"/>
      <c r="AA876" s="317"/>
      <c r="AB876" s="318"/>
      <c r="AC876" s="320" t="s">
        <v>627</v>
      </c>
      <c r="AD876" s="320"/>
      <c r="AE876" s="320"/>
      <c r="AF876" s="320"/>
      <c r="AG876" s="320"/>
      <c r="AH876" s="321" t="s">
        <v>555</v>
      </c>
      <c r="AI876" s="322"/>
      <c r="AJ876" s="322"/>
      <c r="AK876" s="322"/>
      <c r="AL876" s="323" t="s">
        <v>555</v>
      </c>
      <c r="AM876" s="324"/>
      <c r="AN876" s="324"/>
      <c r="AO876" s="325"/>
      <c r="AP876" s="319" t="s">
        <v>555</v>
      </c>
      <c r="AQ876" s="319"/>
      <c r="AR876" s="319"/>
      <c r="AS876" s="319"/>
      <c r="AT876" s="319"/>
      <c r="AU876" s="319"/>
      <c r="AV876" s="319"/>
      <c r="AW876" s="319"/>
      <c r="AX876" s="319"/>
    </row>
    <row r="877" spans="1:50" ht="30" customHeight="1" x14ac:dyDescent="0.15">
      <c r="A877" s="402">
        <v>8</v>
      </c>
      <c r="B877" s="402">
        <v>1</v>
      </c>
      <c r="C877" s="425" t="s">
        <v>620</v>
      </c>
      <c r="D877" s="416"/>
      <c r="E877" s="416"/>
      <c r="F877" s="416"/>
      <c r="G877" s="416"/>
      <c r="H877" s="416"/>
      <c r="I877" s="416"/>
      <c r="J877" s="417">
        <v>8000020272108</v>
      </c>
      <c r="K877" s="418"/>
      <c r="L877" s="418"/>
      <c r="M877" s="418"/>
      <c r="N877" s="418"/>
      <c r="O877" s="418"/>
      <c r="P877" s="315" t="s">
        <v>623</v>
      </c>
      <c r="Q877" s="315"/>
      <c r="R877" s="315"/>
      <c r="S877" s="315"/>
      <c r="T877" s="315"/>
      <c r="U877" s="315"/>
      <c r="V877" s="315"/>
      <c r="W877" s="315"/>
      <c r="X877" s="315"/>
      <c r="Y877" s="316">
        <v>1.2</v>
      </c>
      <c r="Z877" s="317"/>
      <c r="AA877" s="317"/>
      <c r="AB877" s="318"/>
      <c r="AC877" s="320" t="s">
        <v>627</v>
      </c>
      <c r="AD877" s="320"/>
      <c r="AE877" s="320"/>
      <c r="AF877" s="320"/>
      <c r="AG877" s="320"/>
      <c r="AH877" s="321" t="s">
        <v>555</v>
      </c>
      <c r="AI877" s="322"/>
      <c r="AJ877" s="322"/>
      <c r="AK877" s="322"/>
      <c r="AL877" s="323" t="s">
        <v>555</v>
      </c>
      <c r="AM877" s="324"/>
      <c r="AN877" s="324"/>
      <c r="AO877" s="325"/>
      <c r="AP877" s="319" t="s">
        <v>555</v>
      </c>
      <c r="AQ877" s="319"/>
      <c r="AR877" s="319"/>
      <c r="AS877" s="319"/>
      <c r="AT877" s="319"/>
      <c r="AU877" s="319"/>
      <c r="AV877" s="319"/>
      <c r="AW877" s="319"/>
      <c r="AX877" s="319"/>
    </row>
    <row r="878" spans="1:50" ht="30" customHeight="1" x14ac:dyDescent="0.15">
      <c r="A878" s="402">
        <v>9</v>
      </c>
      <c r="B878" s="402">
        <v>1</v>
      </c>
      <c r="C878" s="425" t="s">
        <v>621</v>
      </c>
      <c r="D878" s="416"/>
      <c r="E878" s="416"/>
      <c r="F878" s="416"/>
      <c r="G878" s="416"/>
      <c r="H878" s="416"/>
      <c r="I878" s="416"/>
      <c r="J878" s="417">
        <v>1000020131229</v>
      </c>
      <c r="K878" s="418"/>
      <c r="L878" s="418"/>
      <c r="M878" s="418"/>
      <c r="N878" s="418"/>
      <c r="O878" s="418"/>
      <c r="P878" s="315" t="s">
        <v>623</v>
      </c>
      <c r="Q878" s="315"/>
      <c r="R878" s="315"/>
      <c r="S878" s="315"/>
      <c r="T878" s="315"/>
      <c r="U878" s="315"/>
      <c r="V878" s="315"/>
      <c r="W878" s="315"/>
      <c r="X878" s="315"/>
      <c r="Y878" s="316">
        <v>1.2</v>
      </c>
      <c r="Z878" s="317"/>
      <c r="AA878" s="317"/>
      <c r="AB878" s="318"/>
      <c r="AC878" s="320" t="s">
        <v>627</v>
      </c>
      <c r="AD878" s="320"/>
      <c r="AE878" s="320"/>
      <c r="AF878" s="320"/>
      <c r="AG878" s="320"/>
      <c r="AH878" s="321" t="s">
        <v>555</v>
      </c>
      <c r="AI878" s="322"/>
      <c r="AJ878" s="322"/>
      <c r="AK878" s="322"/>
      <c r="AL878" s="323" t="s">
        <v>555</v>
      </c>
      <c r="AM878" s="324"/>
      <c r="AN878" s="324"/>
      <c r="AO878" s="325"/>
      <c r="AP878" s="319" t="s">
        <v>555</v>
      </c>
      <c r="AQ878" s="319"/>
      <c r="AR878" s="319"/>
      <c r="AS878" s="319"/>
      <c r="AT878" s="319"/>
      <c r="AU878" s="319"/>
      <c r="AV878" s="319"/>
      <c r="AW878" s="319"/>
      <c r="AX878" s="319"/>
    </row>
    <row r="879" spans="1:50" ht="30" customHeight="1" x14ac:dyDescent="0.15">
      <c r="A879" s="402">
        <v>10</v>
      </c>
      <c r="B879" s="402">
        <v>1</v>
      </c>
      <c r="C879" s="425" t="s">
        <v>622</v>
      </c>
      <c r="D879" s="416"/>
      <c r="E879" s="416"/>
      <c r="F879" s="416"/>
      <c r="G879" s="416"/>
      <c r="H879" s="416"/>
      <c r="I879" s="416"/>
      <c r="J879" s="417">
        <v>9000020011002</v>
      </c>
      <c r="K879" s="418"/>
      <c r="L879" s="418"/>
      <c r="M879" s="418"/>
      <c r="N879" s="418"/>
      <c r="O879" s="418"/>
      <c r="P879" s="315" t="s">
        <v>623</v>
      </c>
      <c r="Q879" s="315"/>
      <c r="R879" s="315"/>
      <c r="S879" s="315"/>
      <c r="T879" s="315"/>
      <c r="U879" s="315"/>
      <c r="V879" s="315"/>
      <c r="W879" s="315"/>
      <c r="X879" s="315"/>
      <c r="Y879" s="316">
        <v>1.2</v>
      </c>
      <c r="Z879" s="317"/>
      <c r="AA879" s="317"/>
      <c r="AB879" s="318"/>
      <c r="AC879" s="320" t="s">
        <v>627</v>
      </c>
      <c r="AD879" s="320"/>
      <c r="AE879" s="320"/>
      <c r="AF879" s="320"/>
      <c r="AG879" s="320"/>
      <c r="AH879" s="321" t="s">
        <v>555</v>
      </c>
      <c r="AI879" s="322"/>
      <c r="AJ879" s="322"/>
      <c r="AK879" s="322"/>
      <c r="AL879" s="323" t="s">
        <v>555</v>
      </c>
      <c r="AM879" s="324"/>
      <c r="AN879" s="324"/>
      <c r="AO879" s="325"/>
      <c r="AP879" s="319" t="s">
        <v>555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45" customHeight="1" x14ac:dyDescent="0.15">
      <c r="A903" s="402">
        <v>1</v>
      </c>
      <c r="B903" s="402">
        <v>1</v>
      </c>
      <c r="C903" s="425" t="s">
        <v>641</v>
      </c>
      <c r="D903" s="416"/>
      <c r="E903" s="416"/>
      <c r="F903" s="416"/>
      <c r="G903" s="416"/>
      <c r="H903" s="416"/>
      <c r="I903" s="416"/>
      <c r="J903" s="417" t="s">
        <v>642</v>
      </c>
      <c r="K903" s="418"/>
      <c r="L903" s="418"/>
      <c r="M903" s="418"/>
      <c r="N903" s="418"/>
      <c r="O903" s="418"/>
      <c r="P903" s="426" t="s">
        <v>624</v>
      </c>
      <c r="Q903" s="315"/>
      <c r="R903" s="315"/>
      <c r="S903" s="315"/>
      <c r="T903" s="315"/>
      <c r="U903" s="315"/>
      <c r="V903" s="315"/>
      <c r="W903" s="315"/>
      <c r="X903" s="315"/>
      <c r="Y903" s="316">
        <v>2.1</v>
      </c>
      <c r="Z903" s="317"/>
      <c r="AA903" s="317"/>
      <c r="AB903" s="318"/>
      <c r="AC903" s="326" t="s">
        <v>627</v>
      </c>
      <c r="AD903" s="424"/>
      <c r="AE903" s="424"/>
      <c r="AF903" s="424"/>
      <c r="AG903" s="424"/>
      <c r="AH903" s="419" t="s">
        <v>555</v>
      </c>
      <c r="AI903" s="420"/>
      <c r="AJ903" s="420"/>
      <c r="AK903" s="420"/>
      <c r="AL903" s="323" t="s">
        <v>555</v>
      </c>
      <c r="AM903" s="324"/>
      <c r="AN903" s="324"/>
      <c r="AO903" s="325"/>
      <c r="AP903" s="319" t="s">
        <v>555</v>
      </c>
      <c r="AQ903" s="319"/>
      <c r="AR903" s="319"/>
      <c r="AS903" s="319"/>
      <c r="AT903" s="319"/>
      <c r="AU903" s="319"/>
      <c r="AV903" s="319"/>
      <c r="AW903" s="319"/>
      <c r="AX903" s="319"/>
    </row>
    <row r="904" spans="1:50" ht="45" customHeight="1" x14ac:dyDescent="0.15">
      <c r="A904" s="402">
        <v>2</v>
      </c>
      <c r="B904" s="402">
        <v>1</v>
      </c>
      <c r="C904" s="425" t="s">
        <v>629</v>
      </c>
      <c r="D904" s="416"/>
      <c r="E904" s="416"/>
      <c r="F904" s="416"/>
      <c r="G904" s="416"/>
      <c r="H904" s="416"/>
      <c r="I904" s="416"/>
      <c r="J904" s="417" t="s">
        <v>643</v>
      </c>
      <c r="K904" s="418"/>
      <c r="L904" s="418"/>
      <c r="M904" s="418"/>
      <c r="N904" s="418"/>
      <c r="O904" s="418"/>
      <c r="P904" s="315" t="s">
        <v>623</v>
      </c>
      <c r="Q904" s="315"/>
      <c r="R904" s="315"/>
      <c r="S904" s="315"/>
      <c r="T904" s="315"/>
      <c r="U904" s="315"/>
      <c r="V904" s="315"/>
      <c r="W904" s="315"/>
      <c r="X904" s="315"/>
      <c r="Y904" s="316">
        <v>1.9</v>
      </c>
      <c r="Z904" s="317"/>
      <c r="AA904" s="317"/>
      <c r="AB904" s="318"/>
      <c r="AC904" s="326" t="s">
        <v>627</v>
      </c>
      <c r="AD904" s="326"/>
      <c r="AE904" s="326"/>
      <c r="AF904" s="326"/>
      <c r="AG904" s="326"/>
      <c r="AH904" s="419" t="s">
        <v>555</v>
      </c>
      <c r="AI904" s="420"/>
      <c r="AJ904" s="420"/>
      <c r="AK904" s="420"/>
      <c r="AL904" s="323" t="s">
        <v>555</v>
      </c>
      <c r="AM904" s="324"/>
      <c r="AN904" s="324"/>
      <c r="AO904" s="325"/>
      <c r="AP904" s="319" t="s">
        <v>555</v>
      </c>
      <c r="AQ904" s="319"/>
      <c r="AR904" s="319"/>
      <c r="AS904" s="319"/>
      <c r="AT904" s="319"/>
      <c r="AU904" s="319"/>
      <c r="AV904" s="319"/>
      <c r="AW904" s="319"/>
      <c r="AX904" s="319"/>
    </row>
    <row r="905" spans="1:50" ht="45" customHeight="1" x14ac:dyDescent="0.15">
      <c r="A905" s="402">
        <v>3</v>
      </c>
      <c r="B905" s="402">
        <v>1</v>
      </c>
      <c r="C905" s="425" t="s">
        <v>630</v>
      </c>
      <c r="D905" s="416"/>
      <c r="E905" s="416"/>
      <c r="F905" s="416"/>
      <c r="G905" s="416"/>
      <c r="H905" s="416"/>
      <c r="I905" s="416"/>
      <c r="J905" s="417" t="s">
        <v>644</v>
      </c>
      <c r="K905" s="418"/>
      <c r="L905" s="418"/>
      <c r="M905" s="418"/>
      <c r="N905" s="418"/>
      <c r="O905" s="418"/>
      <c r="P905" s="426" t="s">
        <v>623</v>
      </c>
      <c r="Q905" s="315"/>
      <c r="R905" s="315"/>
      <c r="S905" s="315"/>
      <c r="T905" s="315"/>
      <c r="U905" s="315"/>
      <c r="V905" s="315"/>
      <c r="W905" s="315"/>
      <c r="X905" s="315"/>
      <c r="Y905" s="316">
        <v>1.2</v>
      </c>
      <c r="Z905" s="317"/>
      <c r="AA905" s="317"/>
      <c r="AB905" s="318"/>
      <c r="AC905" s="326" t="s">
        <v>627</v>
      </c>
      <c r="AD905" s="326"/>
      <c r="AE905" s="326"/>
      <c r="AF905" s="326"/>
      <c r="AG905" s="326"/>
      <c r="AH905" s="321" t="s">
        <v>555</v>
      </c>
      <c r="AI905" s="322"/>
      <c r="AJ905" s="322"/>
      <c r="AK905" s="322"/>
      <c r="AL905" s="323" t="s">
        <v>555</v>
      </c>
      <c r="AM905" s="324"/>
      <c r="AN905" s="324"/>
      <c r="AO905" s="325"/>
      <c r="AP905" s="319" t="s">
        <v>555</v>
      </c>
      <c r="AQ905" s="319"/>
      <c r="AR905" s="319"/>
      <c r="AS905" s="319"/>
      <c r="AT905" s="319"/>
      <c r="AU905" s="319"/>
      <c r="AV905" s="319"/>
      <c r="AW905" s="319"/>
      <c r="AX905" s="319"/>
    </row>
    <row r="906" spans="1:50" ht="45" customHeight="1" x14ac:dyDescent="0.15">
      <c r="A906" s="402">
        <v>4</v>
      </c>
      <c r="B906" s="402">
        <v>1</v>
      </c>
      <c r="C906" s="425" t="s">
        <v>631</v>
      </c>
      <c r="D906" s="416"/>
      <c r="E906" s="416"/>
      <c r="F906" s="416"/>
      <c r="G906" s="416"/>
      <c r="H906" s="416"/>
      <c r="I906" s="416"/>
      <c r="J906" s="417" t="s">
        <v>644</v>
      </c>
      <c r="K906" s="418"/>
      <c r="L906" s="418"/>
      <c r="M906" s="418"/>
      <c r="N906" s="418"/>
      <c r="O906" s="418"/>
      <c r="P906" s="426" t="s">
        <v>623</v>
      </c>
      <c r="Q906" s="315"/>
      <c r="R906" s="315"/>
      <c r="S906" s="315"/>
      <c r="T906" s="315"/>
      <c r="U906" s="315"/>
      <c r="V906" s="315"/>
      <c r="W906" s="315"/>
      <c r="X906" s="315"/>
      <c r="Y906" s="316">
        <v>9.4</v>
      </c>
      <c r="Z906" s="317"/>
      <c r="AA906" s="317"/>
      <c r="AB906" s="318"/>
      <c r="AC906" s="326" t="s">
        <v>627</v>
      </c>
      <c r="AD906" s="326"/>
      <c r="AE906" s="326"/>
      <c r="AF906" s="326"/>
      <c r="AG906" s="326"/>
      <c r="AH906" s="321" t="s">
        <v>555</v>
      </c>
      <c r="AI906" s="322"/>
      <c r="AJ906" s="322"/>
      <c r="AK906" s="322"/>
      <c r="AL906" s="323" t="s">
        <v>555</v>
      </c>
      <c r="AM906" s="324"/>
      <c r="AN906" s="324"/>
      <c r="AO906" s="325"/>
      <c r="AP906" s="319" t="s">
        <v>555</v>
      </c>
      <c r="AQ906" s="319"/>
      <c r="AR906" s="319"/>
      <c r="AS906" s="319"/>
      <c r="AT906" s="319"/>
      <c r="AU906" s="319"/>
      <c r="AV906" s="319"/>
      <c r="AW906" s="319"/>
      <c r="AX906" s="319"/>
    </row>
    <row r="907" spans="1:50" ht="45" customHeight="1" x14ac:dyDescent="0.15">
      <c r="A907" s="402">
        <v>5</v>
      </c>
      <c r="B907" s="402">
        <v>1</v>
      </c>
      <c r="C907" s="425" t="s">
        <v>632</v>
      </c>
      <c r="D907" s="416"/>
      <c r="E907" s="416"/>
      <c r="F907" s="416"/>
      <c r="G907" s="416"/>
      <c r="H907" s="416"/>
      <c r="I907" s="416"/>
      <c r="J907" s="417" t="s">
        <v>642</v>
      </c>
      <c r="K907" s="418"/>
      <c r="L907" s="418"/>
      <c r="M907" s="418"/>
      <c r="N907" s="418"/>
      <c r="O907" s="418"/>
      <c r="P907" s="315" t="s">
        <v>623</v>
      </c>
      <c r="Q907" s="315"/>
      <c r="R907" s="315"/>
      <c r="S907" s="315"/>
      <c r="T907" s="315"/>
      <c r="U907" s="315"/>
      <c r="V907" s="315"/>
      <c r="W907" s="315"/>
      <c r="X907" s="315"/>
      <c r="Y907" s="316">
        <v>9.4</v>
      </c>
      <c r="Z907" s="317"/>
      <c r="AA907" s="317"/>
      <c r="AB907" s="318"/>
      <c r="AC907" s="320" t="s">
        <v>627</v>
      </c>
      <c r="AD907" s="320"/>
      <c r="AE907" s="320"/>
      <c r="AF907" s="320"/>
      <c r="AG907" s="320"/>
      <c r="AH907" s="321" t="s">
        <v>555</v>
      </c>
      <c r="AI907" s="322"/>
      <c r="AJ907" s="322"/>
      <c r="AK907" s="322"/>
      <c r="AL907" s="323" t="s">
        <v>555</v>
      </c>
      <c r="AM907" s="324"/>
      <c r="AN907" s="324"/>
      <c r="AO907" s="325"/>
      <c r="AP907" s="319" t="s">
        <v>555</v>
      </c>
      <c r="AQ907" s="319"/>
      <c r="AR907" s="319"/>
      <c r="AS907" s="319"/>
      <c r="AT907" s="319"/>
      <c r="AU907" s="319"/>
      <c r="AV907" s="319"/>
      <c r="AW907" s="319"/>
      <c r="AX907" s="319"/>
    </row>
    <row r="908" spans="1:50" ht="45" customHeight="1" x14ac:dyDescent="0.15">
      <c r="A908" s="402">
        <v>6</v>
      </c>
      <c r="B908" s="402">
        <v>1</v>
      </c>
      <c r="C908" s="425" t="s">
        <v>633</v>
      </c>
      <c r="D908" s="416"/>
      <c r="E908" s="416"/>
      <c r="F908" s="416"/>
      <c r="G908" s="416"/>
      <c r="H908" s="416"/>
      <c r="I908" s="416"/>
      <c r="J908" s="417">
        <v>6012705001563</v>
      </c>
      <c r="K908" s="418"/>
      <c r="L908" s="418"/>
      <c r="M908" s="418"/>
      <c r="N908" s="418"/>
      <c r="O908" s="418"/>
      <c r="P908" s="315" t="s">
        <v>623</v>
      </c>
      <c r="Q908" s="315"/>
      <c r="R908" s="315"/>
      <c r="S908" s="315"/>
      <c r="T908" s="315"/>
      <c r="U908" s="315"/>
      <c r="V908" s="315"/>
      <c r="W908" s="315"/>
      <c r="X908" s="315"/>
      <c r="Y908" s="316">
        <v>9.4</v>
      </c>
      <c r="Z908" s="317"/>
      <c r="AA908" s="317"/>
      <c r="AB908" s="318"/>
      <c r="AC908" s="320" t="s">
        <v>627</v>
      </c>
      <c r="AD908" s="320"/>
      <c r="AE908" s="320"/>
      <c r="AF908" s="320"/>
      <c r="AG908" s="320"/>
      <c r="AH908" s="321" t="s">
        <v>555</v>
      </c>
      <c r="AI908" s="322"/>
      <c r="AJ908" s="322"/>
      <c r="AK908" s="322"/>
      <c r="AL908" s="323" t="s">
        <v>555</v>
      </c>
      <c r="AM908" s="324"/>
      <c r="AN908" s="324"/>
      <c r="AO908" s="325"/>
      <c r="AP908" s="319" t="s">
        <v>555</v>
      </c>
      <c r="AQ908" s="319"/>
      <c r="AR908" s="319"/>
      <c r="AS908" s="319"/>
      <c r="AT908" s="319"/>
      <c r="AU908" s="319"/>
      <c r="AV908" s="319"/>
      <c r="AW908" s="319"/>
      <c r="AX908" s="319"/>
    </row>
    <row r="909" spans="1:50" ht="45" customHeight="1" x14ac:dyDescent="0.15">
      <c r="A909" s="402">
        <v>7</v>
      </c>
      <c r="B909" s="402">
        <v>1</v>
      </c>
      <c r="C909" s="425" t="s">
        <v>634</v>
      </c>
      <c r="D909" s="416"/>
      <c r="E909" s="416"/>
      <c r="F909" s="416"/>
      <c r="G909" s="416"/>
      <c r="H909" s="416"/>
      <c r="I909" s="416"/>
      <c r="J909" s="417" t="s">
        <v>643</v>
      </c>
      <c r="K909" s="418"/>
      <c r="L909" s="418"/>
      <c r="M909" s="418"/>
      <c r="N909" s="418"/>
      <c r="O909" s="418"/>
      <c r="P909" s="315" t="s">
        <v>623</v>
      </c>
      <c r="Q909" s="315"/>
      <c r="R909" s="315"/>
      <c r="S909" s="315"/>
      <c r="T909" s="315"/>
      <c r="U909" s="315"/>
      <c r="V909" s="315"/>
      <c r="W909" s="315"/>
      <c r="X909" s="315"/>
      <c r="Y909" s="316">
        <v>9.4</v>
      </c>
      <c r="Z909" s="317"/>
      <c r="AA909" s="317"/>
      <c r="AB909" s="318"/>
      <c r="AC909" s="320" t="s">
        <v>627</v>
      </c>
      <c r="AD909" s="320"/>
      <c r="AE909" s="320"/>
      <c r="AF909" s="320"/>
      <c r="AG909" s="320"/>
      <c r="AH909" s="321" t="s">
        <v>555</v>
      </c>
      <c r="AI909" s="322"/>
      <c r="AJ909" s="322"/>
      <c r="AK909" s="322"/>
      <c r="AL909" s="323" t="s">
        <v>555</v>
      </c>
      <c r="AM909" s="324"/>
      <c r="AN909" s="324"/>
      <c r="AO909" s="325"/>
      <c r="AP909" s="319" t="s">
        <v>555</v>
      </c>
      <c r="AQ909" s="319"/>
      <c r="AR909" s="319"/>
      <c r="AS909" s="319"/>
      <c r="AT909" s="319"/>
      <c r="AU909" s="319"/>
      <c r="AV909" s="319"/>
      <c r="AW909" s="319"/>
      <c r="AX909" s="319"/>
    </row>
    <row r="910" spans="1:50" ht="45" customHeight="1" x14ac:dyDescent="0.15">
      <c r="A910" s="402">
        <v>8</v>
      </c>
      <c r="B910" s="402">
        <v>1</v>
      </c>
      <c r="C910" s="425" t="s">
        <v>635</v>
      </c>
      <c r="D910" s="416"/>
      <c r="E910" s="416"/>
      <c r="F910" s="416"/>
      <c r="G910" s="416"/>
      <c r="H910" s="416"/>
      <c r="I910" s="416"/>
      <c r="J910" s="417" t="s">
        <v>645</v>
      </c>
      <c r="K910" s="418"/>
      <c r="L910" s="418"/>
      <c r="M910" s="418"/>
      <c r="N910" s="418"/>
      <c r="O910" s="418"/>
      <c r="P910" s="315" t="s">
        <v>623</v>
      </c>
      <c r="Q910" s="315"/>
      <c r="R910" s="315"/>
      <c r="S910" s="315"/>
      <c r="T910" s="315"/>
      <c r="U910" s="315"/>
      <c r="V910" s="315"/>
      <c r="W910" s="315"/>
      <c r="X910" s="315"/>
      <c r="Y910" s="316">
        <v>9.4</v>
      </c>
      <c r="Z910" s="317"/>
      <c r="AA910" s="317"/>
      <c r="AB910" s="318"/>
      <c r="AC910" s="320" t="s">
        <v>627</v>
      </c>
      <c r="AD910" s="320"/>
      <c r="AE910" s="320"/>
      <c r="AF910" s="320"/>
      <c r="AG910" s="320"/>
      <c r="AH910" s="321" t="s">
        <v>555</v>
      </c>
      <c r="AI910" s="322"/>
      <c r="AJ910" s="322"/>
      <c r="AK910" s="322"/>
      <c r="AL910" s="323" t="s">
        <v>555</v>
      </c>
      <c r="AM910" s="324"/>
      <c r="AN910" s="324"/>
      <c r="AO910" s="325"/>
      <c r="AP910" s="319" t="s">
        <v>555</v>
      </c>
      <c r="AQ910" s="319"/>
      <c r="AR910" s="319"/>
      <c r="AS910" s="319"/>
      <c r="AT910" s="319"/>
      <c r="AU910" s="319"/>
      <c r="AV910" s="319"/>
      <c r="AW910" s="319"/>
      <c r="AX910" s="319"/>
    </row>
    <row r="911" spans="1:50" ht="45" customHeight="1" x14ac:dyDescent="0.15">
      <c r="A911" s="402">
        <v>9</v>
      </c>
      <c r="B911" s="402">
        <v>1</v>
      </c>
      <c r="C911" s="425" t="s">
        <v>636</v>
      </c>
      <c r="D911" s="416"/>
      <c r="E911" s="416"/>
      <c r="F911" s="416"/>
      <c r="G911" s="416"/>
      <c r="H911" s="416"/>
      <c r="I911" s="416"/>
      <c r="J911" s="417" t="s">
        <v>643</v>
      </c>
      <c r="K911" s="418"/>
      <c r="L911" s="418"/>
      <c r="M911" s="418"/>
      <c r="N911" s="418"/>
      <c r="O911" s="418"/>
      <c r="P911" s="315" t="s">
        <v>623</v>
      </c>
      <c r="Q911" s="315"/>
      <c r="R911" s="315"/>
      <c r="S911" s="315"/>
      <c r="T911" s="315"/>
      <c r="U911" s="315"/>
      <c r="V911" s="315"/>
      <c r="W911" s="315"/>
      <c r="X911" s="315"/>
      <c r="Y911" s="316">
        <v>9.4</v>
      </c>
      <c r="Z911" s="317"/>
      <c r="AA911" s="317"/>
      <c r="AB911" s="318"/>
      <c r="AC911" s="320" t="s">
        <v>627</v>
      </c>
      <c r="AD911" s="320"/>
      <c r="AE911" s="320"/>
      <c r="AF911" s="320"/>
      <c r="AG911" s="320"/>
      <c r="AH911" s="321" t="s">
        <v>555</v>
      </c>
      <c r="AI911" s="322"/>
      <c r="AJ911" s="322"/>
      <c r="AK911" s="322"/>
      <c r="AL911" s="323" t="s">
        <v>555</v>
      </c>
      <c r="AM911" s="324"/>
      <c r="AN911" s="324"/>
      <c r="AO911" s="325"/>
      <c r="AP911" s="319" t="s">
        <v>555</v>
      </c>
      <c r="AQ911" s="319"/>
      <c r="AR911" s="319"/>
      <c r="AS911" s="319"/>
      <c r="AT911" s="319"/>
      <c r="AU911" s="319"/>
      <c r="AV911" s="319"/>
      <c r="AW911" s="319"/>
      <c r="AX911" s="319"/>
    </row>
    <row r="912" spans="1:50" ht="45" customHeight="1" x14ac:dyDescent="0.15">
      <c r="A912" s="402">
        <v>10</v>
      </c>
      <c r="B912" s="402">
        <v>1</v>
      </c>
      <c r="C912" s="425" t="s">
        <v>637</v>
      </c>
      <c r="D912" s="416"/>
      <c r="E912" s="416"/>
      <c r="F912" s="416"/>
      <c r="G912" s="416"/>
      <c r="H912" s="416"/>
      <c r="I912" s="416"/>
      <c r="J912" s="417" t="s">
        <v>645</v>
      </c>
      <c r="K912" s="418"/>
      <c r="L912" s="418"/>
      <c r="M912" s="418"/>
      <c r="N912" s="418"/>
      <c r="O912" s="418"/>
      <c r="P912" s="315" t="s">
        <v>623</v>
      </c>
      <c r="Q912" s="315"/>
      <c r="R912" s="315"/>
      <c r="S912" s="315"/>
      <c r="T912" s="315"/>
      <c r="U912" s="315"/>
      <c r="V912" s="315"/>
      <c r="W912" s="315"/>
      <c r="X912" s="315"/>
      <c r="Y912" s="316">
        <v>9.4</v>
      </c>
      <c r="Z912" s="317"/>
      <c r="AA912" s="317"/>
      <c r="AB912" s="318"/>
      <c r="AC912" s="320" t="s">
        <v>627</v>
      </c>
      <c r="AD912" s="320"/>
      <c r="AE912" s="320"/>
      <c r="AF912" s="320"/>
      <c r="AG912" s="320"/>
      <c r="AH912" s="321" t="s">
        <v>555</v>
      </c>
      <c r="AI912" s="322"/>
      <c r="AJ912" s="322"/>
      <c r="AK912" s="322"/>
      <c r="AL912" s="323" t="s">
        <v>555</v>
      </c>
      <c r="AM912" s="324"/>
      <c r="AN912" s="324"/>
      <c r="AO912" s="325"/>
      <c r="AP912" s="319" t="s">
        <v>555</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9.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43.5" customHeight="1" x14ac:dyDescent="0.15">
      <c r="A936" s="402">
        <v>1</v>
      </c>
      <c r="B936" s="402">
        <v>1</v>
      </c>
      <c r="C936" s="425" t="s">
        <v>663</v>
      </c>
      <c r="D936" s="416"/>
      <c r="E936" s="416"/>
      <c r="F936" s="416"/>
      <c r="G936" s="416"/>
      <c r="H936" s="416"/>
      <c r="I936" s="416"/>
      <c r="J936" s="417">
        <v>3010005004538</v>
      </c>
      <c r="K936" s="418"/>
      <c r="L936" s="418"/>
      <c r="M936" s="418"/>
      <c r="N936" s="418"/>
      <c r="O936" s="418"/>
      <c r="P936" s="426" t="s">
        <v>656</v>
      </c>
      <c r="Q936" s="315"/>
      <c r="R936" s="315"/>
      <c r="S936" s="315"/>
      <c r="T936" s="315"/>
      <c r="U936" s="315"/>
      <c r="V936" s="315"/>
      <c r="W936" s="315"/>
      <c r="X936" s="315"/>
      <c r="Y936" s="316">
        <v>30.4</v>
      </c>
      <c r="Z936" s="317"/>
      <c r="AA936" s="317"/>
      <c r="AB936" s="318"/>
      <c r="AC936" s="326" t="s">
        <v>522</v>
      </c>
      <c r="AD936" s="424"/>
      <c r="AE936" s="424"/>
      <c r="AF936" s="424"/>
      <c r="AG936" s="424"/>
      <c r="AH936" s="419" t="s">
        <v>651</v>
      </c>
      <c r="AI936" s="420"/>
      <c r="AJ936" s="420"/>
      <c r="AK936" s="420"/>
      <c r="AL936" s="323">
        <v>100</v>
      </c>
      <c r="AM936" s="324"/>
      <c r="AN936" s="324"/>
      <c r="AO936" s="325"/>
      <c r="AP936" s="319" t="s">
        <v>654</v>
      </c>
      <c r="AQ936" s="319"/>
      <c r="AR936" s="319"/>
      <c r="AS936" s="319"/>
      <c r="AT936" s="319"/>
      <c r="AU936" s="319"/>
      <c r="AV936" s="319"/>
      <c r="AW936" s="319"/>
      <c r="AX936" s="319"/>
    </row>
    <row r="937" spans="1:50" ht="43.5" customHeight="1" x14ac:dyDescent="0.15">
      <c r="A937" s="402">
        <v>2</v>
      </c>
      <c r="B937" s="402">
        <v>1</v>
      </c>
      <c r="C937" s="425" t="s">
        <v>691</v>
      </c>
      <c r="D937" s="416"/>
      <c r="E937" s="416"/>
      <c r="F937" s="416"/>
      <c r="G937" s="416"/>
      <c r="H937" s="416"/>
      <c r="I937" s="416"/>
      <c r="J937" s="417" t="s">
        <v>660</v>
      </c>
      <c r="K937" s="418"/>
      <c r="L937" s="418"/>
      <c r="M937" s="418"/>
      <c r="N937" s="418"/>
      <c r="O937" s="418"/>
      <c r="P937" s="426" t="s">
        <v>692</v>
      </c>
      <c r="Q937" s="315"/>
      <c r="R937" s="315"/>
      <c r="S937" s="315"/>
      <c r="T937" s="315"/>
      <c r="U937" s="315"/>
      <c r="V937" s="315"/>
      <c r="W937" s="315"/>
      <c r="X937" s="315"/>
      <c r="Y937" s="316">
        <v>5.8</v>
      </c>
      <c r="Z937" s="317"/>
      <c r="AA937" s="317"/>
      <c r="AB937" s="318"/>
      <c r="AC937" s="326" t="s">
        <v>522</v>
      </c>
      <c r="AD937" s="326"/>
      <c r="AE937" s="326"/>
      <c r="AF937" s="326"/>
      <c r="AG937" s="326"/>
      <c r="AH937" s="419" t="s">
        <v>652</v>
      </c>
      <c r="AI937" s="420"/>
      <c r="AJ937" s="420"/>
      <c r="AK937" s="420"/>
      <c r="AL937" s="323">
        <v>100</v>
      </c>
      <c r="AM937" s="324"/>
      <c r="AN937" s="324"/>
      <c r="AO937" s="325"/>
      <c r="AP937" s="319" t="s">
        <v>653</v>
      </c>
      <c r="AQ937" s="319"/>
      <c r="AR937" s="319"/>
      <c r="AS937" s="319"/>
      <c r="AT937" s="319"/>
      <c r="AU937" s="319"/>
      <c r="AV937" s="319"/>
      <c r="AW937" s="319"/>
      <c r="AX937" s="319"/>
    </row>
    <row r="938" spans="1:50" ht="43.5" customHeight="1" x14ac:dyDescent="0.15">
      <c r="A938" s="402">
        <v>3</v>
      </c>
      <c r="B938" s="402">
        <v>1</v>
      </c>
      <c r="C938" s="425" t="s">
        <v>647</v>
      </c>
      <c r="D938" s="416"/>
      <c r="E938" s="416"/>
      <c r="F938" s="416"/>
      <c r="G938" s="416"/>
      <c r="H938" s="416"/>
      <c r="I938" s="416"/>
      <c r="J938" s="417" t="s">
        <v>555</v>
      </c>
      <c r="K938" s="418"/>
      <c r="L938" s="418"/>
      <c r="M938" s="418"/>
      <c r="N938" s="418"/>
      <c r="O938" s="418"/>
      <c r="P938" s="426" t="s">
        <v>657</v>
      </c>
      <c r="Q938" s="315"/>
      <c r="R938" s="315"/>
      <c r="S938" s="315"/>
      <c r="T938" s="315"/>
      <c r="U938" s="315"/>
      <c r="V938" s="315"/>
      <c r="W938" s="315"/>
      <c r="X938" s="315"/>
      <c r="Y938" s="316">
        <v>4.8</v>
      </c>
      <c r="Z938" s="317"/>
      <c r="AA938" s="317"/>
      <c r="AB938" s="318"/>
      <c r="AC938" s="326" t="s">
        <v>522</v>
      </c>
      <c r="AD938" s="326"/>
      <c r="AE938" s="326"/>
      <c r="AF938" s="326"/>
      <c r="AG938" s="326"/>
      <c r="AH938" s="321" t="s">
        <v>653</v>
      </c>
      <c r="AI938" s="322"/>
      <c r="AJ938" s="322"/>
      <c r="AK938" s="322"/>
      <c r="AL938" s="323">
        <v>100</v>
      </c>
      <c r="AM938" s="324"/>
      <c r="AN938" s="324"/>
      <c r="AO938" s="325"/>
      <c r="AP938" s="319" t="s">
        <v>653</v>
      </c>
      <c r="AQ938" s="319"/>
      <c r="AR938" s="319"/>
      <c r="AS938" s="319"/>
      <c r="AT938" s="319"/>
      <c r="AU938" s="319"/>
      <c r="AV938" s="319"/>
      <c r="AW938" s="319"/>
      <c r="AX938" s="319"/>
    </row>
    <row r="939" spans="1:50" ht="43.5" customHeight="1" x14ac:dyDescent="0.15">
      <c r="A939" s="402">
        <v>4</v>
      </c>
      <c r="B939" s="402">
        <v>1</v>
      </c>
      <c r="C939" s="425" t="s">
        <v>649</v>
      </c>
      <c r="D939" s="416"/>
      <c r="E939" s="416"/>
      <c r="F939" s="416"/>
      <c r="G939" s="416"/>
      <c r="H939" s="416"/>
      <c r="I939" s="416"/>
      <c r="J939" s="417" t="s">
        <v>555</v>
      </c>
      <c r="K939" s="418"/>
      <c r="L939" s="418"/>
      <c r="M939" s="418"/>
      <c r="N939" s="418"/>
      <c r="O939" s="418"/>
      <c r="P939" s="426" t="s">
        <v>658</v>
      </c>
      <c r="Q939" s="315"/>
      <c r="R939" s="315"/>
      <c r="S939" s="315"/>
      <c r="T939" s="315"/>
      <c r="U939" s="315"/>
      <c r="V939" s="315"/>
      <c r="W939" s="315"/>
      <c r="X939" s="315"/>
      <c r="Y939" s="316">
        <v>3.5</v>
      </c>
      <c r="Z939" s="317"/>
      <c r="AA939" s="317"/>
      <c r="AB939" s="318"/>
      <c r="AC939" s="326" t="s">
        <v>522</v>
      </c>
      <c r="AD939" s="326"/>
      <c r="AE939" s="326"/>
      <c r="AF939" s="326"/>
      <c r="AG939" s="326"/>
      <c r="AH939" s="321" t="s">
        <v>653</v>
      </c>
      <c r="AI939" s="322"/>
      <c r="AJ939" s="322"/>
      <c r="AK939" s="322"/>
      <c r="AL939" s="323">
        <v>100</v>
      </c>
      <c r="AM939" s="324"/>
      <c r="AN939" s="324"/>
      <c r="AO939" s="325"/>
      <c r="AP939" s="319" t="s">
        <v>653</v>
      </c>
      <c r="AQ939" s="319"/>
      <c r="AR939" s="319"/>
      <c r="AS939" s="319"/>
      <c r="AT939" s="319"/>
      <c r="AU939" s="319"/>
      <c r="AV939" s="319"/>
      <c r="AW939" s="319"/>
      <c r="AX939" s="319"/>
    </row>
    <row r="940" spans="1:50" ht="43.5" customHeight="1" x14ac:dyDescent="0.15">
      <c r="A940" s="402">
        <v>5</v>
      </c>
      <c r="B940" s="402">
        <v>1</v>
      </c>
      <c r="C940" s="425" t="s">
        <v>650</v>
      </c>
      <c r="D940" s="416"/>
      <c r="E940" s="416"/>
      <c r="F940" s="416"/>
      <c r="G940" s="416"/>
      <c r="H940" s="416"/>
      <c r="I940" s="416"/>
      <c r="J940" s="417">
        <v>1010905002155</v>
      </c>
      <c r="K940" s="418"/>
      <c r="L940" s="418"/>
      <c r="M940" s="418"/>
      <c r="N940" s="418"/>
      <c r="O940" s="418"/>
      <c r="P940" s="315" t="s">
        <v>657</v>
      </c>
      <c r="Q940" s="315"/>
      <c r="R940" s="315"/>
      <c r="S940" s="315"/>
      <c r="T940" s="315"/>
      <c r="U940" s="315"/>
      <c r="V940" s="315"/>
      <c r="W940" s="315"/>
      <c r="X940" s="315"/>
      <c r="Y940" s="316">
        <v>2.2999999999999998</v>
      </c>
      <c r="Z940" s="317"/>
      <c r="AA940" s="317"/>
      <c r="AB940" s="318"/>
      <c r="AC940" s="320" t="s">
        <v>522</v>
      </c>
      <c r="AD940" s="320"/>
      <c r="AE940" s="320"/>
      <c r="AF940" s="320"/>
      <c r="AG940" s="320"/>
      <c r="AH940" s="321" t="s">
        <v>643</v>
      </c>
      <c r="AI940" s="322"/>
      <c r="AJ940" s="322"/>
      <c r="AK940" s="322"/>
      <c r="AL940" s="323">
        <v>100</v>
      </c>
      <c r="AM940" s="324"/>
      <c r="AN940" s="324"/>
      <c r="AO940" s="325"/>
      <c r="AP940" s="319" t="s">
        <v>653</v>
      </c>
      <c r="AQ940" s="319"/>
      <c r="AR940" s="319"/>
      <c r="AS940" s="319"/>
      <c r="AT940" s="319"/>
      <c r="AU940" s="319"/>
      <c r="AV940" s="319"/>
      <c r="AW940" s="319"/>
      <c r="AX940" s="319"/>
    </row>
    <row r="941" spans="1:50" ht="43.5" customHeight="1" x14ac:dyDescent="0.15">
      <c r="A941" s="402">
        <v>6</v>
      </c>
      <c r="B941" s="402">
        <v>1</v>
      </c>
      <c r="C941" s="425" t="s">
        <v>648</v>
      </c>
      <c r="D941" s="416"/>
      <c r="E941" s="416"/>
      <c r="F941" s="416"/>
      <c r="G941" s="416"/>
      <c r="H941" s="416"/>
      <c r="I941" s="416"/>
      <c r="J941" s="417">
        <v>8010905002470</v>
      </c>
      <c r="K941" s="418"/>
      <c r="L941" s="418"/>
      <c r="M941" s="418"/>
      <c r="N941" s="418"/>
      <c r="O941" s="418"/>
      <c r="P941" s="315" t="s">
        <v>656</v>
      </c>
      <c r="Q941" s="315"/>
      <c r="R941" s="315"/>
      <c r="S941" s="315"/>
      <c r="T941" s="315"/>
      <c r="U941" s="315"/>
      <c r="V941" s="315"/>
      <c r="W941" s="315"/>
      <c r="X941" s="315"/>
      <c r="Y941" s="316">
        <v>0.6</v>
      </c>
      <c r="Z941" s="317"/>
      <c r="AA941" s="317"/>
      <c r="AB941" s="318"/>
      <c r="AC941" s="320" t="s">
        <v>522</v>
      </c>
      <c r="AD941" s="320"/>
      <c r="AE941" s="320"/>
      <c r="AF941" s="320"/>
      <c r="AG941" s="320"/>
      <c r="AH941" s="321" t="s">
        <v>643</v>
      </c>
      <c r="AI941" s="322"/>
      <c r="AJ941" s="322"/>
      <c r="AK941" s="322"/>
      <c r="AL941" s="323">
        <v>100</v>
      </c>
      <c r="AM941" s="324"/>
      <c r="AN941" s="324"/>
      <c r="AO941" s="325"/>
      <c r="AP941" s="319" t="s">
        <v>655</v>
      </c>
      <c r="AQ941" s="319"/>
      <c r="AR941" s="319"/>
      <c r="AS941" s="319"/>
      <c r="AT941" s="319"/>
      <c r="AU941" s="319"/>
      <c r="AV941" s="319"/>
      <c r="AW941" s="319"/>
      <c r="AX941" s="319"/>
    </row>
    <row r="942" spans="1:50" ht="45" customHeight="1" x14ac:dyDescent="0.15">
      <c r="A942" s="402">
        <v>7</v>
      </c>
      <c r="B942" s="402">
        <v>1</v>
      </c>
      <c r="C942" s="425" t="s">
        <v>633</v>
      </c>
      <c r="D942" s="416"/>
      <c r="E942" s="416"/>
      <c r="F942" s="416"/>
      <c r="G942" s="416"/>
      <c r="H942" s="416"/>
      <c r="I942" s="416"/>
      <c r="J942" s="417">
        <v>6012705001563</v>
      </c>
      <c r="K942" s="418"/>
      <c r="L942" s="418"/>
      <c r="M942" s="418"/>
      <c r="N942" s="418"/>
      <c r="O942" s="418"/>
      <c r="P942" s="315" t="s">
        <v>656</v>
      </c>
      <c r="Q942" s="315"/>
      <c r="R942" s="315"/>
      <c r="S942" s="315"/>
      <c r="T942" s="315"/>
      <c r="U942" s="315"/>
      <c r="V942" s="315"/>
      <c r="W942" s="315"/>
      <c r="X942" s="315"/>
      <c r="Y942" s="316">
        <v>0.2</v>
      </c>
      <c r="Z942" s="317"/>
      <c r="AA942" s="317"/>
      <c r="AB942" s="318"/>
      <c r="AC942" s="320" t="s">
        <v>522</v>
      </c>
      <c r="AD942" s="320"/>
      <c r="AE942" s="320"/>
      <c r="AF942" s="320"/>
      <c r="AG942" s="320"/>
      <c r="AH942" s="321" t="s">
        <v>693</v>
      </c>
      <c r="AI942" s="322"/>
      <c r="AJ942" s="322"/>
      <c r="AK942" s="322"/>
      <c r="AL942" s="323">
        <v>100</v>
      </c>
      <c r="AM942" s="324"/>
      <c r="AN942" s="324"/>
      <c r="AO942" s="325"/>
      <c r="AP942" s="319" t="s">
        <v>693</v>
      </c>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662</v>
      </c>
      <c r="D969" s="416"/>
      <c r="E969" s="416"/>
      <c r="F969" s="416"/>
      <c r="G969" s="416"/>
      <c r="H969" s="416"/>
      <c r="I969" s="416"/>
      <c r="J969" s="417" t="s">
        <v>664</v>
      </c>
      <c r="K969" s="418"/>
      <c r="L969" s="418"/>
      <c r="M969" s="418"/>
      <c r="N969" s="418"/>
      <c r="O969" s="418"/>
      <c r="P969" s="426" t="s">
        <v>656</v>
      </c>
      <c r="Q969" s="315"/>
      <c r="R969" s="315"/>
      <c r="S969" s="315"/>
      <c r="T969" s="315"/>
      <c r="U969" s="315"/>
      <c r="V969" s="315"/>
      <c r="W969" s="315"/>
      <c r="X969" s="315"/>
      <c r="Y969" s="316">
        <v>3.5</v>
      </c>
      <c r="Z969" s="317"/>
      <c r="AA969" s="317"/>
      <c r="AB969" s="318"/>
      <c r="AC969" s="326" t="s">
        <v>522</v>
      </c>
      <c r="AD969" s="424"/>
      <c r="AE969" s="424"/>
      <c r="AF969" s="424"/>
      <c r="AG969" s="424"/>
      <c r="AH969" s="419" t="s">
        <v>655</v>
      </c>
      <c r="AI969" s="420"/>
      <c r="AJ969" s="420"/>
      <c r="AK969" s="420"/>
      <c r="AL969" s="323">
        <v>100</v>
      </c>
      <c r="AM969" s="324"/>
      <c r="AN969" s="324"/>
      <c r="AO969" s="325"/>
      <c r="AP969" s="319" t="s">
        <v>643</v>
      </c>
      <c r="AQ969" s="319"/>
      <c r="AR969" s="319"/>
      <c r="AS969" s="319"/>
      <c r="AT969" s="319"/>
      <c r="AU969" s="319"/>
      <c r="AV969" s="319"/>
      <c r="AW969" s="319"/>
      <c r="AX969" s="319"/>
    </row>
    <row r="970" spans="1:50" ht="30" customHeight="1" x14ac:dyDescent="0.15">
      <c r="A970" s="402">
        <v>2</v>
      </c>
      <c r="B970" s="402">
        <v>1</v>
      </c>
      <c r="C970" s="425" t="s">
        <v>661</v>
      </c>
      <c r="D970" s="416"/>
      <c r="E970" s="416"/>
      <c r="F970" s="416"/>
      <c r="G970" s="416"/>
      <c r="H970" s="416"/>
      <c r="I970" s="416"/>
      <c r="J970" s="417">
        <v>7120001070098</v>
      </c>
      <c r="K970" s="418"/>
      <c r="L970" s="418"/>
      <c r="M970" s="418"/>
      <c r="N970" s="418"/>
      <c r="O970" s="418"/>
      <c r="P970" s="426" t="s">
        <v>659</v>
      </c>
      <c r="Q970" s="315"/>
      <c r="R970" s="315"/>
      <c r="S970" s="315"/>
      <c r="T970" s="315"/>
      <c r="U970" s="315"/>
      <c r="V970" s="315"/>
      <c r="W970" s="315"/>
      <c r="X970" s="315"/>
      <c r="Y970" s="316">
        <v>0.3</v>
      </c>
      <c r="Z970" s="317"/>
      <c r="AA970" s="317"/>
      <c r="AB970" s="318"/>
      <c r="AC970" s="326" t="s">
        <v>521</v>
      </c>
      <c r="AD970" s="326"/>
      <c r="AE970" s="326"/>
      <c r="AF970" s="326"/>
      <c r="AG970" s="326"/>
      <c r="AH970" s="419" t="s">
        <v>660</v>
      </c>
      <c r="AI970" s="420"/>
      <c r="AJ970" s="420"/>
      <c r="AK970" s="420"/>
      <c r="AL970" s="323">
        <v>100</v>
      </c>
      <c r="AM970" s="324"/>
      <c r="AN970" s="324"/>
      <c r="AO970" s="325"/>
      <c r="AP970" s="319" t="s">
        <v>660</v>
      </c>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699</v>
      </c>
      <c r="D1002" s="416"/>
      <c r="E1002" s="416"/>
      <c r="F1002" s="416"/>
      <c r="G1002" s="416"/>
      <c r="H1002" s="416"/>
      <c r="I1002" s="416"/>
      <c r="J1002" s="417">
        <v>9180005007452</v>
      </c>
      <c r="K1002" s="418"/>
      <c r="L1002" s="418"/>
      <c r="M1002" s="418"/>
      <c r="N1002" s="418"/>
      <c r="O1002" s="418"/>
      <c r="P1002" s="426" t="s">
        <v>696</v>
      </c>
      <c r="Q1002" s="315"/>
      <c r="R1002" s="315"/>
      <c r="S1002" s="315"/>
      <c r="T1002" s="315"/>
      <c r="U1002" s="315"/>
      <c r="V1002" s="315"/>
      <c r="W1002" s="315"/>
      <c r="X1002" s="315"/>
      <c r="Y1002" s="316">
        <v>2.1</v>
      </c>
      <c r="Z1002" s="317"/>
      <c r="AA1002" s="317"/>
      <c r="AB1002" s="318"/>
      <c r="AC1002" s="326" t="s">
        <v>522</v>
      </c>
      <c r="AD1002" s="424"/>
      <c r="AE1002" s="424"/>
      <c r="AF1002" s="424"/>
      <c r="AG1002" s="424"/>
      <c r="AH1002" s="419" t="s">
        <v>697</v>
      </c>
      <c r="AI1002" s="420"/>
      <c r="AJ1002" s="420"/>
      <c r="AK1002" s="420"/>
      <c r="AL1002" s="323">
        <v>100</v>
      </c>
      <c r="AM1002" s="324"/>
      <c r="AN1002" s="324"/>
      <c r="AO1002" s="325"/>
      <c r="AP1002" s="319" t="s">
        <v>698</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463</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482</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464</v>
      </c>
      <c r="AQ1101" s="428"/>
      <c r="AR1101" s="428"/>
      <c r="AS1101" s="428"/>
      <c r="AT1101" s="428"/>
      <c r="AU1101" s="428"/>
      <c r="AV1101" s="428"/>
      <c r="AW1101" s="428"/>
      <c r="AX1101" s="428"/>
    </row>
    <row r="1102" spans="1:50" ht="30" customHeight="1" x14ac:dyDescent="0.15">
      <c r="A1102" s="402">
        <v>1</v>
      </c>
      <c r="B1102" s="402">
        <v>1</v>
      </c>
      <c r="C1102" s="896"/>
      <c r="D1102" s="896"/>
      <c r="E1102" s="259" t="s">
        <v>562</v>
      </c>
      <c r="F1102" s="895"/>
      <c r="G1102" s="895"/>
      <c r="H1102" s="895"/>
      <c r="I1102" s="895"/>
      <c r="J1102" s="417" t="s">
        <v>562</v>
      </c>
      <c r="K1102" s="418"/>
      <c r="L1102" s="418"/>
      <c r="M1102" s="418"/>
      <c r="N1102" s="418"/>
      <c r="O1102" s="418"/>
      <c r="P1102" s="426" t="s">
        <v>562</v>
      </c>
      <c r="Q1102" s="315"/>
      <c r="R1102" s="315"/>
      <c r="S1102" s="315"/>
      <c r="T1102" s="315"/>
      <c r="U1102" s="315"/>
      <c r="V1102" s="315"/>
      <c r="W1102" s="315"/>
      <c r="X1102" s="315"/>
      <c r="Y1102" s="316" t="s">
        <v>577</v>
      </c>
      <c r="Z1102" s="317"/>
      <c r="AA1102" s="317"/>
      <c r="AB1102" s="318"/>
      <c r="AC1102" s="320"/>
      <c r="AD1102" s="320"/>
      <c r="AE1102" s="320"/>
      <c r="AF1102" s="320"/>
      <c r="AG1102" s="320"/>
      <c r="AH1102" s="321" t="s">
        <v>562</v>
      </c>
      <c r="AI1102" s="322"/>
      <c r="AJ1102" s="322"/>
      <c r="AK1102" s="322"/>
      <c r="AL1102" s="323" t="s">
        <v>562</v>
      </c>
      <c r="AM1102" s="324"/>
      <c r="AN1102" s="324"/>
      <c r="AO1102" s="325"/>
      <c r="AP1102" s="319" t="s">
        <v>562</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47:AO866">
    <cfRule type="expression" dxfId="2499" priority="6631">
      <formula>IF(AND(AL847&gt;=0, RIGHT(TEXT(AL847,"0.#"),1)&lt;&gt;"."),TRUE,FALSE)</formula>
    </cfRule>
    <cfRule type="expression" dxfId="2498" priority="6632">
      <formula>IF(AND(AL847&gt;=0, RIGHT(TEXT(AL847,"0.#"),1)="."),TRUE,FALSE)</formula>
    </cfRule>
    <cfRule type="expression" dxfId="2497" priority="6633">
      <formula>IF(AND(AL847&lt;0, RIGHT(TEXT(AL847,"0.#"),1)&lt;&gt;"."),TRUE,FALSE)</formula>
    </cfRule>
    <cfRule type="expression" dxfId="2496" priority="6634">
      <formula>IF(AND(AL847&lt;0, RIGHT(TEXT(AL847,"0.#"),1)="."),TRUE,FALSE)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483" max="49" man="1"/>
    <brk id="739" max="49" man="1"/>
    <brk id="778" max="49" man="1"/>
    <brk id="833" max="49" man="1"/>
    <brk id="90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3" sqref="O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t="s">
        <v>550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550</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487</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468</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523</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487</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468</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523</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487</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468</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523</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487</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468</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523</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487</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468</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523</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487</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468</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523</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487</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468</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523</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487</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468</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523</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487</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468</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523</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487</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468</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523</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2018-06-12T05:48:58Z</cp:lastPrinted>
  <dcterms:created xsi:type="dcterms:W3CDTF">2012-03-13T00:50:25Z</dcterms:created>
  <dcterms:modified xsi:type="dcterms:W3CDTF">2018-07-04T06:43:46Z</dcterms:modified>
</cp:coreProperties>
</file>