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10" yWindow="166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<sst xmlns="http://schemas.openxmlformats.org/spreadsheetml/2006/main" count="2953" uniqueCount="643">
  <si>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</si>
  <si>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</si>
  <si>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</si>
  <si>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</si>
  <si>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</si>
  <si>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</si>
  <si>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</si>
  <si>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</si>
  <si>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</si>
  <si>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</si>
  <si>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</si>
  <si>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</si>
  <si>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</si>
  <si>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</si>
  <si>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</si>
  <si>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</si>
  <si>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</si>
  <si>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</si>
  <si>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</si>
  <si>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</si>
  <si>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</si>
  <si>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</si>
  <si>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</si>
  <si>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</si>
  <si>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</si>
  <si>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</si>
  <si>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</si>
  <si>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</si>
  <si>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</si>
  <si>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</si>
  <si>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</si>
  <si>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</si>
  <si>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</si>
  <si>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</si>
  <si>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</si>
  <si>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</si>
  <si>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</si>
  <si>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</si>
  <si>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</si>
  <si>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</si>
  <si>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</si>
  <si>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</si>
  <si>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</si>
  <si>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</si>
  <si>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</si>
  <si>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</si>
  <si>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</si>
  <si>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</si>
  <si>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</si>
  <si>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</si>
  <si>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</si>
  <si>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</si>
  <si>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</si>
  <si>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</si>
  <si>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</si>
  <si>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</si>
  <si>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</si>
  <si>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</si>
  <si>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</si>
  <si>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</si>
  <si>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</si>
  <si>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</si>
  <si>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</si>
  <si>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</si>
  <si>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</si>
  <si>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</si>
  <si>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</si>
  <si>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</si>
  <si>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</si>
  <si>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</si>
  <si>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</si>
  <si>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</si>
  <si>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</si>
  <si>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</si>
  <si>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</si>
  <si>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</si>
  <si>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</si>
  <si>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</si>
  <si>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</si>
  <si>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</si>
  <si>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</si>
  <si>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</si>
  <si>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</si>
  <si>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</si>
  <si>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</si>
  <si>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</si>
  <si>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</si>
  <si>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</si>
  <si>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</si>
  <si>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</si>
  <si>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</si>
  <si>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</si>
  <si>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</si>
  <si>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</si>
  <si>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</si>
  <si>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</si>
  <si>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</si>
  <si>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</si>
  <si>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</si>
  <si>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</si>
  <si>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</si>
  <si>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</si>
  <si>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</si>
  <si>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</si>
  <si>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</si>
  <si>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</si>
  <si>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</si>
  <si>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</si>
  <si>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</si>
  <si>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</si>
  <si>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</si>
  <si>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</si>
  <si>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</si>
  <si>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</si>
  <si>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</si>
  <si>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</si>
  <si>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</si>
  <si>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</si>
  <si>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</si>
  <si>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</si>
  <si>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</si>
  <si>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</si>
  <si>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</si>
  <si>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</si>
  <si>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</si>
  <si>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</si>
  <si>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</si>
  <si>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</si>
  <si>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</si>
  <si>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</si>
  <si>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</si>
  <si>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</si>
  <si>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</si>
  <si>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</si>
  <si>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</si>
  <si>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</si>
  <si>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</si>
  <si>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</si>
  <si>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</si>
  <si>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</si>
  <si>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</si>
  <si>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</si>
  <si>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</si>
  <si>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</si>
  <si>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</si>
  <si>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</si>
  <si>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</si>
  <si>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</si>
  <si>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</si>
  <si>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</si>
  <si>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</si>
  <si>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</si>
  <si>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</si>
  <si>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</si>
  <si>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</si>
  <si>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</si>
  <si>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</si>
  <si>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</si>
  <si>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</si>
  <si>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</si>
  <si>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</si>
  <si>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</si>
  <si>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</si>
  <si>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</si>
  <si>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</si>
  <si>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</si>
  <si>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</si>
  <si>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</si>
  <si>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</si>
  <si>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</si>
  <si>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</si>
  <si>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</si>
  <si>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</si>
  <si>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</si>
  <si>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</si>
  <si>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</si>
  <si>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</si>
  <si>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</si>
  <si>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</si>
  <si>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</si>
  <si>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</si>
  <si>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</si>
  <si>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</si>
  <si>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</si>
  <si>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</si>
  <si>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</si>
  <si>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</si>
  <si>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</si>
  <si>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</si>
  <si>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</si>
  <si>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</si>
  <si>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</si>
  <si>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</si>
  <si>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</si>
  <si>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</si>
  <si>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</si>
  <si>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</si>
  <si>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</si>
  <si>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</si>
  <si>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</si>
  <si>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</si>
  <si>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</si>
  <si>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</si>
  <si>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</si>
  <si>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</si>
  <si>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</si>
  <si>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</si>
  <si>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</si>
  <si>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</si>
  <si>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</si>
  <si>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</si>
  <si>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</si>
  <si>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</si>
  <si>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</si>
  <si>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</si>
  <si>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</si>
  <si>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</si>
  <si>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</si>
  <si>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</si>
  <si>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</si>
  <si>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</si>
  <si>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</si>
  <si>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</si>
  <si>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</si>
  <si>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</si>
  <si>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</si>
  <si>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</si>
  <si>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</si>
  <si>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</si>
  <si>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</si>
  <si>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</si>
  <si>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</si>
  <si>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</si>
  <si>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</si>
  <si>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</si>
  <si>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</si>
  <si>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</si>
  <si>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</si>
  <si>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</si>
  <si>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</si>
  <si>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</si>
  <si>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</si>
  <si>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</si>
  <si>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</si>
  <si>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</si>
  <si>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</si>
  <si>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</si>
  <si>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</si>
  <si>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</si>
  <si>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</si>
  <si>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</si>
  <si>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</si>
  <si>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</si>
  <si>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</si>
  <si>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</si>
  <si>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</si>
  <si>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</si>
  <si>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</si>
  <si>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</si>
  <si>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</si>
  <si>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</si>
  <si>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</si>
  <si>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</si>
  <si>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</si>
  <si>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</si>
  <si>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</si>
  <si>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</si>
  <si>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</si>
  <si>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</si>
  <si>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</si>
  <si>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</si>
  <si>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</si>
  <si>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</si>
  <si>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</si>
  <si>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</si>
  <si>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</si>
  <si>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</si>
  <si>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</si>
  <si>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</si>
  <si>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</si>
  <si>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</si>
  <si>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</si>
  <si>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</si>
  <si>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</si>
  <si>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</si>
  <si>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</si>
  <si>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</si>
  <si>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</si>
  <si>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</si>
  <si>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</si>
  <si>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</si>
  <si>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</si>
  <si>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</si>
  <si>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</si>
  <si>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</si>
  <si>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</si>
  <si>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</si>
  <si>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</si>
  <si>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</si>
  <si>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</si>
  <si>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</si>
  <si>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</si>
  <si>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</si>
  <si>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</si>
  <si>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</si>
  <si>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</si>
  <si>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</si>
  <si>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</si>
  <si>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</si>
  <si>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</si>
  <si>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</si>
  <si>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</si>
  <si>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</si>
  <si>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</si>
  <si>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</si>
  <si>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</si>
  <si>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</si>
  <si>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</si>
  <si>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</si>
  <si>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</si>
  <si>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</si>
  <si>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</si>
  <si>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</si>
  <si>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</si>
  <si>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</si>
  <si>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</si>
  <si>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</si>
  <si>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</si>
  <si>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</si>
  <si>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</si>
  <si>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</si>
  <si>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</si>
  <si>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</si>
  <si>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</si>
  <si>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</si>
  <si>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</si>
  <si>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</si>
  <si>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</si>
  <si>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</si>
  <si>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</si>
  <si>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</si>
  <si>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</si>
  <si>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</si>
  <si>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</si>
  <si>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</si>
  <si>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</si>
  <si>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</si>
  <si>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</si>
  <si>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</si>
  <si>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</si>
  <si>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</si>
  <si>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</si>
  <si>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</si>
  <si>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</si>
  <si>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</si>
  <si>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</si>
  <si>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</si>
  <si>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</si>
  <si>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</si>
  <si>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</si>
  <si>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</si>
  <si>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</si>
  <si>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</si>
  <si>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</si>
  <si>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</si>
  <si>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</si>
  <si>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</si>
  <si>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</si>
  <si>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</si>
  <si>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</si>
  <si>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</si>
  <si>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</si>
  <si>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</si>
  <si>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</si>
  <si>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</si>
  <si>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</si>
  <si>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</si>
  <si>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</si>
  <si>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</si>
  <si>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</si>
  <si>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</si>
  <si>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</si>
  <si>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</si>
  <si>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</si>
  <si>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</si>
  <si>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</si>
  <si>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</si>
  <si>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</si>
  <si>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</si>
  <si>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</si>
  <si>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</si>
  <si>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</si>
  <si>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</si>
  <si>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</si>
  <si>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</si>
  <si>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</si>
  <si>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</si>
  <si>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</si>
  <si>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</si>
  <si>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</si>
  <si>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</si>
  <si>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</si>
  <si>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</si>
  <si>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</si>
  <si>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</si>
  <si>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</si>
  <si>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</si>
  <si>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</si>
  <si>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</si>
  <si>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</si>
  <si>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</si>
  <si>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</si>
  <si>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</si>
  <si>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</si>
  <si>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</si>
  <si>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</si>
  <si>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</si>
  <si>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</si>
  <si>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</si>
  <si>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</si>
  <si>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</si>
  <si>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</si>
  <si>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</si>
  <si>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</si>
  <si>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</si>
  <si>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</si>
  <si>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</si>
  <si>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</si>
  <si>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</si>
  <si>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</si>
  <si>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</si>
  <si>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</si>
  <si>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</si>
  <si>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</si>
  <si>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</si>
  <si>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</si>
  <si>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</si>
  <si>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</si>
  <si>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</si>
  <si>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</si>
  <si>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</si>
  <si>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</si>
  <si>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</si>
  <si>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</si>
  <si>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</si>
  <si>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</si>
  <si>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</si>
  <si>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</si>
  <si>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</si>
  <si>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</si>
  <si>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</si>
  <si>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</si>
  <si>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</si>
  <si>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</si>
  <si>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</si>
  <si>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</si>
  <si>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</si>
  <si>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</si>
  <si>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</si>
  <si>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</si>
  <si>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</si>
  <si>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</si>
  <si>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</si>
  <si>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</si>
  <si>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</si>
  <si>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</si>
  <si>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</si>
  <si>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</si>
  <si>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</si>
  <si>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</si>
  <si>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</si>
  <si>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</si>
  <si>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</si>
  <si>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</si>
  <si>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</si>
  <si>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</si>
  <si>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</si>
  <si>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</si>
  <si>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</si>
  <si>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</si>
  <si>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</si>
  <si>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</si>
  <si>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</si>
  <si>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</si>
  <si>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</si>
  <si>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</si>
  <si>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</si>
  <si>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</si>
  <si>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</si>
  <si>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</si>
  <si>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</si>
  <si>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</si>
  <si>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</si>
  <si>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</si>
  <si>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</si>
  <si>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</si>
  <si>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</si>
  <si>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</si>
  <si>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</si>
  <si>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</si>
  <si>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</si>
  <si>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</si>
  <si>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</si>
  <si>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</si>
  <si>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</si>
  <si>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</si>
  <si>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</si>
  <si>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</si>
  <si>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</si>
  <si>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</si>
  <si>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</si>
  <si>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</si>
  <si>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</si>
  <si>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</si>
  <si>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</si>
  <si>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</si>
  <si>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</si>
  <si>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</si>
  <si>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</si>
  <si>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</si>
  <si>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</si>
  <si>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</si>
  <si>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</si>
  <si>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</si>
  <si>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</si>
  <si>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</si>
  <si>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</si>
  <si>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</si>
  <si>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</si>
  <si>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</si>
  <si>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</si>
  <si>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</si>
  <si>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</si>
  <si>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</si>
  <si>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</si>
  <si>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</si>
  <si>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</si>
  <si>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</si>
  <si>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</si>
  <si>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</si>
  <si>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</si>
  <si>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</si>
  <si>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</si>
  <si>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</si>
  <si>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</si>
  <si>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</si>
  <si>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</si>
  <si>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</si>
  <si>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</si>
  <si>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</si>
  <si>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</si>
  <si>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エイズ対策費</t>
    <rPh sb="3" eb="6">
      <t>タイサクヒ</t>
    </rPh>
    <phoneticPr fontId="5"/>
  </si>
  <si>
    <t>健康局</t>
    <rPh sb="0" eb="3">
      <t>ケンコウキョク</t>
    </rPh>
    <phoneticPr fontId="5"/>
  </si>
  <si>
    <t>結核感染症課</t>
    <rPh sb="0" eb="2">
      <t>ケッカク</t>
    </rPh>
    <rPh sb="2" eb="6">
      <t>カンセンショウカ</t>
    </rPh>
    <phoneticPr fontId="5"/>
  </si>
  <si>
    <t>感染症の予防及び感染症の患者に対する医療に関する法律（平成10年法律第114号）(以下「感染症法」という。）第11条</t>
    <rPh sb="41" eb="43">
      <t>イカ</t>
    </rPh>
    <rPh sb="44" eb="48">
      <t>カンセンショウホウ</t>
    </rPh>
    <phoneticPr fontId="5"/>
  </si>
  <si>
    <t>○</t>
  </si>
  <si>
    <t>-</t>
  </si>
  <si>
    <t>-</t>
    <phoneticPr fontId="5"/>
  </si>
  <si>
    <t>庁費</t>
    <rPh sb="0" eb="1">
      <t>チョウ</t>
    </rPh>
    <rPh sb="1" eb="2">
      <t>ヒ</t>
    </rPh>
    <phoneticPr fontId="5"/>
  </si>
  <si>
    <t>職員旅費</t>
    <phoneticPr fontId="5"/>
  </si>
  <si>
    <t>委員等旅費</t>
    <phoneticPr fontId="5"/>
  </si>
  <si>
    <t>諸謝金</t>
    <rPh sb="0" eb="1">
      <t>ショ</t>
    </rPh>
    <rPh sb="1" eb="3">
      <t>シャキン</t>
    </rPh>
    <phoneticPr fontId="5"/>
  </si>
  <si>
    <t>-</t>
    <phoneticPr fontId="5"/>
  </si>
  <si>
    <t>-</t>
    <phoneticPr fontId="5"/>
  </si>
  <si>
    <t>前年度のHIV検査相談件数</t>
  </si>
  <si>
    <t>HIV検査相談件数</t>
  </si>
  <si>
    <t>エイズ動向委員会資料</t>
    <rPh sb="3" eb="5">
      <t>ドウコウ</t>
    </rPh>
    <rPh sb="5" eb="8">
      <t>イインカイ</t>
    </rPh>
    <rPh sb="8" eb="10">
      <t>シリョウ</t>
    </rPh>
    <phoneticPr fontId="5"/>
  </si>
  <si>
    <t>件</t>
    <rPh sb="0" eb="1">
      <t>ケン</t>
    </rPh>
    <phoneticPr fontId="5"/>
  </si>
  <si>
    <t>関係省庁や特定の都道府県等との会議の開催実績</t>
  </si>
  <si>
    <t>回</t>
    <rPh sb="0" eb="1">
      <t>カイ</t>
    </rPh>
    <phoneticPr fontId="5"/>
  </si>
  <si>
    <t>-</t>
    <phoneticPr fontId="5"/>
  </si>
  <si>
    <t>単位当たりコスト ＝ Ｘ ／ Ｙ
Ｘ：「執行額（予算額）」 
Ｙ：「活動実績（見込み）回数」　　</t>
    <phoneticPr fontId="5"/>
  </si>
  <si>
    <t>円</t>
    <rPh sb="0" eb="1">
      <t>エン</t>
    </rPh>
    <phoneticPr fontId="5"/>
  </si>
  <si>
    <t>　Ｘ  /　Ｙ</t>
  </si>
  <si>
    <t>4,000,000/10</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</si>
  <si>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</si>
  <si>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</si>
  <si>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</si>
  <si>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</si>
  <si>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</si>
  <si>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</si>
  <si>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➀医療提供体制確保経費：各地区ごとにブロック会議（連絡会議）の開催
②エイズ対策評価検討経費：エイズ予防指針進捗状況評価事業、関係省庁間連絡会議の開催
上記➀及び②によりエイズ対策を推進し、目標達成に寄与する。</t>
  </si>
  <si>
    <t>-</t>
    <phoneticPr fontId="5"/>
  </si>
  <si>
    <t>-</t>
    <phoneticPr fontId="5"/>
  </si>
  <si>
    <t>-</t>
    <phoneticPr fontId="5"/>
  </si>
  <si>
    <t>-</t>
    <phoneticPr fontId="5"/>
  </si>
  <si>
    <t>-</t>
    <phoneticPr fontId="5"/>
  </si>
  <si>
    <t>無</t>
  </si>
  <si>
    <t>少額随意契約により選定している。</t>
  </si>
  <si>
    <t>-</t>
    <phoneticPr fontId="5"/>
  </si>
  <si>
    <t>ほぼ横ばいで推移しており妥当である。</t>
    <phoneticPr fontId="5"/>
  </si>
  <si>
    <t>会議出席に当たっては必要最小限の人数で対応することとし、旅費を節減している。</t>
    <phoneticPr fontId="5"/>
  </si>
  <si>
    <t>見込みどおりであり、見合っている。</t>
    <rPh sb="0" eb="2">
      <t>ミコ</t>
    </rPh>
    <rPh sb="10" eb="12">
      <t>ミア</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</si>
  <si>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さらにエイズ発生動向調査経費については、エイズ動向委員会の開催経費等であり適切な役割分担を行っている。</t>
    <phoneticPr fontId="5"/>
  </si>
  <si>
    <t>‐</t>
  </si>
  <si>
    <t>エイズ予防対策事業委託費</t>
    <rPh sb="3" eb="5">
      <t>ヨボウ</t>
    </rPh>
    <rPh sb="5" eb="7">
      <t>タイサク</t>
    </rPh>
    <rPh sb="7" eb="9">
      <t>ジギョウ</t>
    </rPh>
    <rPh sb="9" eb="12">
      <t>イタクヒ</t>
    </rPh>
    <phoneticPr fontId="5"/>
  </si>
  <si>
    <t>エイズ対策促進事業</t>
    <rPh sb="3" eb="5">
      <t>タイサク</t>
    </rPh>
    <rPh sb="5" eb="7">
      <t>ソクシン</t>
    </rPh>
    <rPh sb="7" eb="9">
      <t>ジギョウ</t>
    </rPh>
    <phoneticPr fontId="5"/>
  </si>
  <si>
    <t>エイズ発生動向調査経費</t>
    <rPh sb="3" eb="5">
      <t>ハッセイ</t>
    </rPh>
    <rPh sb="5" eb="7">
      <t>ドウコウ</t>
    </rPh>
    <rPh sb="7" eb="9">
      <t>チョウサ</t>
    </rPh>
    <rPh sb="9" eb="11">
      <t>ケイヒ</t>
    </rPh>
    <phoneticPr fontId="5"/>
  </si>
  <si>
    <t>検査件数が伸び悩んでいるため、利用者の利便性に配慮した検査・相談体制の整備をはかる必要があり、特に陽性者の多い都道府県等における取組に対して支援していく必要がある。</t>
    <rPh sb="0" eb="2">
      <t>ケンサ</t>
    </rPh>
    <rPh sb="2" eb="4">
      <t>ケンスウ</t>
    </rPh>
    <rPh sb="5" eb="6">
      <t>ノ</t>
    </rPh>
    <rPh sb="7" eb="8">
      <t>ナヤ</t>
    </rPh>
    <rPh sb="15" eb="18">
      <t>リヨウシャ</t>
    </rPh>
    <rPh sb="19" eb="22">
      <t>リベンセイ</t>
    </rPh>
    <rPh sb="23" eb="25">
      <t>ハイリョ</t>
    </rPh>
    <rPh sb="27" eb="29">
      <t>ケンサ</t>
    </rPh>
    <rPh sb="30" eb="32">
      <t>ソウダン</t>
    </rPh>
    <rPh sb="32" eb="34">
      <t>タイセイ</t>
    </rPh>
    <rPh sb="35" eb="37">
      <t>セイビ</t>
    </rPh>
    <rPh sb="41" eb="43">
      <t>ヒツヨウ</t>
    </rPh>
    <rPh sb="47" eb="48">
      <t>トク</t>
    </rPh>
    <rPh sb="49" eb="51">
      <t>ヨウセイ</t>
    </rPh>
    <rPh sb="51" eb="52">
      <t>シャ</t>
    </rPh>
    <rPh sb="53" eb="54">
      <t>オオ</t>
    </rPh>
    <rPh sb="55" eb="59">
      <t>トドウフケン</t>
    </rPh>
    <rPh sb="59" eb="60">
      <t>トウ</t>
    </rPh>
    <rPh sb="64" eb="66">
      <t>トリクミ</t>
    </rPh>
    <rPh sb="67" eb="68">
      <t>タイ</t>
    </rPh>
    <rPh sb="70" eb="72">
      <t>シエン</t>
    </rPh>
    <rPh sb="76" eb="78">
      <t>ヒツヨウ</t>
    </rPh>
    <phoneticPr fontId="5"/>
  </si>
  <si>
    <t>166</t>
    <phoneticPr fontId="5"/>
  </si>
  <si>
    <t>143</t>
    <phoneticPr fontId="5"/>
  </si>
  <si>
    <t>115</t>
    <phoneticPr fontId="5"/>
  </si>
  <si>
    <t>143</t>
    <phoneticPr fontId="5"/>
  </si>
  <si>
    <t>137</t>
    <phoneticPr fontId="5"/>
  </si>
  <si>
    <t>132</t>
    <phoneticPr fontId="5"/>
  </si>
  <si>
    <t>136</t>
    <phoneticPr fontId="5"/>
  </si>
  <si>
    <t>社会福祉法人東京コロニー</t>
  </si>
  <si>
    <t>株式会社内山回漕店</t>
    <rPh sb="0" eb="4">
      <t>カブシキガイシャ</t>
    </rPh>
    <phoneticPr fontId="5"/>
  </si>
  <si>
    <t>社会福祉法人日本盲人職能開発センター</t>
    <rPh sb="0" eb="2">
      <t>シャカイ</t>
    </rPh>
    <rPh sb="2" eb="4">
      <t>フクシ</t>
    </rPh>
    <rPh sb="4" eb="6">
      <t>ホウジン</t>
    </rPh>
    <phoneticPr fontId="5"/>
  </si>
  <si>
    <t>エイズ普及啓発ポスター印刷</t>
    <rPh sb="11" eb="13">
      <t>インサツ</t>
    </rPh>
    <phoneticPr fontId="5"/>
  </si>
  <si>
    <t>エイズ普及啓発ポスター梱包発送</t>
    <rPh sb="11" eb="13">
      <t>コンポウ</t>
    </rPh>
    <rPh sb="13" eb="15">
      <t>ハッソウ</t>
    </rPh>
    <phoneticPr fontId="5"/>
  </si>
  <si>
    <t>速記（中央運営協議会及び医療協議会）</t>
    <phoneticPr fontId="5"/>
  </si>
  <si>
    <t>-</t>
    <phoneticPr fontId="5"/>
  </si>
  <si>
    <t>-</t>
    <phoneticPr fontId="5"/>
  </si>
  <si>
    <t>-</t>
    <phoneticPr fontId="5"/>
  </si>
  <si>
    <t>5,000,000/10</t>
    <phoneticPr fontId="5"/>
  </si>
  <si>
    <t>成果実績が成果目標を上回っており、成果実績は見合っている。</t>
    <rPh sb="0" eb="2">
      <t>セイカ</t>
    </rPh>
    <rPh sb="2" eb="4">
      <t>ジッセキ</t>
    </rPh>
    <rPh sb="10" eb="11">
      <t>ウエ</t>
    </rPh>
    <rPh sb="11" eb="12">
      <t>マワ</t>
    </rPh>
    <phoneticPr fontId="5"/>
  </si>
  <si>
    <t>課長：三宅　邦明</t>
    <rPh sb="0" eb="2">
      <t>カチョウ</t>
    </rPh>
    <rPh sb="3" eb="5">
      <t>ミヤケ</t>
    </rPh>
    <rPh sb="6" eb="8">
      <t>クニアキ</t>
    </rPh>
    <phoneticPr fontId="5"/>
  </si>
  <si>
    <t>「後天性免疫不全症候群に関する特定感染症予防指針」
平成30年厚生労働省告示第9号</t>
    <phoneticPr fontId="5"/>
  </si>
  <si>
    <t xml:space="preserve"> 　「後天性免疫不全症候群に関する特定感染症予防指針」に基づき、エイズの発生の予防及びまん延の防止のための相談・検査体制の維持強化、適切な医療提供体制の確保などのエイズ総合対策の各施策を推進する。</t>
    <phoneticPr fontId="5"/>
  </si>
  <si>
    <t>・医療提供体制確保経費：各地区ごとにブロック会議（連絡会議）の開催
・エイズ対策評価検討経費：後天性免疫不全症候群に関する特定感染症予防指針進捗状況評価事業、関係省庁間連絡会議の開催</t>
    <phoneticPr fontId="5"/>
  </si>
  <si>
    <t>HIV/エイズに関する国や自治体の施策全体の評価を行い、今後の施策等の方向性を検討するため、優先度の高い事業となっている。</t>
    <phoneticPr fontId="5"/>
  </si>
  <si>
    <t>HIV/エイズに関する施策評価検討会や各ブロックでの連絡会議等の開催のための謝金や旅費、事務費等に支出しており、真に必要なものに限定されている。</t>
    <phoneticPr fontId="5"/>
  </si>
  <si>
    <t>感染症法において、国及び都道府県等は、感染症に関する各種施策の推進及び施策の総合的かつ迅速な実施のための相互連携の責務を負っている。国は、自治体を含むHIV/エイズ施策全体の評価を行い、今後の施策の方向性等を検討するとともに、HIV/エイズ医療の地域格差を是正し、均てん化を率先して推進する必要があるため、地方自治体等に事業を委ねることができない。</t>
    <phoneticPr fontId="5"/>
  </si>
  <si>
    <t>ＨＩＶ/エイズに関する国や自治体の施策を評価し、今後の施策に反映させることによりＨＩＶ/エイズの感染拡大防止を図り、また、各ブロックの患者や医師等と連携を密にし、ＨＩＶ/エイズ医療水準の向上を図るものであり、社会のニーズを反映している。</t>
    <phoneticPr fontId="5"/>
  </si>
  <si>
    <t>4,600,000/10</t>
    <phoneticPr fontId="5"/>
  </si>
  <si>
    <t>検査相談体制の維持強化、適切な医療体制の確保などHIV/エイズ総合対策の各施策を地域に普及・定着させていくために必要な事業である。
平成28年度と比較して配布する団体を増やし、より広範へ周知啓発が行き届くよう実施した。
なお、目的・予算の状況、資金の流れ、費目・使途、活動実績等については適切である。</t>
    <rPh sb="81" eb="83">
      <t>ダンタイ</t>
    </rPh>
    <rPh sb="84" eb="85">
      <t>フ</t>
    </rPh>
    <rPh sb="90" eb="92">
      <t>コウハン</t>
    </rPh>
    <rPh sb="93" eb="95">
      <t>シュウチ</t>
    </rPh>
    <rPh sb="95" eb="97">
      <t>ケイハツ</t>
    </rPh>
    <rPh sb="98" eb="99">
      <t>イ</t>
    </rPh>
    <rPh sb="100" eb="101">
      <t>トド</t>
    </rPh>
    <phoneticPr fontId="5"/>
  </si>
  <si>
    <t>個人Ａ</t>
    <rPh sb="0" eb="2">
      <t>コジン</t>
    </rPh>
    <phoneticPr fontId="5"/>
  </si>
  <si>
    <t>-</t>
    <phoneticPr fontId="5"/>
  </si>
  <si>
    <t>旅費（旅費支払）</t>
    <rPh sb="0" eb="2">
      <t>リョヒ</t>
    </rPh>
    <rPh sb="3" eb="5">
      <t>リョヒ</t>
    </rPh>
    <rPh sb="5" eb="7">
      <t>シハラ</t>
    </rPh>
    <phoneticPr fontId="5"/>
  </si>
  <si>
    <t>新聞支払</t>
    <rPh sb="0" eb="2">
      <t>シンブン</t>
    </rPh>
    <rPh sb="2" eb="4">
      <t>シハラ</t>
    </rPh>
    <phoneticPr fontId="5"/>
  </si>
  <si>
    <t>資金前渡官吏</t>
    <phoneticPr fontId="5"/>
  </si>
  <si>
    <t>ICカード支払</t>
    <rPh sb="5" eb="7">
      <t>シハラ</t>
    </rPh>
    <phoneticPr fontId="5"/>
  </si>
  <si>
    <t>株式会社阪急阪神ビジネストラベル</t>
    <phoneticPr fontId="5"/>
  </si>
  <si>
    <t>会議等に係る旅行手配</t>
    <rPh sb="0" eb="2">
      <t>カイギ</t>
    </rPh>
    <rPh sb="2" eb="3">
      <t>トウ</t>
    </rPh>
    <rPh sb="4" eb="5">
      <t>カカ</t>
    </rPh>
    <rPh sb="6" eb="8">
      <t>リョコウ</t>
    </rPh>
    <rPh sb="8" eb="10">
      <t>テハイ</t>
    </rPh>
    <phoneticPr fontId="5"/>
  </si>
  <si>
    <t>個人Ｂ</t>
    <rPh sb="0" eb="2">
      <t>コジン</t>
    </rPh>
    <phoneticPr fontId="5"/>
  </si>
  <si>
    <t>個人Ｃ</t>
    <rPh sb="0" eb="2">
      <t>コジン</t>
    </rPh>
    <phoneticPr fontId="5"/>
  </si>
  <si>
    <t>個人Ｄ</t>
    <rPh sb="0" eb="2">
      <t>コジン</t>
    </rPh>
    <phoneticPr fontId="5"/>
  </si>
  <si>
    <t>トナー等支払</t>
    <rPh sb="3" eb="4">
      <t>トウ</t>
    </rPh>
    <rPh sb="4" eb="6">
      <t>シハラ</t>
    </rPh>
    <phoneticPr fontId="5"/>
  </si>
  <si>
    <t>個人Ｅ</t>
    <rPh sb="0" eb="2">
      <t>コジン</t>
    </rPh>
    <phoneticPr fontId="5"/>
  </si>
  <si>
    <t>個人Ｆ</t>
    <rPh sb="0" eb="2">
      <t>コジン</t>
    </rPh>
    <phoneticPr fontId="5"/>
  </si>
  <si>
    <t>丸の内新聞株式会社</t>
    <phoneticPr fontId="5"/>
  </si>
  <si>
    <t>フェスティーナレンテ（株）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</si>
</sst>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68034</xdr:colOff>
      <xdr:row>30</xdr:row>
      <xdr:rowOff>13607</xdr:rowOff>
    </xdr:from>
    <xdr:to>
      <xdr:col>48</xdr:col>
      <xdr:colOff>91660</xdr:colOff>
      <xdr:row>31</xdr:row>
      <xdr:rowOff>111739</xdr:rowOff>
    </xdr:to>
    <xdr:sp macro="" textlink="">
      <xdr:nvSpPr>
        <xdr:cNvPr id="2" name="テキスト ボックス 1"/>
        <xdr:cNvSpPr txBox="1"/>
      </xdr:nvSpPr>
      <xdr:spPr>
        <a:xfrm>
          <a:off x="9456963" y="11361964"/>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136079</xdr:colOff>
      <xdr:row>32</xdr:row>
      <xdr:rowOff>54428</xdr:rowOff>
    </xdr:from>
    <xdr:to>
      <xdr:col>50</xdr:col>
      <xdr:colOff>87155</xdr:colOff>
      <xdr:row>33</xdr:row>
      <xdr:rowOff>66967</xdr:rowOff>
    </xdr:to>
    <xdr:sp macro="" textlink="">
      <xdr:nvSpPr>
        <xdr:cNvPr id="4" name="テキスト ボックス 3"/>
        <xdr:cNvSpPr txBox="1"/>
      </xdr:nvSpPr>
      <xdr:spPr>
        <a:xfrm>
          <a:off x="9525008" y="11947071"/>
          <a:ext cx="1066861" cy="3118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20</xdr:col>
      <xdr:colOff>168089</xdr:colOff>
      <xdr:row>742</xdr:row>
      <xdr:rowOff>11206</xdr:rowOff>
    </xdr:from>
    <xdr:to>
      <xdr:col>28</xdr:col>
      <xdr:colOff>120464</xdr:colOff>
      <xdr:row>744</xdr:row>
      <xdr:rowOff>63473</xdr:rowOff>
    </xdr:to>
    <xdr:sp macro="" textlink="">
      <xdr:nvSpPr>
        <xdr:cNvPr id="5" name="正方形/長方形 4"/>
        <xdr:cNvSpPr/>
      </xdr:nvSpPr>
      <xdr:spPr>
        <a:xfrm>
          <a:off x="4168589" y="42635581"/>
          <a:ext cx="1552575" cy="7571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4.6</a:t>
          </a:r>
          <a:r>
            <a:rPr kumimoji="1" lang="ja-JP" altLang="en-US" sz="1100">
              <a:solidFill>
                <a:sysClr val="windowText" lastClr="000000"/>
              </a:solidFill>
            </a:rPr>
            <a:t>百万円</a:t>
          </a:r>
        </a:p>
      </xdr:txBody>
    </xdr:sp>
    <xdr:clientData/>
  </xdr:twoCellAnchor>
  <xdr:twoCellAnchor>
    <xdr:from>
      <xdr:col>25</xdr:col>
      <xdr:colOff>11206</xdr:colOff>
      <xdr:row>745</xdr:row>
      <xdr:rowOff>302559</xdr:rowOff>
    </xdr:from>
    <xdr:to>
      <xdr:col>25</xdr:col>
      <xdr:colOff>11476</xdr:colOff>
      <xdr:row>749</xdr:row>
      <xdr:rowOff>11476</xdr:rowOff>
    </xdr:to>
    <xdr:cxnSp macro="">
      <xdr:nvCxnSpPr>
        <xdr:cNvPr id="6" name="直線矢印コネクタ 5"/>
        <xdr:cNvCxnSpPr/>
      </xdr:nvCxnSpPr>
      <xdr:spPr>
        <a:xfrm>
          <a:off x="5011831" y="44241384"/>
          <a:ext cx="270" cy="1242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18092</xdr:colOff>
      <xdr:row>749</xdr:row>
      <xdr:rowOff>82684</xdr:rowOff>
    </xdr:from>
    <xdr:ext cx="1313180" cy="275717"/>
    <xdr:sp macro="" textlink="">
      <xdr:nvSpPr>
        <xdr:cNvPr id="7" name="テキスト ボックス 6"/>
        <xdr:cNvSpPr txBox="1"/>
      </xdr:nvSpPr>
      <xdr:spPr>
        <a:xfrm>
          <a:off x="4508449" y="4689125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19</xdr:col>
      <xdr:colOff>120854</xdr:colOff>
      <xdr:row>750</xdr:row>
      <xdr:rowOff>7984</xdr:rowOff>
    </xdr:from>
    <xdr:to>
      <xdr:col>31</xdr:col>
      <xdr:colOff>120854</xdr:colOff>
      <xdr:row>752</xdr:row>
      <xdr:rowOff>312144</xdr:rowOff>
    </xdr:to>
    <xdr:sp macro="" textlink="">
      <xdr:nvSpPr>
        <xdr:cNvPr id="8" name="正方形/長方形 7"/>
        <xdr:cNvSpPr/>
      </xdr:nvSpPr>
      <xdr:spPr>
        <a:xfrm>
          <a:off x="3998890" y="47170341"/>
          <a:ext cx="2449285" cy="10117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Ａ．民間会社等（３社）</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17</xdr:col>
      <xdr:colOff>52028</xdr:colOff>
      <xdr:row>744</xdr:row>
      <xdr:rowOff>42422</xdr:rowOff>
    </xdr:from>
    <xdr:to>
      <xdr:col>33</xdr:col>
      <xdr:colOff>74439</xdr:colOff>
      <xdr:row>745</xdr:row>
      <xdr:rowOff>300158</xdr:rowOff>
    </xdr:to>
    <xdr:sp macro="" textlink="">
      <xdr:nvSpPr>
        <xdr:cNvPr id="9" name="大かっこ 8"/>
        <xdr:cNvSpPr/>
      </xdr:nvSpPr>
      <xdr:spPr>
        <a:xfrm>
          <a:off x="3521849" y="45082065"/>
          <a:ext cx="3288126" cy="611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エイズ対策を推進するための経費を支出</a:t>
          </a:r>
          <a:endParaRPr lang="ja-JP" altLang="ja-JP" sz="1200">
            <a:effectLst/>
          </a:endParaRPr>
        </a:p>
      </xdr:txBody>
    </xdr:sp>
    <xdr:clientData/>
  </xdr:twoCellAnchor>
  <xdr:twoCellAnchor>
    <xdr:from>
      <xdr:col>29</xdr:col>
      <xdr:colOff>95250</xdr:colOff>
      <xdr:row>746</xdr:row>
      <xdr:rowOff>335377</xdr:rowOff>
    </xdr:from>
    <xdr:to>
      <xdr:col>38</xdr:col>
      <xdr:colOff>13607</xdr:colOff>
      <xdr:row>748</xdr:row>
      <xdr:rowOff>48825</xdr:rowOff>
    </xdr:to>
    <xdr:sp macro="" textlink="">
      <xdr:nvSpPr>
        <xdr:cNvPr id="10" name="正方形/長方形 9"/>
        <xdr:cNvSpPr/>
      </xdr:nvSpPr>
      <xdr:spPr>
        <a:xfrm>
          <a:off x="6014357" y="46082591"/>
          <a:ext cx="1755321" cy="42102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　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163286</xdr:colOff>
      <xdr:row>753</xdr:row>
      <xdr:rowOff>40821</xdr:rowOff>
    </xdr:from>
    <xdr:to>
      <xdr:col>33</xdr:col>
      <xdr:colOff>185697</xdr:colOff>
      <xdr:row>754</xdr:row>
      <xdr:rowOff>217714</xdr:rowOff>
    </xdr:to>
    <xdr:sp macro="" textlink="">
      <xdr:nvSpPr>
        <xdr:cNvPr id="11" name="大かっこ 10"/>
        <xdr:cNvSpPr/>
      </xdr:nvSpPr>
      <xdr:spPr>
        <a:xfrm>
          <a:off x="3633107" y="48264535"/>
          <a:ext cx="3288126"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エイズ普及啓発ポスター印刷・梱包発送、速記</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40" workbookViewId="0">
      <selection activeCell="AQ751" sqref="AQ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176</v>
      </c>
      <c r="H5" s="839"/>
      <c r="I5" s="839"/>
      <c r="J5" s="839"/>
      <c r="K5" s="839"/>
      <c r="L5" s="839"/>
      <c r="M5" s="840" t="s">
        <v>66</v>
      </c>
      <c r="N5" s="841"/>
      <c r="O5" s="841"/>
      <c r="P5" s="841"/>
      <c r="Q5" s="841"/>
      <c r="R5" s="842"/>
      <c r="S5" s="843" t="s">
        <v>131</v>
      </c>
      <c r="T5" s="839"/>
      <c r="U5" s="839"/>
      <c r="V5" s="839"/>
      <c r="W5" s="839"/>
      <c r="X5" s="844"/>
      <c r="Y5" s="700" t="s">
        <v>3</v>
      </c>
      <c r="Z5" s="539"/>
      <c r="AA5" s="539"/>
      <c r="AB5" s="539"/>
      <c r="AC5" s="539"/>
      <c r="AD5" s="540"/>
      <c r="AE5" s="701" t="s">
        <v>553</v>
      </c>
      <c r="AF5" s="701"/>
      <c r="AG5" s="701"/>
      <c r="AH5" s="701"/>
      <c r="AI5" s="701"/>
      <c r="AJ5" s="701"/>
      <c r="AK5" s="701"/>
      <c r="AL5" s="701"/>
      <c r="AM5" s="701"/>
      <c r="AN5" s="701"/>
      <c r="AO5" s="701"/>
      <c r="AP5" s="702"/>
      <c r="AQ5" s="703" t="s">
        <v>617</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男女共同参画</v>
      </c>
      <c r="H8" s="722"/>
      <c r="I8" s="722"/>
      <c r="J8" s="722"/>
      <c r="K8" s="722"/>
      <c r="L8" s="722"/>
      <c r="M8" s="722"/>
      <c r="N8" s="722"/>
      <c r="O8" s="722"/>
      <c r="P8" s="722"/>
      <c r="Q8" s="722"/>
      <c r="R8" s="722"/>
      <c r="S8" s="722"/>
      <c r="T8" s="722"/>
      <c r="U8" s="722"/>
      <c r="V8" s="722"/>
      <c r="W8" s="722"/>
      <c r="X8" s="940"/>
      <c r="Y8" s="845" t="s">
        <v>390</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619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620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v>
      </c>
      <c r="Q13" s="660"/>
      <c r="R13" s="660"/>
      <c r="S13" s="660"/>
      <c r="T13" s="660"/>
      <c r="U13" s="660"/>
      <c r="V13" s="661"/>
      <c r="W13" s="659">
        <v>5</v>
      </c>
      <c r="X13" s="660"/>
      <c r="Y13" s="660"/>
      <c r="Z13" s="660"/>
      <c r="AA13" s="660"/>
      <c r="AB13" s="660"/>
      <c r="AC13" s="661"/>
      <c r="AD13" s="659">
        <v>5</v>
      </c>
      <c r="AE13" s="660"/>
      <c r="AF13" s="660"/>
      <c r="AG13" s="660"/>
      <c r="AH13" s="660"/>
      <c r="AI13" s="660"/>
      <c r="AJ13" s="661"/>
      <c r="AK13" s="659">
        <v>5</v>
      </c>
      <c r="AL13" s="660"/>
      <c r="AM13" s="660"/>
      <c r="AN13" s="660"/>
      <c r="AO13" s="660"/>
      <c r="AP13" s="660"/>
      <c r="AQ13" s="661"/>
      <c r="AR13" s="917"/>
      <c r="AS13" s="918"/>
      <c r="AT13" s="918"/>
      <c r="AU13" s="918"/>
      <c r="AV13" s="918"/>
      <c r="AW13" s="918"/>
      <c r="AX13" s="919"/>
    </row>
    <row r="14" spans="1:50" ht="21" customHeight="1" x14ac:dyDescent="0.15">
      <c r="A14" s="616"/>
      <c r="B14" s="617"/>
      <c r="C14" s="617"/>
      <c r="D14" s="617"/>
      <c r="E14" s="617"/>
      <c r="F14" s="618"/>
      <c r="G14" s="727"/>
      <c r="H14" s="728"/>
      <c r="I14" s="713" t="s">
        <v>8</v>
      </c>
      <c r="J14" s="764"/>
      <c r="K14" s="764"/>
      <c r="L14" s="764"/>
      <c r="M14" s="764"/>
      <c r="N14" s="764"/>
      <c r="O14" s="765"/>
      <c r="P14" s="659" t="s">
        <v>557</v>
      </c>
      <c r="Q14" s="660"/>
      <c r="R14" s="660"/>
      <c r="S14" s="660"/>
      <c r="T14" s="660"/>
      <c r="U14" s="660"/>
      <c r="V14" s="661"/>
      <c r="W14" s="659" t="s">
        <v>557</v>
      </c>
      <c r="X14" s="660"/>
      <c r="Y14" s="660"/>
      <c r="Z14" s="660"/>
      <c r="AA14" s="660"/>
      <c r="AB14" s="660"/>
      <c r="AC14" s="661"/>
      <c r="AD14" s="659" t="s">
        <v>557</v>
      </c>
      <c r="AE14" s="660"/>
      <c r="AF14" s="660"/>
      <c r="AG14" s="660"/>
      <c r="AH14" s="660"/>
      <c r="AI14" s="660"/>
      <c r="AJ14" s="661"/>
      <c r="AK14" s="659" t="s">
        <v>557</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557</v>
      </c>
      <c r="Q15" s="660"/>
      <c r="R15" s="660"/>
      <c r="S15" s="660"/>
      <c r="T15" s="660"/>
      <c r="U15" s="660"/>
      <c r="V15" s="661"/>
      <c r="W15" s="659" t="s">
        <v>557</v>
      </c>
      <c r="X15" s="660"/>
      <c r="Y15" s="660"/>
      <c r="Z15" s="660"/>
      <c r="AA15" s="660"/>
      <c r="AB15" s="660"/>
      <c r="AC15" s="661"/>
      <c r="AD15" s="659" t="s">
        <v>557</v>
      </c>
      <c r="AE15" s="660"/>
      <c r="AF15" s="660"/>
      <c r="AG15" s="660"/>
      <c r="AH15" s="660"/>
      <c r="AI15" s="660"/>
      <c r="AJ15" s="661"/>
      <c r="AK15" s="659" t="s">
        <v>557</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557</v>
      </c>
      <c r="Q16" s="660"/>
      <c r="R16" s="660"/>
      <c r="S16" s="660"/>
      <c r="T16" s="660"/>
      <c r="U16" s="660"/>
      <c r="V16" s="661"/>
      <c r="W16" s="659" t="s">
        <v>557</v>
      </c>
      <c r="X16" s="660"/>
      <c r="Y16" s="660"/>
      <c r="Z16" s="660"/>
      <c r="AA16" s="660"/>
      <c r="AB16" s="660"/>
      <c r="AC16" s="661"/>
      <c r="AD16" s="659" t="s">
        <v>557</v>
      </c>
      <c r="AE16" s="660"/>
      <c r="AF16" s="660"/>
      <c r="AG16" s="660"/>
      <c r="AH16" s="660"/>
      <c r="AI16" s="660"/>
      <c r="AJ16" s="661"/>
      <c r="AK16" s="659" t="s">
        <v>557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557</v>
      </c>
      <c r="Q17" s="660"/>
      <c r="R17" s="660"/>
      <c r="S17" s="660"/>
      <c r="T17" s="660"/>
      <c r="U17" s="660"/>
      <c r="V17" s="661"/>
      <c r="W17" s="659" t="s">
        <v>557</v>
      </c>
      <c r="X17" s="660"/>
      <c r="Y17" s="660"/>
      <c r="Z17" s="660"/>
      <c r="AA17" s="660"/>
      <c r="AB17" s="660"/>
      <c r="AC17" s="661"/>
      <c r="AD17" s="659" t="s">
        <v>557</v>
      </c>
      <c r="AE17" s="660"/>
      <c r="AF17" s="660"/>
      <c r="AG17" s="660"/>
      <c r="AH17" s="660"/>
      <c r="AI17" s="660"/>
      <c r="AJ17" s="661"/>
      <c r="AK17" s="659" t="s">
        <v>557</v>
      </c>
      <c r="AL17" s="660"/>
      <c r="AM17" s="660"/>
      <c r="AN17" s="660"/>
      <c r="AO17" s="660"/>
      <c r="AP17" s="660"/>
      <c r="AQ17" s="661"/>
      <c r="AR17" s="915"/>
      <c r="AS17" s="915"/>
      <c r="AT17" s="915"/>
      <c r="AU17" s="915"/>
      <c r="AV17" s="915"/>
      <c r="AW17" s="915"/>
      <c r="AX17" s="916"/>
    </row>
    <row r="18" spans="1:50" ht="24.75" customHeight="1" x14ac:dyDescent="0.15">
      <c r="A18" s="616"/>
      <c r="B18" s="617"/>
      <c r="C18" s="617"/>
      <c r="D18" s="617"/>
      <c r="E18" s="617"/>
      <c r="F18" s="618"/>
      <c r="G18" s="729"/>
      <c r="H18" s="730"/>
      <c r="I18" s="718" t="s">
        <v>20</v>
      </c>
      <c r="J18" s="719"/>
      <c r="K18" s="719"/>
      <c r="L18" s="719"/>
      <c r="M18" s="719"/>
      <c r="N18" s="719"/>
      <c r="O18" s="720"/>
      <c r="P18" s="877">
        <f>SUM(P13:V17)</f>
        <v>5</v>
      </c>
      <c r="Q18" s="878"/>
      <c r="R18" s="878"/>
      <c r="S18" s="878"/>
      <c r="T18" s="878"/>
      <c r="U18" s="878"/>
      <c r="V18" s="879"/>
      <c r="W18" s="877">
        <f>SUM(W13:AC17)</f>
        <v>5</v>
      </c>
      <c r="X18" s="878"/>
      <c r="Y18" s="878"/>
      <c r="Z18" s="878"/>
      <c r="AA18" s="878"/>
      <c r="AB18" s="878"/>
      <c r="AC18" s="879"/>
      <c r="AD18" s="877">
        <f>SUM(AD13:AJ17)</f>
        <v>5</v>
      </c>
      <c r="AE18" s="878"/>
      <c r="AF18" s="878"/>
      <c r="AG18" s="878"/>
      <c r="AH18" s="878"/>
      <c r="AI18" s="878"/>
      <c r="AJ18" s="879"/>
      <c r="AK18" s="877">
        <f>SUM(AK13:AQ17)</f>
        <v>5</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4</v>
      </c>
      <c r="Q19" s="660"/>
      <c r="R19" s="660"/>
      <c r="S19" s="660"/>
      <c r="T19" s="660"/>
      <c r="U19" s="660"/>
      <c r="V19" s="661"/>
      <c r="W19" s="659">
        <v>4</v>
      </c>
      <c r="X19" s="660"/>
      <c r="Y19" s="660"/>
      <c r="Z19" s="660"/>
      <c r="AA19" s="660"/>
      <c r="AB19" s="660"/>
      <c r="AC19" s="661"/>
      <c r="AD19" s="659">
        <v>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5" t="s">
        <v>10</v>
      </c>
      <c r="H20" s="876"/>
      <c r="I20" s="876"/>
      <c r="J20" s="876"/>
      <c r="K20" s="876"/>
      <c r="L20" s="876"/>
      <c r="M20" s="876"/>
      <c r="N20" s="876"/>
      <c r="O20" s="876"/>
      <c r="P20" s="311">
        <f>IF(P18=0, "-", SUM(P19)/P18)</f>
        <v>0.8</v>
      </c>
      <c r="Q20" s="311"/>
      <c r="R20" s="311"/>
      <c r="S20" s="311"/>
      <c r="T20" s="311"/>
      <c r="U20" s="311"/>
      <c r="V20" s="311"/>
      <c r="W20" s="311">
        <f t="shared" ref="W20" si="0">IF(W18=0, "-", SUM(W19)/W18)</f>
        <v>0.8</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0.8</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0" t="s">
        <v>558</v>
      </c>
      <c r="H23" s="951"/>
      <c r="I23" s="951"/>
      <c r="J23" s="951"/>
      <c r="K23" s="951"/>
      <c r="L23" s="951"/>
      <c r="M23" s="951"/>
      <c r="N23" s="951"/>
      <c r="O23" s="952"/>
      <c r="P23" s="917">
        <v>3</v>
      </c>
      <c r="Q23" s="918"/>
      <c r="R23" s="918"/>
      <c r="S23" s="918"/>
      <c r="T23" s="918"/>
      <c r="U23" s="918"/>
      <c r="V23" s="935"/>
      <c r="W23" s="917"/>
      <c r="X23" s="918"/>
      <c r="Y23" s="918"/>
      <c r="Z23" s="918"/>
      <c r="AA23" s="918"/>
      <c r="AB23" s="918"/>
      <c r="AC23" s="935"/>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3" t="s">
        <v>559</v>
      </c>
      <c r="H24" s="954"/>
      <c r="I24" s="954"/>
      <c r="J24" s="954"/>
      <c r="K24" s="954"/>
      <c r="L24" s="954"/>
      <c r="M24" s="954"/>
      <c r="N24" s="954"/>
      <c r="O24" s="955"/>
      <c r="P24" s="659">
        <v>1</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3" t="s">
        <v>560</v>
      </c>
      <c r="H25" s="954"/>
      <c r="I25" s="954"/>
      <c r="J25" s="954"/>
      <c r="K25" s="954"/>
      <c r="L25" s="954"/>
      <c r="M25" s="954"/>
      <c r="N25" s="954"/>
      <c r="O25" s="955"/>
      <c r="P25" s="659">
        <v>1</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3" t="s">
        <v>561</v>
      </c>
      <c r="H26" s="954"/>
      <c r="I26" s="954"/>
      <c r="J26" s="954"/>
      <c r="K26" s="954"/>
      <c r="L26" s="954"/>
      <c r="M26" s="954"/>
      <c r="N26" s="954"/>
      <c r="O26" s="955"/>
      <c r="P26" s="659">
        <v>0</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1">
        <f>AK13</f>
        <v>5</v>
      </c>
      <c r="Q29" s="932"/>
      <c r="R29" s="932"/>
      <c r="S29" s="932"/>
      <c r="T29" s="932"/>
      <c r="U29" s="932"/>
      <c r="V29" s="933"/>
      <c r="W29" s="931">
        <f>AR13</f>
        <v>0</v>
      </c>
      <c r="X29" s="932"/>
      <c r="Y29" s="932"/>
      <c r="Z29" s="932"/>
      <c r="AA29" s="932"/>
      <c r="AB29" s="932"/>
      <c r="AC29" s="933"/>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9" t="s">
        <v>355</v>
      </c>
      <c r="AR30" s="770"/>
      <c r="AS30" s="770"/>
      <c r="AT30" s="771"/>
      <c r="AU30" s="776" t="s">
        <v>253</v>
      </c>
      <c r="AV30" s="776"/>
      <c r="AW30" s="776"/>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567</v>
      </c>
      <c r="AC32" s="457"/>
      <c r="AD32" s="457"/>
      <c r="AE32" s="211">
        <v>263523</v>
      </c>
      <c r="AF32" s="212"/>
      <c r="AG32" s="212"/>
      <c r="AH32" s="212"/>
      <c r="AI32" s="211">
        <v>236226</v>
      </c>
      <c r="AJ32" s="212"/>
      <c r="AK32" s="212"/>
      <c r="AL32" s="212"/>
      <c r="AM32" s="211">
        <v>237383</v>
      </c>
      <c r="AN32" s="212"/>
      <c r="AO32" s="212"/>
      <c r="AP32" s="212"/>
      <c r="AQ32" s="333" t="s">
        <v>562</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296041</v>
      </c>
      <c r="AF33" s="212"/>
      <c r="AG33" s="212"/>
      <c r="AH33" s="212"/>
      <c r="AI33" s="211">
        <v>263523</v>
      </c>
      <c r="AJ33" s="212"/>
      <c r="AK33" s="212"/>
      <c r="AL33" s="212"/>
      <c r="AM33" s="211">
        <v>236226</v>
      </c>
      <c r="AN33" s="212"/>
      <c r="AO33" s="212"/>
      <c r="AP33" s="212"/>
      <c r="AQ33" s="333" t="s">
        <v>562</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89</v>
      </c>
      <c r="AF34" s="212"/>
      <c r="AG34" s="212"/>
      <c r="AH34" s="212"/>
      <c r="AI34" s="211">
        <v>89.6</v>
      </c>
      <c r="AJ34" s="212"/>
      <c r="AK34" s="212"/>
      <c r="AL34" s="212"/>
      <c r="AM34" s="211">
        <v>100.5</v>
      </c>
      <c r="AN34" s="212"/>
      <c r="AO34" s="212"/>
      <c r="AP34" s="212"/>
      <c r="AQ34" s="333" t="s">
        <v>563</v>
      </c>
      <c r="AR34" s="200"/>
      <c r="AS34" s="200"/>
      <c r="AT34" s="334"/>
      <c r="AU34" s="212" t="s">
        <v>563</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51.7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hidden="1" customHeight="1" x14ac:dyDescent="0.15">
      <c r="A83" s="864"/>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15">
      <c r="A84" s="864"/>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customHeight="1" x14ac:dyDescent="0.15">
      <c r="A113" s="418"/>
      <c r="B113" s="419"/>
      <c r="C113" s="419"/>
      <c r="D113" s="419"/>
      <c r="E113" s="419"/>
      <c r="F113" s="420"/>
      <c r="G113" s="98" t="s">
        <v>568</v>
      </c>
      <c r="H113" s="98"/>
      <c r="I113" s="98"/>
      <c r="J113" s="98"/>
      <c r="K113" s="98"/>
      <c r="L113" s="98"/>
      <c r="M113" s="98"/>
      <c r="N113" s="98"/>
      <c r="O113" s="98"/>
      <c r="P113" s="98"/>
      <c r="Q113" s="98"/>
      <c r="R113" s="98"/>
      <c r="S113" s="98"/>
      <c r="T113" s="98"/>
      <c r="U113" s="98"/>
      <c r="V113" s="98"/>
      <c r="W113" s="98"/>
      <c r="X113" s="99"/>
      <c r="Y113" s="461" t="s">
        <v>55</v>
      </c>
      <c r="Z113" s="462"/>
      <c r="AA113" s="463"/>
      <c r="AB113" s="541" t="s">
        <v>569</v>
      </c>
      <c r="AC113" s="542"/>
      <c r="AD113" s="543"/>
      <c r="AE113" s="414">
        <v>10</v>
      </c>
      <c r="AF113" s="414"/>
      <c r="AG113" s="414"/>
      <c r="AH113" s="414"/>
      <c r="AI113" s="414">
        <v>10</v>
      </c>
      <c r="AJ113" s="414"/>
      <c r="AK113" s="414"/>
      <c r="AL113" s="414"/>
      <c r="AM113" s="414">
        <v>10</v>
      </c>
      <c r="AN113" s="414"/>
      <c r="AO113" s="414"/>
      <c r="AP113" s="414"/>
      <c r="AQ113" s="211" t="s">
        <v>570</v>
      </c>
      <c r="AR113" s="212"/>
      <c r="AS113" s="212"/>
      <c r="AT113" s="213"/>
      <c r="AU113" s="212"/>
      <c r="AV113" s="212"/>
      <c r="AW113" s="212"/>
      <c r="AX113" s="214"/>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541" t="s">
        <v>569</v>
      </c>
      <c r="AC114" s="542"/>
      <c r="AD114" s="543"/>
      <c r="AE114" s="414">
        <v>10</v>
      </c>
      <c r="AF114" s="414"/>
      <c r="AG114" s="414"/>
      <c r="AH114" s="414"/>
      <c r="AI114" s="414">
        <v>10</v>
      </c>
      <c r="AJ114" s="414"/>
      <c r="AK114" s="414"/>
      <c r="AL114" s="414"/>
      <c r="AM114" s="414">
        <v>10</v>
      </c>
      <c r="AN114" s="414"/>
      <c r="AO114" s="414"/>
      <c r="AP114" s="414"/>
      <c r="AQ114" s="211">
        <v>10</v>
      </c>
      <c r="AR114" s="212"/>
      <c r="AS114" s="212"/>
      <c r="AT114" s="213"/>
      <c r="AU114" s="212"/>
      <c r="AV114" s="212"/>
      <c r="AW114" s="212"/>
      <c r="AX114" s="214"/>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400000</v>
      </c>
      <c r="AF116" s="414"/>
      <c r="AG116" s="414"/>
      <c r="AH116" s="414"/>
      <c r="AI116" s="414">
        <v>400000</v>
      </c>
      <c r="AJ116" s="414"/>
      <c r="AK116" s="414"/>
      <c r="AL116" s="414"/>
      <c r="AM116" s="414">
        <v>460000</v>
      </c>
      <c r="AN116" s="414"/>
      <c r="AO116" s="414"/>
      <c r="AP116" s="414"/>
      <c r="AQ116" s="211">
        <v>500000</v>
      </c>
      <c r="AR116" s="212"/>
      <c r="AS116" s="212"/>
      <c r="AT116" s="212"/>
      <c r="AU116" s="212">
        <v>400000</v>
      </c>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574</v>
      </c>
      <c r="AJ117" s="547"/>
      <c r="AK117" s="547"/>
      <c r="AL117" s="547"/>
      <c r="AM117" s="547" t="s">
        <v>625</v>
      </c>
      <c r="AN117" s="547"/>
      <c r="AO117" s="547"/>
      <c r="AP117" s="547"/>
      <c r="AQ117" s="594" t="s">
        <v>615</v>
      </c>
      <c r="AR117" s="595"/>
      <c r="AS117" s="595"/>
      <c r="AT117" s="595"/>
      <c r="AU117" s="595" t="s">
        <v>574</v>
      </c>
      <c r="AV117" s="595"/>
      <c r="AW117" s="595"/>
      <c r="AX117" s="596"/>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570</v>
      </c>
      <c r="AR133" s="192"/>
      <c r="AS133" s="126" t="s">
        <v>356</v>
      </c>
      <c r="AT133" s="127"/>
      <c r="AU133" s="193" t="s">
        <v>570</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562</v>
      </c>
      <c r="AF134" s="200"/>
      <c r="AG134" s="200"/>
      <c r="AH134" s="200"/>
      <c r="AI134" s="199" t="s">
        <v>557</v>
      </c>
      <c r="AJ134" s="200"/>
      <c r="AK134" s="200"/>
      <c r="AL134" s="200"/>
      <c r="AM134" s="199" t="s">
        <v>578</v>
      </c>
      <c r="AN134" s="200"/>
      <c r="AO134" s="200"/>
      <c r="AP134" s="200"/>
      <c r="AQ134" s="199" t="s">
        <v>562</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562</v>
      </c>
      <c r="AF135" s="200"/>
      <c r="AG135" s="200"/>
      <c r="AH135" s="200"/>
      <c r="AI135" s="199" t="s">
        <v>557</v>
      </c>
      <c r="AJ135" s="200"/>
      <c r="AK135" s="200"/>
      <c r="AL135" s="200"/>
      <c r="AM135" s="199" t="s">
        <v>578</v>
      </c>
      <c r="AN135" s="200"/>
      <c r="AO135" s="200"/>
      <c r="AP135" s="200"/>
      <c r="AQ135" s="199" t="s">
        <v>562</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557</v>
      </c>
      <c r="H154" s="98"/>
      <c r="I154" s="98"/>
      <c r="J154" s="98"/>
      <c r="K154" s="98"/>
      <c r="L154" s="98"/>
      <c r="M154" s="98"/>
      <c r="N154" s="98"/>
      <c r="O154" s="98"/>
      <c r="P154" s="99"/>
      <c r="Q154" s="118" t="s">
        <v>612</v>
      </c>
      <c r="R154" s="98"/>
      <c r="S154" s="98"/>
      <c r="T154" s="98"/>
      <c r="U154" s="98"/>
      <c r="V154" s="98"/>
      <c r="W154" s="98"/>
      <c r="X154" s="98"/>
      <c r="Y154" s="98"/>
      <c r="Z154" s="98"/>
      <c r="AA154" s="286"/>
      <c r="AB154" s="134" t="s">
        <v>557</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582</v>
      </c>
      <c r="AV432" s="193"/>
      <c r="AW432" s="126" t="s">
        <v>300</v>
      </c>
      <c r="AX432" s="188"/>
    </row>
    <row r="433" spans="1:50" ht="23.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579</v>
      </c>
      <c r="AF433" s="200"/>
      <c r="AG433" s="200"/>
      <c r="AH433" s="200"/>
      <c r="AI433" s="333" t="s">
        <v>557</v>
      </c>
      <c r="AJ433" s="200"/>
      <c r="AK433" s="200"/>
      <c r="AL433" s="200"/>
      <c r="AM433" s="333" t="s">
        <v>579</v>
      </c>
      <c r="AN433" s="200"/>
      <c r="AO433" s="200"/>
      <c r="AP433" s="334"/>
      <c r="AQ433" s="333" t="s">
        <v>579</v>
      </c>
      <c r="AR433" s="200"/>
      <c r="AS433" s="200"/>
      <c r="AT433" s="334"/>
      <c r="AU433" s="200" t="s">
        <v>579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579</v>
      </c>
      <c r="AF434" s="200"/>
      <c r="AG434" s="200"/>
      <c r="AH434" s="334"/>
      <c r="AI434" s="333" t="s">
        <v>579</v>
      </c>
      <c r="AJ434" s="200"/>
      <c r="AK434" s="200"/>
      <c r="AL434" s="200"/>
      <c r="AM434" s="333" t="s">
        <v>579</v>
      </c>
      <c r="AN434" s="200"/>
      <c r="AO434" s="200"/>
      <c r="AP434" s="334"/>
      <c r="AQ434" s="333" t="s">
        <v>579</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570</v>
      </c>
      <c r="AJ435" s="200"/>
      <c r="AK435" s="200"/>
      <c r="AL435" s="200"/>
      <c r="AM435" s="333" t="s">
        <v>557</v>
      </c>
      <c r="AN435" s="200"/>
      <c r="AO435" s="200"/>
      <c r="AP435" s="334"/>
      <c r="AQ435" s="333" t="s">
        <v>563</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583</v>
      </c>
      <c r="AR457" s="193"/>
      <c r="AS457" s="126" t="s">
        <v>356</v>
      </c>
      <c r="AT457" s="127"/>
      <c r="AU457" s="193" t="s">
        <v>583</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557</v>
      </c>
      <c r="AF458" s="200"/>
      <c r="AG458" s="200"/>
      <c r="AH458" s="200"/>
      <c r="AI458" s="333" t="s">
        <v>585</v>
      </c>
      <c r="AJ458" s="200"/>
      <c r="AK458" s="200"/>
      <c r="AL458" s="200"/>
      <c r="AM458" s="333" t="s">
        <v>583</v>
      </c>
      <c r="AN458" s="200"/>
      <c r="AO458" s="200"/>
      <c r="AP458" s="334"/>
      <c r="AQ458" s="333" t="s">
        <v>580</v>
      </c>
      <c r="AR458" s="200"/>
      <c r="AS458" s="200"/>
      <c r="AT458" s="334"/>
      <c r="AU458" s="200" t="s">
        <v>585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580</v>
      </c>
      <c r="AF459" s="200"/>
      <c r="AG459" s="200"/>
      <c r="AH459" s="334"/>
      <c r="AI459" s="333" t="s">
        <v>563</v>
      </c>
      <c r="AJ459" s="200"/>
      <c r="AK459" s="200"/>
      <c r="AL459" s="200"/>
      <c r="AM459" s="333" t="s">
        <v>563</v>
      </c>
      <c r="AN459" s="200"/>
      <c r="AO459" s="200"/>
      <c r="AP459" s="334"/>
      <c r="AQ459" s="333" t="s">
        <v>583</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563</v>
      </c>
      <c r="AF460" s="200"/>
      <c r="AG460" s="200"/>
      <c r="AH460" s="334"/>
      <c r="AI460" s="333" t="s">
        <v>563</v>
      </c>
      <c r="AJ460" s="200"/>
      <c r="AK460" s="200"/>
      <c r="AL460" s="200"/>
      <c r="AM460" s="333" t="s">
        <v>563</v>
      </c>
      <c r="AN460" s="200"/>
      <c r="AO460" s="200"/>
      <c r="AP460" s="334"/>
      <c r="AQ460" s="333" t="s">
        <v>583</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8.25"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624</v>
      </c>
      <c r="AH702" s="382"/>
      <c r="AI702" s="382"/>
      <c r="AJ702" s="382"/>
      <c r="AK702" s="382"/>
      <c r="AL702" s="382"/>
      <c r="AM702" s="382"/>
      <c r="AN702" s="382"/>
      <c r="AO702" s="382"/>
      <c r="AP702" s="382"/>
      <c r="AQ702" s="382"/>
      <c r="AR702" s="382"/>
      <c r="AS702" s="382"/>
      <c r="AT702" s="382"/>
      <c r="AU702" s="382"/>
      <c r="AV702" s="382"/>
      <c r="AW702" s="382"/>
      <c r="AX702" s="383"/>
    </row>
    <row r="703" spans="1:50" ht="10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623</v>
      </c>
      <c r="AH703" s="95"/>
      <c r="AI703" s="95"/>
      <c r="AJ703" s="95"/>
      <c r="AK703" s="95"/>
      <c r="AL703" s="95"/>
      <c r="AM703" s="95"/>
      <c r="AN703" s="95"/>
      <c r="AO703" s="95"/>
      <c r="AP703" s="95"/>
      <c r="AQ703" s="95"/>
      <c r="AR703" s="95"/>
      <c r="AS703" s="95"/>
      <c r="AT703" s="95"/>
      <c r="AU703" s="95"/>
      <c r="AV703" s="95"/>
      <c r="AW703" s="95"/>
      <c r="AX703" s="96"/>
    </row>
    <row r="704" spans="1:50" ht="6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555</v>
      </c>
      <c r="AE704" s="785"/>
      <c r="AF704" s="785"/>
      <c r="AG704" s="160" t="s">
        <v>621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555</v>
      </c>
      <c r="AE705" s="717"/>
      <c r="AF705" s="717"/>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587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594</v>
      </c>
      <c r="AE708" s="607"/>
      <c r="AF708" s="607"/>
      <c r="AG708" s="744" t="s">
        <v>589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5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555</v>
      </c>
      <c r="AE711" s="322"/>
      <c r="AF711" s="322"/>
      <c r="AG711" s="94" t="s">
        <v>622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594</v>
      </c>
      <c r="AE712" s="785"/>
      <c r="AF712" s="785"/>
      <c r="AG712" s="94" t="s">
        <v>556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4"/>
      <c r="B713" s="646"/>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5"/>
      <c r="AG713" s="94" t="s">
        <v>556</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555</v>
      </c>
      <c r="AE714" s="810"/>
      <c r="AF714" s="811"/>
      <c r="AG714" s="738" t="s">
        <v>591</v>
      </c>
      <c r="AH714" s="739"/>
      <c r="AI714" s="739"/>
      <c r="AJ714" s="739"/>
      <c r="AK714" s="739"/>
      <c r="AL714" s="739"/>
      <c r="AM714" s="739"/>
      <c r="AN714" s="739"/>
      <c r="AO714" s="739"/>
      <c r="AP714" s="739"/>
      <c r="AQ714" s="739"/>
      <c r="AR714" s="739"/>
      <c r="AS714" s="739"/>
      <c r="AT714" s="739"/>
      <c r="AU714" s="739"/>
      <c r="AV714" s="739"/>
      <c r="AW714" s="739"/>
      <c r="AX714" s="740"/>
    </row>
    <row r="715" spans="1:50" ht="32.2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555</v>
      </c>
      <c r="AE715" s="607"/>
      <c r="AF715" s="658"/>
      <c r="AG715" s="744" t="s">
        <v>616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594</v>
      </c>
      <c r="AE716" s="629"/>
      <c r="AF716" s="629"/>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555</v>
      </c>
      <c r="AE719" s="607"/>
      <c r="AF719" s="607"/>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550</v>
      </c>
      <c r="D721" s="290"/>
      <c r="E721" s="290"/>
      <c r="F721" s="291"/>
      <c r="G721" s="280"/>
      <c r="H721" s="281"/>
      <c r="I721" s="83" t="str">
        <f>IF(OR(G721="　", G721=""), "", "-")</f>
        <v/>
      </c>
      <c r="J721" s="284">
        <v>145</v>
      </c>
      <c r="K721" s="284"/>
      <c r="L721" s="83" t="str">
        <f>IF(M721="","","-")</f>
        <v/>
      </c>
      <c r="M721" s="84"/>
      <c r="N721" s="297" t="s">
        <v>595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t="s">
        <v>550</v>
      </c>
      <c r="D722" s="290"/>
      <c r="E722" s="290"/>
      <c r="F722" s="291"/>
      <c r="G722" s="280"/>
      <c r="H722" s="281"/>
      <c r="I722" s="83" t="str">
        <f t="shared" ref="I722:I725" si="4">IF(OR(G722="　", G722=""), "", "-")</f>
        <v/>
      </c>
      <c r="J722" s="284">
        <v>146</v>
      </c>
      <c r="K722" s="284"/>
      <c r="L722" s="83" t="str">
        <f t="shared" ref="L722:L725" si="5">IF(M722="","","-")</f>
        <v/>
      </c>
      <c r="M722" s="84"/>
      <c r="N722" s="297" t="s">
        <v>596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t="s">
        <v>550</v>
      </c>
      <c r="D723" s="290"/>
      <c r="E723" s="290"/>
      <c r="F723" s="291"/>
      <c r="G723" s="280"/>
      <c r="H723" s="281"/>
      <c r="I723" s="83" t="str">
        <f t="shared" si="4"/>
        <v/>
      </c>
      <c r="J723" s="284">
        <v>148</v>
      </c>
      <c r="K723" s="284"/>
      <c r="L723" s="83" t="str">
        <f t="shared" si="5"/>
        <v/>
      </c>
      <c r="M723" s="84"/>
      <c r="N723" s="297" t="s">
        <v>597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4" t="s">
        <v>53</v>
      </c>
      <c r="D726" s="836"/>
      <c r="E726" s="836"/>
      <c r="F726" s="837"/>
      <c r="G726" s="573" t="s">
        <v>626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599</v>
      </c>
      <c r="F737" s="989"/>
      <c r="G737" s="989"/>
      <c r="H737" s="989"/>
      <c r="I737" s="989"/>
      <c r="J737" s="989"/>
      <c r="K737" s="989"/>
      <c r="L737" s="989"/>
      <c r="M737" s="989"/>
      <c r="N737" s="358" t="s">
        <v>358</v>
      </c>
      <c r="O737" s="358"/>
      <c r="P737" s="358"/>
      <c r="Q737" s="358"/>
      <c r="R737" s="989" t="s">
        <v>600</v>
      </c>
      <c r="S737" s="989"/>
      <c r="T737" s="989"/>
      <c r="U737" s="989"/>
      <c r="V737" s="989"/>
      <c r="W737" s="989"/>
      <c r="X737" s="989"/>
      <c r="Y737" s="989"/>
      <c r="Z737" s="989"/>
      <c r="AA737" s="358" t="s">
        <v>359</v>
      </c>
      <c r="AB737" s="358"/>
      <c r="AC737" s="358"/>
      <c r="AD737" s="358"/>
      <c r="AE737" s="989" t="s">
        <v>601</v>
      </c>
      <c r="AF737" s="989"/>
      <c r="AG737" s="989"/>
      <c r="AH737" s="989"/>
      <c r="AI737" s="989"/>
      <c r="AJ737" s="989"/>
      <c r="AK737" s="989"/>
      <c r="AL737" s="989"/>
      <c r="AM737" s="989"/>
      <c r="AN737" s="358" t="s">
        <v>360</v>
      </c>
      <c r="AO737" s="358"/>
      <c r="AP737" s="358"/>
      <c r="AQ737" s="358"/>
      <c r="AR737" s="990" t="s">
        <v>604</v>
      </c>
      <c r="AS737" s="991"/>
      <c r="AT737" s="991"/>
      <c r="AU737" s="991"/>
      <c r="AV737" s="991"/>
      <c r="AW737" s="991"/>
      <c r="AX737" s="992"/>
      <c r="AY737" s="89"/>
      <c r="AZ737" s="89"/>
    </row>
    <row r="738" spans="1:52" ht="24.75" customHeight="1" x14ac:dyDescent="0.15">
      <c r="A738" s="993" t="s">
        <v>361</v>
      </c>
      <c r="B738" s="203"/>
      <c r="C738" s="203"/>
      <c r="D738" s="204"/>
      <c r="E738" s="989" t="s">
        <v>602</v>
      </c>
      <c r="F738" s="989"/>
      <c r="G738" s="989"/>
      <c r="H738" s="989"/>
      <c r="I738" s="989"/>
      <c r="J738" s="989"/>
      <c r="K738" s="989"/>
      <c r="L738" s="989"/>
      <c r="M738" s="989"/>
      <c r="N738" s="358" t="s">
        <v>362</v>
      </c>
      <c r="O738" s="358"/>
      <c r="P738" s="358"/>
      <c r="Q738" s="358"/>
      <c r="R738" s="989" t="s">
        <v>603</v>
      </c>
      <c r="S738" s="989"/>
      <c r="T738" s="989"/>
      <c r="U738" s="989"/>
      <c r="V738" s="989"/>
      <c r="W738" s="989"/>
      <c r="X738" s="989"/>
      <c r="Y738" s="989"/>
      <c r="Z738" s="989"/>
      <c r="AA738" s="358" t="s">
        <v>482</v>
      </c>
      <c r="AB738" s="358"/>
      <c r="AC738" s="358"/>
      <c r="AD738" s="358"/>
      <c r="AE738" s="989" t="s">
        <v>605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c r="J739" s="984"/>
      <c r="K739" s="91" t="str">
        <f>IF(OR(I739="　", I739=""), "", "-")</f>
        <v/>
      </c>
      <c r="L739" s="985">
        <v>140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4"/>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8.25" customHeight="1" x14ac:dyDescent="0.15">
      <c r="A837" s="372">
        <v>1</v>
      </c>
      <c r="B837" s="372">
        <v>1</v>
      </c>
      <c r="C837" s="340" t="s">
        <v>606</v>
      </c>
      <c r="D837" s="340"/>
      <c r="E837" s="340"/>
      <c r="F837" s="340"/>
      <c r="G837" s="340"/>
      <c r="H837" s="340"/>
      <c r="I837" s="340"/>
      <c r="J837" s="341">
        <v>6011205000217</v>
      </c>
      <c r="K837" s="342"/>
      <c r="L837" s="342"/>
      <c r="M837" s="342"/>
      <c r="N837" s="342"/>
      <c r="O837" s="342"/>
      <c r="P837" s="355" t="s">
        <v>609</v>
      </c>
      <c r="Q837" s="343"/>
      <c r="R837" s="343"/>
      <c r="S837" s="343"/>
      <c r="T837" s="343"/>
      <c r="U837" s="343"/>
      <c r="V837" s="343"/>
      <c r="W837" s="343"/>
      <c r="X837" s="343"/>
      <c r="Y837" s="344">
        <v>0.9</v>
      </c>
      <c r="Z837" s="345"/>
      <c r="AA837" s="345"/>
      <c r="AB837" s="346"/>
      <c r="AC837" s="356" t="s">
        <v>526</v>
      </c>
      <c r="AD837" s="364"/>
      <c r="AE837" s="364"/>
      <c r="AF837" s="364"/>
      <c r="AG837" s="364"/>
      <c r="AH837" s="365" t="s">
        <v>563</v>
      </c>
      <c r="AI837" s="366"/>
      <c r="AJ837" s="366"/>
      <c r="AK837" s="366"/>
      <c r="AL837" s="350">
        <v>100</v>
      </c>
      <c r="AM837" s="351"/>
      <c r="AN837" s="351"/>
      <c r="AO837" s="352"/>
      <c r="AP837" s="353" t="s">
        <v>556</v>
      </c>
      <c r="AQ837" s="353"/>
      <c r="AR837" s="353"/>
      <c r="AS837" s="353"/>
      <c r="AT837" s="353"/>
      <c r="AU837" s="353"/>
      <c r="AV837" s="353"/>
      <c r="AW837" s="353"/>
      <c r="AX837" s="353"/>
    </row>
    <row r="838" spans="1:50" ht="33.75" customHeight="1" x14ac:dyDescent="0.15">
      <c r="A838" s="372">
        <v>2</v>
      </c>
      <c r="B838" s="372">
        <v>1</v>
      </c>
      <c r="C838" s="340" t="s">
        <v>607</v>
      </c>
      <c r="D838" s="340"/>
      <c r="E838" s="340"/>
      <c r="F838" s="340"/>
      <c r="G838" s="340"/>
      <c r="H838" s="340"/>
      <c r="I838" s="340"/>
      <c r="J838" s="341">
        <v>7010001011328</v>
      </c>
      <c r="K838" s="342"/>
      <c r="L838" s="342"/>
      <c r="M838" s="342"/>
      <c r="N838" s="342"/>
      <c r="O838" s="342"/>
      <c r="P838" s="355" t="s">
        <v>610</v>
      </c>
      <c r="Q838" s="343"/>
      <c r="R838" s="343"/>
      <c r="S838" s="343"/>
      <c r="T838" s="343"/>
      <c r="U838" s="343"/>
      <c r="V838" s="343"/>
      <c r="W838" s="343"/>
      <c r="X838" s="343"/>
      <c r="Y838" s="344">
        <v>0.8</v>
      </c>
      <c r="Z838" s="345"/>
      <c r="AA838" s="345"/>
      <c r="AB838" s="346"/>
      <c r="AC838" s="356" t="s">
        <v>526</v>
      </c>
      <c r="AD838" s="364"/>
      <c r="AE838" s="364"/>
      <c r="AF838" s="364"/>
      <c r="AG838" s="364"/>
      <c r="AH838" s="365" t="s">
        <v>563</v>
      </c>
      <c r="AI838" s="366"/>
      <c r="AJ838" s="366"/>
      <c r="AK838" s="366"/>
      <c r="AL838" s="350">
        <v>100</v>
      </c>
      <c r="AM838" s="351"/>
      <c r="AN838" s="351"/>
      <c r="AO838" s="352"/>
      <c r="AP838" s="353" t="s">
        <v>556</v>
      </c>
      <c r="AQ838" s="353"/>
      <c r="AR838" s="353"/>
      <c r="AS838" s="353"/>
      <c r="AT838" s="353"/>
      <c r="AU838" s="353"/>
      <c r="AV838" s="353"/>
      <c r="AW838" s="353"/>
      <c r="AX838" s="353"/>
    </row>
    <row r="839" spans="1:50" ht="45" customHeight="1" x14ac:dyDescent="0.15">
      <c r="A839" s="372">
        <v>3</v>
      </c>
      <c r="B839" s="372">
        <v>1</v>
      </c>
      <c r="C839" s="354" t="s">
        <v>608</v>
      </c>
      <c r="D839" s="340"/>
      <c r="E839" s="340"/>
      <c r="F839" s="340"/>
      <c r="G839" s="340"/>
      <c r="H839" s="340"/>
      <c r="I839" s="340"/>
      <c r="J839" s="341">
        <v>1011105000981</v>
      </c>
      <c r="K839" s="342"/>
      <c r="L839" s="342"/>
      <c r="M839" s="342"/>
      <c r="N839" s="342"/>
      <c r="O839" s="342"/>
      <c r="P839" s="355" t="s">
        <v>611</v>
      </c>
      <c r="Q839" s="343"/>
      <c r="R839" s="343"/>
      <c r="S839" s="343"/>
      <c r="T839" s="343"/>
      <c r="U839" s="343"/>
      <c r="V839" s="343"/>
      <c r="W839" s="343"/>
      <c r="X839" s="343"/>
      <c r="Y839" s="344">
        <v>0.1</v>
      </c>
      <c r="Z839" s="345"/>
      <c r="AA839" s="345"/>
      <c r="AB839" s="346"/>
      <c r="AC839" s="356" t="s">
        <v>526</v>
      </c>
      <c r="AD839" s="364"/>
      <c r="AE839" s="364"/>
      <c r="AF839" s="364"/>
      <c r="AG839" s="364"/>
      <c r="AH839" s="348" t="s">
        <v>557</v>
      </c>
      <c r="AI839" s="349"/>
      <c r="AJ839" s="349"/>
      <c r="AK839" s="349"/>
      <c r="AL839" s="350">
        <v>100</v>
      </c>
      <c r="AM839" s="351"/>
      <c r="AN839" s="351"/>
      <c r="AO839" s="352"/>
      <c r="AP839" s="353" t="s">
        <v>556</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627</v>
      </c>
      <c r="D870" s="340"/>
      <c r="E870" s="340"/>
      <c r="F870" s="340"/>
      <c r="G870" s="340"/>
      <c r="H870" s="340"/>
      <c r="I870" s="340"/>
      <c r="J870" s="341" t="s">
        <v>628</v>
      </c>
      <c r="K870" s="342"/>
      <c r="L870" s="342"/>
      <c r="M870" s="342"/>
      <c r="N870" s="342"/>
      <c r="O870" s="342"/>
      <c r="P870" s="355" t="s">
        <v>629</v>
      </c>
      <c r="Q870" s="343"/>
      <c r="R870" s="343"/>
      <c r="S870" s="343"/>
      <c r="T870" s="343"/>
      <c r="U870" s="343"/>
      <c r="V870" s="343"/>
      <c r="W870" s="343"/>
      <c r="X870" s="343"/>
      <c r="Y870" s="344">
        <v>0.6</v>
      </c>
      <c r="Z870" s="345"/>
      <c r="AA870" s="345"/>
      <c r="AB870" s="346"/>
      <c r="AC870" s="356" t="s">
        <v>196</v>
      </c>
      <c r="AD870" s="364"/>
      <c r="AE870" s="364"/>
      <c r="AF870" s="364"/>
      <c r="AG870" s="364"/>
      <c r="AH870" s="365" t="s">
        <v>628</v>
      </c>
      <c r="AI870" s="366"/>
      <c r="AJ870" s="366"/>
      <c r="AK870" s="366"/>
      <c r="AL870" s="350" t="s">
        <v>628</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641</v>
      </c>
      <c r="D871" s="340"/>
      <c r="E871" s="340"/>
      <c r="F871" s="340"/>
      <c r="G871" s="340"/>
      <c r="H871" s="340"/>
      <c r="I871" s="340"/>
      <c r="J871" s="341">
        <v>1010005001594</v>
      </c>
      <c r="K871" s="342"/>
      <c r="L871" s="342"/>
      <c r="M871" s="342"/>
      <c r="N871" s="342"/>
      <c r="O871" s="342"/>
      <c r="P871" s="355" t="s">
        <v>630</v>
      </c>
      <c r="Q871" s="343"/>
      <c r="R871" s="343"/>
      <c r="S871" s="343"/>
      <c r="T871" s="343"/>
      <c r="U871" s="343"/>
      <c r="V871" s="343"/>
      <c r="W871" s="343"/>
      <c r="X871" s="343"/>
      <c r="Y871" s="344">
        <v>0.3</v>
      </c>
      <c r="Z871" s="345"/>
      <c r="AA871" s="345"/>
      <c r="AB871" s="346"/>
      <c r="AC871" s="356" t="s">
        <v>196</v>
      </c>
      <c r="AD871" s="356"/>
      <c r="AE871" s="356"/>
      <c r="AF871" s="356"/>
      <c r="AG871" s="356"/>
      <c r="AH871" s="365" t="s">
        <v>628</v>
      </c>
      <c r="AI871" s="366"/>
      <c r="AJ871" s="366"/>
      <c r="AK871" s="366"/>
      <c r="AL871" s="350" t="s">
        <v>628</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631</v>
      </c>
      <c r="D872" s="340"/>
      <c r="E872" s="340"/>
      <c r="F872" s="340"/>
      <c r="G872" s="340"/>
      <c r="H872" s="340"/>
      <c r="I872" s="340"/>
      <c r="J872" s="341" t="s">
        <v>628</v>
      </c>
      <c r="K872" s="342"/>
      <c r="L872" s="342"/>
      <c r="M872" s="342"/>
      <c r="N872" s="342"/>
      <c r="O872" s="342"/>
      <c r="P872" s="355" t="s">
        <v>632</v>
      </c>
      <c r="Q872" s="343"/>
      <c r="R872" s="343"/>
      <c r="S872" s="343"/>
      <c r="T872" s="343"/>
      <c r="U872" s="343"/>
      <c r="V872" s="343"/>
      <c r="W872" s="343"/>
      <c r="X872" s="343"/>
      <c r="Y872" s="344">
        <v>0.3</v>
      </c>
      <c r="Z872" s="345"/>
      <c r="AA872" s="345"/>
      <c r="AB872" s="346"/>
      <c r="AC872" s="356" t="s">
        <v>196</v>
      </c>
      <c r="AD872" s="356"/>
      <c r="AE872" s="356"/>
      <c r="AF872" s="356"/>
      <c r="AG872" s="356"/>
      <c r="AH872" s="365" t="s">
        <v>628</v>
      </c>
      <c r="AI872" s="366"/>
      <c r="AJ872" s="366"/>
      <c r="AK872" s="366"/>
      <c r="AL872" s="350" t="s">
        <v>628</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633</v>
      </c>
      <c r="D873" s="340"/>
      <c r="E873" s="340"/>
      <c r="F873" s="340"/>
      <c r="G873" s="340"/>
      <c r="H873" s="340"/>
      <c r="I873" s="340"/>
      <c r="J873" s="341">
        <v>4120001126778</v>
      </c>
      <c r="K873" s="342"/>
      <c r="L873" s="342"/>
      <c r="M873" s="342"/>
      <c r="N873" s="342"/>
      <c r="O873" s="342"/>
      <c r="P873" s="355" t="s">
        <v>634</v>
      </c>
      <c r="Q873" s="343"/>
      <c r="R873" s="343"/>
      <c r="S873" s="343"/>
      <c r="T873" s="343"/>
      <c r="U873" s="343"/>
      <c r="V873" s="343"/>
      <c r="W873" s="343"/>
      <c r="X873" s="343"/>
      <c r="Y873" s="344">
        <v>0.3</v>
      </c>
      <c r="Z873" s="345"/>
      <c r="AA873" s="345"/>
      <c r="AB873" s="346"/>
      <c r="AC873" s="356" t="s">
        <v>196</v>
      </c>
      <c r="AD873" s="356"/>
      <c r="AE873" s="356"/>
      <c r="AF873" s="356"/>
      <c r="AG873" s="356"/>
      <c r="AH873" s="365" t="s">
        <v>628</v>
      </c>
      <c r="AI873" s="366"/>
      <c r="AJ873" s="366"/>
      <c r="AK873" s="366"/>
      <c r="AL873" s="350" t="s">
        <v>628</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635</v>
      </c>
      <c r="D874" s="340"/>
      <c r="E874" s="340"/>
      <c r="F874" s="340"/>
      <c r="G874" s="340"/>
      <c r="H874" s="340"/>
      <c r="I874" s="340"/>
      <c r="J874" s="341" t="s">
        <v>628</v>
      </c>
      <c r="K874" s="342"/>
      <c r="L874" s="342"/>
      <c r="M874" s="342"/>
      <c r="N874" s="342"/>
      <c r="O874" s="342"/>
      <c r="P874" s="355" t="s">
        <v>629</v>
      </c>
      <c r="Q874" s="343"/>
      <c r="R874" s="343"/>
      <c r="S874" s="343"/>
      <c r="T874" s="343"/>
      <c r="U874" s="343"/>
      <c r="V874" s="343"/>
      <c r="W874" s="343"/>
      <c r="X874" s="343"/>
      <c r="Y874" s="344">
        <v>0.3</v>
      </c>
      <c r="Z874" s="345"/>
      <c r="AA874" s="345"/>
      <c r="AB874" s="346"/>
      <c r="AC874" s="356" t="s">
        <v>196</v>
      </c>
      <c r="AD874" s="356"/>
      <c r="AE874" s="356"/>
      <c r="AF874" s="356"/>
      <c r="AG874" s="356"/>
      <c r="AH874" s="365" t="s">
        <v>628</v>
      </c>
      <c r="AI874" s="366"/>
      <c r="AJ874" s="366"/>
      <c r="AK874" s="366"/>
      <c r="AL874" s="350" t="s">
        <v>628</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636</v>
      </c>
      <c r="D875" s="340"/>
      <c r="E875" s="340"/>
      <c r="F875" s="340"/>
      <c r="G875" s="340"/>
      <c r="H875" s="340"/>
      <c r="I875" s="340"/>
      <c r="J875" s="341" t="s">
        <v>628</v>
      </c>
      <c r="K875" s="342"/>
      <c r="L875" s="342"/>
      <c r="M875" s="342"/>
      <c r="N875" s="342"/>
      <c r="O875" s="342"/>
      <c r="P875" s="355" t="s">
        <v>629</v>
      </c>
      <c r="Q875" s="343"/>
      <c r="R875" s="343"/>
      <c r="S875" s="343"/>
      <c r="T875" s="343"/>
      <c r="U875" s="343"/>
      <c r="V875" s="343"/>
      <c r="W875" s="343"/>
      <c r="X875" s="343"/>
      <c r="Y875" s="344">
        <v>0.2</v>
      </c>
      <c r="Z875" s="345"/>
      <c r="AA875" s="345"/>
      <c r="AB875" s="346"/>
      <c r="AC875" s="356" t="s">
        <v>196</v>
      </c>
      <c r="AD875" s="356"/>
      <c r="AE875" s="356"/>
      <c r="AF875" s="356"/>
      <c r="AG875" s="356"/>
      <c r="AH875" s="365" t="s">
        <v>628</v>
      </c>
      <c r="AI875" s="366"/>
      <c r="AJ875" s="366"/>
      <c r="AK875" s="366"/>
      <c r="AL875" s="350" t="s">
        <v>628</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637</v>
      </c>
      <c r="D876" s="340"/>
      <c r="E876" s="340"/>
      <c r="F876" s="340"/>
      <c r="G876" s="340"/>
      <c r="H876" s="340"/>
      <c r="I876" s="340"/>
      <c r="J876" s="341" t="s">
        <v>628</v>
      </c>
      <c r="K876" s="342"/>
      <c r="L876" s="342"/>
      <c r="M876" s="342"/>
      <c r="N876" s="342"/>
      <c r="O876" s="342"/>
      <c r="P876" s="355" t="s">
        <v>629</v>
      </c>
      <c r="Q876" s="343"/>
      <c r="R876" s="343"/>
      <c r="S876" s="343"/>
      <c r="T876" s="343"/>
      <c r="U876" s="343"/>
      <c r="V876" s="343"/>
      <c r="W876" s="343"/>
      <c r="X876" s="343"/>
      <c r="Y876" s="344">
        <v>0.2</v>
      </c>
      <c r="Z876" s="345"/>
      <c r="AA876" s="345"/>
      <c r="AB876" s="346"/>
      <c r="AC876" s="356" t="s">
        <v>196</v>
      </c>
      <c r="AD876" s="356"/>
      <c r="AE876" s="356"/>
      <c r="AF876" s="356"/>
      <c r="AG876" s="356"/>
      <c r="AH876" s="365" t="s">
        <v>628</v>
      </c>
      <c r="AI876" s="366"/>
      <c r="AJ876" s="366"/>
      <c r="AK876" s="366"/>
      <c r="AL876" s="350" t="s">
        <v>628</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642</v>
      </c>
      <c r="D877" s="340"/>
      <c r="E877" s="340"/>
      <c r="F877" s="340"/>
      <c r="G877" s="340"/>
      <c r="H877" s="340"/>
      <c r="I877" s="340"/>
      <c r="J877" s="341">
        <v>2011401015534</v>
      </c>
      <c r="K877" s="342"/>
      <c r="L877" s="342"/>
      <c r="M877" s="342"/>
      <c r="N877" s="342"/>
      <c r="O877" s="342"/>
      <c r="P877" s="355" t="s">
        <v>638</v>
      </c>
      <c r="Q877" s="343"/>
      <c r="R877" s="343"/>
      <c r="S877" s="343"/>
      <c r="T877" s="343"/>
      <c r="U877" s="343"/>
      <c r="V877" s="343"/>
      <c r="W877" s="343"/>
      <c r="X877" s="343"/>
      <c r="Y877" s="344">
        <v>0.1</v>
      </c>
      <c r="Z877" s="345"/>
      <c r="AA877" s="345"/>
      <c r="AB877" s="346"/>
      <c r="AC877" s="356" t="s">
        <v>196</v>
      </c>
      <c r="AD877" s="356"/>
      <c r="AE877" s="356"/>
      <c r="AF877" s="356"/>
      <c r="AG877" s="356"/>
      <c r="AH877" s="365" t="s">
        <v>628</v>
      </c>
      <c r="AI877" s="366"/>
      <c r="AJ877" s="366"/>
      <c r="AK877" s="366"/>
      <c r="AL877" s="350" t="s">
        <v>628</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639</v>
      </c>
      <c r="D878" s="340"/>
      <c r="E878" s="340"/>
      <c r="F878" s="340"/>
      <c r="G878" s="340"/>
      <c r="H878" s="340"/>
      <c r="I878" s="340"/>
      <c r="J878" s="341" t="s">
        <v>628</v>
      </c>
      <c r="K878" s="342"/>
      <c r="L878" s="342"/>
      <c r="M878" s="342"/>
      <c r="N878" s="342"/>
      <c r="O878" s="342"/>
      <c r="P878" s="355" t="s">
        <v>629</v>
      </c>
      <c r="Q878" s="343"/>
      <c r="R878" s="343"/>
      <c r="S878" s="343"/>
      <c r="T878" s="343"/>
      <c r="U878" s="343"/>
      <c r="V878" s="343"/>
      <c r="W878" s="343"/>
      <c r="X878" s="343"/>
      <c r="Y878" s="344">
        <v>0.1</v>
      </c>
      <c r="Z878" s="345"/>
      <c r="AA878" s="345"/>
      <c r="AB878" s="346"/>
      <c r="AC878" s="356" t="s">
        <v>196</v>
      </c>
      <c r="AD878" s="356"/>
      <c r="AE878" s="356"/>
      <c r="AF878" s="356"/>
      <c r="AG878" s="356"/>
      <c r="AH878" s="365" t="s">
        <v>628</v>
      </c>
      <c r="AI878" s="366"/>
      <c r="AJ878" s="366"/>
      <c r="AK878" s="366"/>
      <c r="AL878" s="350" t="s">
        <v>628</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640</v>
      </c>
      <c r="D879" s="340"/>
      <c r="E879" s="340"/>
      <c r="F879" s="340"/>
      <c r="G879" s="340"/>
      <c r="H879" s="340"/>
      <c r="I879" s="340"/>
      <c r="J879" s="341" t="s">
        <v>628</v>
      </c>
      <c r="K879" s="342"/>
      <c r="L879" s="342"/>
      <c r="M879" s="342"/>
      <c r="N879" s="342"/>
      <c r="O879" s="342"/>
      <c r="P879" s="355" t="s">
        <v>629</v>
      </c>
      <c r="Q879" s="343"/>
      <c r="R879" s="343"/>
      <c r="S879" s="343"/>
      <c r="T879" s="343"/>
      <c r="U879" s="343"/>
      <c r="V879" s="343"/>
      <c r="W879" s="343"/>
      <c r="X879" s="343"/>
      <c r="Y879" s="344">
        <v>0.1</v>
      </c>
      <c r="Z879" s="345"/>
      <c r="AA879" s="345"/>
      <c r="AB879" s="346"/>
      <c r="AC879" s="356" t="s">
        <v>196</v>
      </c>
      <c r="AD879" s="356"/>
      <c r="AE879" s="356"/>
      <c r="AF879" s="356"/>
      <c r="AG879" s="356"/>
      <c r="AH879" s="365" t="s">
        <v>628</v>
      </c>
      <c r="AI879" s="366"/>
      <c r="AJ879" s="366"/>
      <c r="AK879" s="366"/>
      <c r="AL879" s="350" t="s">
        <v>628</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613</v>
      </c>
      <c r="F1102" s="371"/>
      <c r="G1102" s="371"/>
      <c r="H1102" s="371"/>
      <c r="I1102" s="371"/>
      <c r="J1102" s="341" t="s">
        <v>614</v>
      </c>
      <c r="K1102" s="342"/>
      <c r="L1102" s="342"/>
      <c r="M1102" s="342"/>
      <c r="N1102" s="342"/>
      <c r="O1102" s="342"/>
      <c r="P1102" s="355" t="s">
        <v>614</v>
      </c>
      <c r="Q1102" s="343"/>
      <c r="R1102" s="343"/>
      <c r="S1102" s="343"/>
      <c r="T1102" s="343"/>
      <c r="U1102" s="343"/>
      <c r="V1102" s="343"/>
      <c r="W1102" s="343"/>
      <c r="X1102" s="343"/>
      <c r="Y1102" s="344" t="s">
        <v>613</v>
      </c>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AR15:AX15 P13:AX13">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AQ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AM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E117 AM117 AQ117 AU117">
    <cfRule type="expression" dxfId="2627" priority="13201">
      <formula>IF(RIGHT(TEXT(AE117,"0.#"),1)=".",FALSE,TRUE)</formula>
    </cfRule>
    <cfRule type="expression" dxfId="2626" priority="13202">
      <formula>IF(RIGHT(TEXT(AE117,"0.#"),1)=".",TRUE,FALSE)</formula>
    </cfRule>
  </conditionalFormatting>
  <conditionalFormatting sqref="AI117">
    <cfRule type="expression" dxfId="2625" priority="13199">
      <formula>IF(RIGHT(TEXT(AI117,"0.#"),1)=".",FALSE,TRUE)</formula>
    </cfRule>
    <cfRule type="expression" dxfId="2624" priority="13200">
      <formula>IF(RIGHT(TEXT(AI117,"0.#"),1)=".",TRUE,FALSE)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AU435">
    <cfRule type="expression" dxfId="2555" priority="13051">
      <formula>IF(RIGHT(TEXT(AU434,"0.#"),1)=".",FALSE,TRUE)</formula>
    </cfRule>
    <cfRule type="expression" dxfId="2554" priority="13052">
      <formula>IF(RIGHT(TEXT(AU434,"0.#"),1)=".",TRUE,FALSE)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7:AO838">
    <cfRule type="expression" dxfId="2423" priority="2863">
      <formula>IF(AND(AL837&gt;=0, RIGHT(TEXT(AL837,"0.#"),1)&lt;&gt;"."),TRUE,FALSE)</formula>
    </cfRule>
    <cfRule type="expression" dxfId="2422" priority="2864">
      <formula>IF(AND(AL837&gt;=0, RIGHT(TEXT(AL837,"0.#"),1)="."),TRUE,FALSE)</formula>
    </cfRule>
    <cfRule type="expression" dxfId="2421" priority="2865">
      <formula>IF(AND(AL837&lt;0, RIGHT(TEXT(AL837,"0.#"),1)&lt;&gt;"."),TRUE,FALSE)</formula>
    </cfRule>
    <cfRule type="expression" dxfId="2420" priority="2866">
      <formula>IF(AND(AL837&lt;0, RIGHT(TEXT(AL837,"0.#"),1)="."),TRUE,FALSE)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74 Y877 Y880: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7">
    <cfRule type="expression" dxfId="2083" priority="2355">
      <formula>IF(RIGHT(TEXT(W27,"0.#"),1)=".",FALSE,TRUE)</formula>
    </cfRule>
    <cfRule type="expression" dxfId="2082" priority="2356">
      <formula>IF(RIGHT(TEXT(W27,"0.#"),1)=".",TRUE,FALSE)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7">
    <cfRule type="expression" dxfId="2079" priority="2343">
      <formula>IF(RIGHT(TEXT(P27,"0.#"),1)=".",FALSE,TRUE)</formula>
    </cfRule>
    <cfRule type="expression" dxfId="2078" priority="2344">
      <formula>IF(RIGHT(TEXT(P27,"0.#"),1)=".",TRUE,FALSE)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80:AO899">
    <cfRule type="expression" dxfId="2007" priority="2123">
      <formula>IF(AND(AL880&gt;=0, RIGHT(TEXT(AL880,"0.#"),1)&lt;&gt;"."),TRUE,FALSE)</formula>
    </cfRule>
    <cfRule type="expression" dxfId="2006" priority="2124">
      <formula>IF(AND(AL880&gt;=0, RIGHT(TEXT(AL880,"0.#"),1)="."),TRUE,FALSE)</formula>
    </cfRule>
    <cfRule type="expression" dxfId="2005" priority="2125">
      <formula>IF(AND(AL880&lt;0, RIGHT(TEXT(AL880,"0.#"),1)&lt;&gt;"."),TRUE,FALSE)</formula>
    </cfRule>
    <cfRule type="expression" dxfId="2004" priority="2126">
      <formula>IF(AND(AL880&lt;0, RIGHT(TEXT(AL880,"0.#"),1)="."),TRUE,FALSE)</formula>
    </cfRule>
  </conditionalFormatting>
  <conditionalFormatting sqref="AL870:AO870">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05:AO932">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03:AO904">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8:AO965">
    <cfRule type="expression" dxfId="1991" priority="2099">
      <formula>IF(AND(AL938&gt;=0, RIGHT(TEXT(AL938,"0.#"),1)&lt;&gt;"."),TRUE,FALSE)</formula>
    </cfRule>
    <cfRule type="expression" dxfId="1990" priority="2100">
      <formula>IF(AND(AL938&gt;=0, RIGHT(TEXT(AL938,"0.#"),1)="."),TRUE,FALSE)</formula>
    </cfRule>
    <cfRule type="expression" dxfId="1989" priority="2101">
      <formula>IF(AND(AL938&lt;0, RIGHT(TEXT(AL938,"0.#"),1)&lt;&gt;"."),TRUE,FALSE)</formula>
    </cfRule>
    <cfRule type="expression" dxfId="1988" priority="2102">
      <formula>IF(AND(AL938&lt;0, RIGHT(TEXT(AL938,"0.#"),1)="."),TRUE,FALSE)</formula>
    </cfRule>
  </conditionalFormatting>
  <conditionalFormatting sqref="AL936:AO937">
    <cfRule type="expression" dxfId="1987" priority="2093">
      <formula>IF(AND(AL936&gt;=0, RIGHT(TEXT(AL936,"0.#"),1)&lt;&gt;"."),TRUE,FALSE)</formula>
    </cfRule>
    <cfRule type="expression" dxfId="1986" priority="2094">
      <formula>IF(AND(AL936&gt;=0, RIGHT(TEXT(AL936,"0.#"),1)="."),TRUE,FALSE)</formula>
    </cfRule>
    <cfRule type="expression" dxfId="1985" priority="2095">
      <formula>IF(AND(AL936&lt;0, RIGHT(TEXT(AL936,"0.#"),1)&lt;&gt;"."),TRUE,FALSE)</formula>
    </cfRule>
    <cfRule type="expression" dxfId="1984" priority="2096">
      <formula>IF(AND(AL936&lt;0, RIGHT(TEXT(AL936,"0.#"),1)="."),TRUE,FALSE)</formula>
    </cfRule>
  </conditionalFormatting>
  <conditionalFormatting sqref="AL971:AO998">
    <cfRule type="expression" dxfId="1983" priority="2087">
      <formula>IF(AND(AL971&gt;=0, RIGHT(TEXT(AL971,"0.#"),1)&lt;&gt;"."),TRUE,FALSE)</formula>
    </cfRule>
    <cfRule type="expression" dxfId="1982" priority="2088">
      <formula>IF(AND(AL971&gt;=0, RIGHT(TEXT(AL971,"0.#"),1)="."),TRUE,FALSE)</formula>
    </cfRule>
    <cfRule type="expression" dxfId="1981" priority="2089">
      <formula>IF(AND(AL971&lt;0, RIGHT(TEXT(AL971,"0.#"),1)&lt;&gt;"."),TRUE,FALSE)</formula>
    </cfRule>
    <cfRule type="expression" dxfId="1980" priority="2090">
      <formula>IF(AND(AL971&lt;0, RIGHT(TEXT(AL971,"0.#"),1)="."),TRUE,FALSE)</formula>
    </cfRule>
  </conditionalFormatting>
  <conditionalFormatting sqref="AL969:AO970">
    <cfRule type="expression" dxfId="1979" priority="2081">
      <formula>IF(AND(AL969&gt;=0, RIGHT(TEXT(AL969,"0.#"),1)&lt;&gt;"."),TRUE,FALSE)</formula>
    </cfRule>
    <cfRule type="expression" dxfId="1978" priority="2082">
      <formula>IF(AND(AL969&gt;=0, RIGHT(TEXT(AL969,"0.#"),1)="."),TRUE,FALSE)</formula>
    </cfRule>
    <cfRule type="expression" dxfId="1977" priority="2083">
      <formula>IF(AND(AL969&lt;0, RIGHT(TEXT(AL969,"0.#"),1)&lt;&gt;"."),TRUE,FALSE)</formula>
    </cfRule>
    <cfRule type="expression" dxfId="1976" priority="2084">
      <formula>IF(AND(AL969&lt;0, RIGHT(TEXT(AL969,"0.#"),1)="."),TRUE,FALSE)</formula>
    </cfRule>
  </conditionalFormatting>
  <conditionalFormatting sqref="AL1004:AO1031">
    <cfRule type="expression" dxfId="1975" priority="2075">
      <formula>IF(AND(AL1004&gt;=0, RIGHT(TEXT(AL1004,"0.#"),1)&lt;&gt;"."),TRUE,FALSE)</formula>
    </cfRule>
    <cfRule type="expression" dxfId="1974" priority="2076">
      <formula>IF(AND(AL1004&gt;=0, RIGHT(TEXT(AL1004,"0.#"),1)="."),TRUE,FALSE)</formula>
    </cfRule>
    <cfRule type="expression" dxfId="1973" priority="2077">
      <formula>IF(AND(AL1004&lt;0, RIGHT(TEXT(AL1004,"0.#"),1)&lt;&gt;"."),TRUE,FALSE)</formula>
    </cfRule>
    <cfRule type="expression" dxfId="1972" priority="2078">
      <formula>IF(AND(AL1004&lt;0, RIGHT(TEXT(AL1004,"0.#"),1)="."),TRUE,FALSE)</formula>
    </cfRule>
  </conditionalFormatting>
  <conditionalFormatting sqref="AL1002:AO1003">
    <cfRule type="expression" dxfId="1971" priority="2069">
      <formula>IF(AND(AL1002&gt;=0, RIGHT(TEXT(AL1002,"0.#"),1)&lt;&gt;"."),TRUE,FALSE)</formula>
    </cfRule>
    <cfRule type="expression" dxfId="1970" priority="2070">
      <formula>IF(AND(AL1002&gt;=0, RIGHT(TEXT(AL1002,"0.#"),1)="."),TRUE,FALSE)</formula>
    </cfRule>
    <cfRule type="expression" dxfId="1969" priority="2071">
      <formula>IF(AND(AL1002&lt;0, RIGHT(TEXT(AL1002,"0.#"),1)&lt;&gt;"."),TRUE,FALSE)</formula>
    </cfRule>
    <cfRule type="expression" dxfId="1968" priority="2072">
      <formula>IF(AND(AL1002&lt;0, RIGHT(TEXT(AL1002,"0.#"),1)="."),TRUE,FALSE)</formula>
    </cfRule>
  </conditionalFormatting>
  <conditionalFormatting sqref="Y1002:Y1003">
    <cfRule type="expression" dxfId="1967" priority="2067">
      <formula>IF(RIGHT(TEXT(Y1002,"0.#"),1)=".",FALSE,TRUE)</formula>
    </cfRule>
    <cfRule type="expression" dxfId="1966" priority="2068">
      <formula>IF(RIGHT(TEXT(Y1002,"0.#"),1)=".",TRUE,FALSE)</formula>
    </cfRule>
  </conditionalFormatting>
  <conditionalFormatting sqref="AL1037:AO1064">
    <cfRule type="expression" dxfId="1965" priority="2063">
      <formula>IF(AND(AL1037&gt;=0, RIGHT(TEXT(AL1037,"0.#"),1)&lt;&gt;"."),TRUE,FALSE)</formula>
    </cfRule>
    <cfRule type="expression" dxfId="1964" priority="2064">
      <formula>IF(AND(AL1037&gt;=0, RIGHT(TEXT(AL1037,"0.#"),1)="."),TRUE,FALSE)</formula>
    </cfRule>
    <cfRule type="expression" dxfId="1963" priority="2065">
      <formula>IF(AND(AL1037&lt;0, RIGHT(TEXT(AL1037,"0.#"),1)&lt;&gt;"."),TRUE,FALSE)</formula>
    </cfRule>
    <cfRule type="expression" dxfId="1962" priority="2066">
      <formula>IF(AND(AL1037&lt;0, RIGHT(TEXT(AL1037,"0.#"),1)="."),TRUE,FALSE)</formula>
    </cfRule>
  </conditionalFormatting>
  <conditionalFormatting sqref="Y1037:Y1064">
    <cfRule type="expression" dxfId="1961" priority="2061">
      <formula>IF(RIGHT(TEXT(Y1037,"0.#"),1)=".",FALSE,TRUE)</formula>
    </cfRule>
    <cfRule type="expression" dxfId="1960" priority="2062">
      <formula>IF(RIGHT(TEXT(Y1037,"0.#"),1)=".",TRUE,FALSE)</formula>
    </cfRule>
  </conditionalFormatting>
  <conditionalFormatting sqref="AL1035:AO1036">
    <cfRule type="expression" dxfId="1959" priority="2057">
      <formula>IF(AND(AL1035&gt;=0, RIGHT(TEXT(AL1035,"0.#"),1)&lt;&gt;"."),TRUE,FALSE)</formula>
    </cfRule>
    <cfRule type="expression" dxfId="1958" priority="2058">
      <formula>IF(AND(AL1035&gt;=0, RIGHT(TEXT(AL1035,"0.#"),1)="."),TRUE,FALSE)</formula>
    </cfRule>
    <cfRule type="expression" dxfId="1957" priority="2059">
      <formula>IF(AND(AL1035&lt;0, RIGHT(TEXT(AL1035,"0.#"),1)&lt;&gt;"."),TRUE,FALSE)</formula>
    </cfRule>
    <cfRule type="expression" dxfId="1956" priority="2060">
      <formula>IF(AND(AL1035&lt;0, RIGHT(TEXT(AL1035,"0.#"),1)="."),TRUE,FALSE)</formula>
    </cfRule>
  </conditionalFormatting>
  <conditionalFormatting sqref="Y1035:Y1036">
    <cfRule type="expression" dxfId="1955" priority="2055">
      <formula>IF(RIGHT(TEXT(Y1035,"0.#"),1)=".",FALSE,TRUE)</formula>
    </cfRule>
    <cfRule type="expression" dxfId="1954" priority="2056">
      <formula>IF(RIGHT(TEXT(Y1035,"0.#"),1)=".",TRUE,FALSE)</formula>
    </cfRule>
  </conditionalFormatting>
  <conditionalFormatting sqref="AL1070:AO1097">
    <cfRule type="expression" dxfId="1953" priority="2051">
      <formula>IF(AND(AL1070&gt;=0, RIGHT(TEXT(AL1070,"0.#"),1)&lt;&gt;"."),TRUE,FALSE)</formula>
    </cfRule>
    <cfRule type="expression" dxfId="1952" priority="2052">
      <formula>IF(AND(AL1070&gt;=0, RIGHT(TEXT(AL1070,"0.#"),1)="."),TRUE,FALSE)</formula>
    </cfRule>
    <cfRule type="expression" dxfId="1951" priority="2053">
      <formula>IF(AND(AL1070&lt;0, RIGHT(TEXT(AL1070,"0.#"),1)&lt;&gt;"."),TRUE,FALSE)</formula>
    </cfRule>
    <cfRule type="expression" dxfId="1950" priority="2054">
      <formula>IF(AND(AL1070&lt;0, RIGHT(TEXT(AL1070,"0.#"),1)="."),TRUE,FALSE)</formula>
    </cfRule>
  </conditionalFormatting>
  <conditionalFormatting sqref="Y1070:Y1097">
    <cfRule type="expression" dxfId="1949" priority="2049">
      <formula>IF(RIGHT(TEXT(Y1070,"0.#"),1)=".",FALSE,TRUE)</formula>
    </cfRule>
    <cfRule type="expression" dxfId="1948" priority="2050">
      <formula>IF(RIGHT(TEXT(Y1070,"0.#"),1)=".",TRUE,FALSE)</formula>
    </cfRule>
  </conditionalFormatting>
  <conditionalFormatting sqref="AL1068:AO1069">
    <cfRule type="expression" dxfId="1947" priority="2045">
      <formula>IF(AND(AL1068&gt;=0, RIGHT(TEXT(AL1068,"0.#"),1)&lt;&gt;"."),TRUE,FALSE)</formula>
    </cfRule>
    <cfRule type="expression" dxfId="1946" priority="2046">
      <formula>IF(AND(AL1068&gt;=0, RIGHT(TEXT(AL1068,"0.#"),1)="."),TRUE,FALSE)</formula>
    </cfRule>
    <cfRule type="expression" dxfId="1945" priority="2047">
      <formula>IF(AND(AL1068&lt;0, RIGHT(TEXT(AL1068,"0.#"),1)&lt;&gt;"."),TRUE,FALSE)</formula>
    </cfRule>
    <cfRule type="expression" dxfId="1944" priority="2048">
      <formula>IF(AND(AL1068&lt;0, RIGHT(TEXT(AL1068,"0.#"),1)="."),TRUE,FALSE)</formula>
    </cfRule>
  </conditionalFormatting>
  <conditionalFormatting sqref="Y1068:Y1069">
    <cfRule type="expression" dxfId="1943" priority="2043">
      <formula>IF(RIGHT(TEXT(Y1068,"0.#"),1)=".",FALSE,TRUE)</formula>
    </cfRule>
    <cfRule type="expression" dxfId="1942" priority="2044">
      <formula>IF(RIGHT(TEXT(Y1068,"0.#"),1)=".",TRUE,FALSE)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1">
    <cfRule type="expression" dxfId="1201" priority="509">
      <formula>IF(RIGHT(TEXT(AU101,"0.#"),1)=".",FALSE,TRUE)</formula>
    </cfRule>
    <cfRule type="expression" dxfId="1200" priority="510">
      <formula>IF(RIGHT(TEXT(AU101,"0.#"),1)=".",TRUE,FALSE)</formula>
    </cfRule>
  </conditionalFormatting>
  <conditionalFormatting sqref="AU102">
    <cfRule type="expression" dxfId="1199" priority="507">
      <formula>IF(RIGHT(TEXT(AU102,"0.#"),1)=".",FALSE,TRUE)</formula>
    </cfRule>
    <cfRule type="expression" dxfId="1198" priority="508">
      <formula>IF(RIGHT(TEXT(AU102,"0.#"),1)=".",TRUE,FALSE)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W23">
    <cfRule type="expression" dxfId="753" priority="53">
      <formula>IF(RIGHT(TEXT(W23,"0.#"),1)=".",FALSE,TRUE)</formula>
    </cfRule>
    <cfRule type="expression" dxfId="752" priority="54">
      <formula>IF(RIGHT(TEXT(W23,"0.#"),1)=".",TRUE,FALSE)</formula>
    </cfRule>
  </conditionalFormatting>
  <conditionalFormatting sqref="W24:W26">
    <cfRule type="expression" dxfId="751" priority="51">
      <formula>IF(RIGHT(TEXT(W24,"0.#"),1)=".",FALSE,TRUE)</formula>
    </cfRule>
    <cfRule type="expression" dxfId="750" priority="52">
      <formula>IF(RIGHT(TEXT(W24,"0.#"),1)=".",TRUE,FALSE)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P24:P26">
    <cfRule type="expression" dxfId="747" priority="47">
      <formula>IF(RIGHT(TEXT(P24,"0.#"),1)=".",FALSE,TRUE)</formula>
    </cfRule>
    <cfRule type="expression" dxfId="746" priority="48">
      <formula>IF(RIGHT(TEXT(P24,"0.#"),1)=".",TRUE,FALSE)</formula>
    </cfRule>
  </conditionalFormatting>
  <conditionalFormatting sqref="AU113:AU114">
    <cfRule type="expression" dxfId="745" priority="45">
      <formula>IF(RIGHT(TEXT(AU113,"0.#"),1)=".",FALSE,TRUE)</formula>
    </cfRule>
    <cfRule type="expression" dxfId="744" priority="46">
      <formula>IF(RIGHT(TEXT(AU113,"0.#"),1)=".",TRUE,FALSE)</formula>
    </cfRule>
  </conditionalFormatting>
  <conditionalFormatting sqref="AL871:AO871">
    <cfRule type="expression" dxfId="743" priority="41">
      <formula>IF(AND(AL871&gt;=0, RIGHT(TEXT(AL871,"0.#"),1)&lt;&gt;"."),TRUE,FALSE)</formula>
    </cfRule>
    <cfRule type="expression" dxfId="742" priority="42">
      <formula>IF(AND(AL871&gt;=0, RIGHT(TEXT(AL871,"0.#"),1)="."),TRUE,FALSE)</formula>
    </cfRule>
    <cfRule type="expression" dxfId="741" priority="43">
      <formula>IF(AND(AL871&lt;0, RIGHT(TEXT(AL871,"0.#"),1)&lt;&gt;"."),TRUE,FALSE)</formula>
    </cfRule>
    <cfRule type="expression" dxfId="740" priority="44">
      <formula>IF(AND(AL871&lt;0, RIGHT(TEXT(AL871,"0.#"),1)="."),TRUE,FALSE)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AL874:AO874">
    <cfRule type="expression" dxfId="731" priority="29">
      <formula>IF(AND(AL874&gt;=0, RIGHT(TEXT(AL874,"0.#"),1)&lt;&gt;"."),TRUE,FALSE)</formula>
    </cfRule>
    <cfRule type="expression" dxfId="730" priority="30">
      <formula>IF(AND(AL874&gt;=0, RIGHT(TEXT(AL874,"0.#"),1)="."),TRUE,FALSE)</formula>
    </cfRule>
    <cfRule type="expression" dxfId="729" priority="31">
      <formula>IF(AND(AL874&lt;0, RIGHT(TEXT(AL874,"0.#"),1)&lt;&gt;"."),TRUE,FALSE)</formula>
    </cfRule>
    <cfRule type="expression" dxfId="728" priority="32">
      <formula>IF(AND(AL874&lt;0, RIGHT(TEXT(AL874,"0.#"),1)="."),TRUE,FALSE)</formula>
    </cfRule>
  </conditionalFormatting>
  <conditionalFormatting sqref="Y875">
    <cfRule type="expression" dxfId="727" priority="27">
      <formula>IF(RIGHT(TEXT(Y875,"0.#"),1)=".",FALSE,TRUE)</formula>
    </cfRule>
    <cfRule type="expression" dxfId="726" priority="28">
      <formula>IF(RIGHT(TEXT(Y875,"0.#"),1)=".",TRUE,FALSE)</formula>
    </cfRule>
  </conditionalFormatting>
  <conditionalFormatting sqref="AL875:AO875">
    <cfRule type="expression" dxfId="725" priority="23">
      <formula>IF(AND(AL875&gt;=0, RIGHT(TEXT(AL875,"0.#"),1)&lt;&gt;"."),TRUE,FALSE)</formula>
    </cfRule>
    <cfRule type="expression" dxfId="724" priority="24">
      <formula>IF(AND(AL875&gt;=0, RIGHT(TEXT(AL875,"0.#"),1)="."),TRUE,FALSE)</formula>
    </cfRule>
    <cfRule type="expression" dxfId="723" priority="25">
      <formula>IF(AND(AL875&lt;0, RIGHT(TEXT(AL875,"0.#"),1)&lt;&gt;"."),TRUE,FALSE)</formula>
    </cfRule>
    <cfRule type="expression" dxfId="722" priority="26">
      <formula>IF(AND(AL875&lt;0, RIGHT(TEXT(AL875,"0.#"),1)="."),TRUE,FALSE)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879">
    <cfRule type="expression" dxfId="705" priority="5">
      <formula>IF(RIGHT(TEXT(Y879,"0.#"),1)=".",FALSE,TRUE)</formula>
    </cfRule>
    <cfRule type="expression" dxfId="704" priority="6">
      <formula>IF(RIGHT(TEXT(Y879,"0.#"),1)=".",TRUE,FALSE)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7"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F31" sqref="F1:F104857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2018-05-17T00:43:35Z</cp:lastPrinted>
  <dcterms:created xsi:type="dcterms:W3CDTF">2012-03-13T00:50:25Z</dcterms:created>
  <dcterms:modified xsi:type="dcterms:W3CDTF">2018-07-04T06:33:16Z</dcterms:modified>
</cp:coreProperties>
</file>