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7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<sst xmlns="http://schemas.openxmlformats.org/spreadsheetml/2006/main" count="2935" uniqueCount="643">
  <si>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</si>
  <si>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</si>
  <si>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</si>
  <si>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</si>
  <si>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</si>
  <si>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</si>
  <si>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</si>
  <si>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</si>
  <si>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</si>
  <si>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</si>
  <si>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</si>
  <si>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</si>
  <si>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</si>
  <si>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</si>
  <si>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</si>
  <si>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</si>
  <si>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</si>
  <si>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</si>
  <si>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</si>
  <si>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</si>
  <si>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</si>
  <si>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</si>
  <si>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</si>
  <si>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</si>
  <si>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</si>
  <si>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</si>
  <si>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</si>
  <si>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</si>
  <si>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</si>
  <si>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</si>
  <si>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</si>
  <si>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</si>
  <si>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</si>
  <si>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</si>
  <si>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</si>
  <si>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</si>
  <si>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</si>
  <si>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</si>
  <si>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</si>
  <si>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</si>
  <si>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</si>
  <si>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</si>
  <si>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</si>
  <si>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</si>
  <si>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</si>
  <si>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</si>
  <si>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</si>
  <si>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</si>
  <si>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</si>
  <si>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</si>
  <si>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</si>
  <si>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</si>
  <si>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</si>
  <si>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</si>
  <si>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</si>
  <si>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</si>
  <si>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</si>
  <si>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</si>
  <si>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</si>
  <si>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</si>
  <si>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</si>
  <si>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</si>
  <si>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</si>
  <si>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</si>
  <si>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</si>
  <si>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</si>
  <si>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</si>
  <si>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</si>
  <si>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</si>
  <si>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</si>
  <si>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</si>
  <si>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</si>
  <si>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</si>
  <si>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</si>
  <si>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</si>
  <si>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</si>
  <si>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</si>
  <si>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</si>
  <si>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</si>
  <si>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</si>
  <si>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</si>
  <si>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</si>
  <si>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</si>
  <si>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</si>
  <si>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</si>
  <si>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</si>
  <si>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</si>
  <si>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</si>
  <si>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</si>
  <si>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</si>
  <si>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</si>
  <si>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</si>
  <si>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</si>
  <si>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</si>
  <si>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</si>
  <si>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</si>
  <si>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</si>
  <si>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</si>
  <si>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</si>
  <si>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</si>
  <si>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</si>
  <si>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</si>
  <si>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</si>
  <si>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</si>
  <si>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</si>
  <si>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</si>
  <si>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</si>
  <si>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</si>
  <si>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</si>
  <si>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</si>
  <si>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</si>
  <si>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</si>
  <si>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</si>
  <si>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</si>
  <si>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</si>
  <si>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</si>
  <si>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</si>
  <si>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</si>
  <si>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</si>
  <si>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</si>
  <si>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</si>
  <si>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</si>
  <si>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</si>
  <si>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</si>
  <si>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</si>
  <si>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</si>
  <si>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</si>
  <si>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</si>
  <si>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</si>
  <si>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</si>
  <si>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</si>
  <si>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</si>
  <si>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</si>
  <si>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</si>
  <si>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</si>
  <si>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</si>
  <si>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</si>
  <si>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</si>
  <si>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</si>
  <si>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</si>
  <si>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</si>
  <si>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</si>
  <si>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</si>
  <si>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</si>
  <si>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</si>
  <si>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</si>
  <si>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</si>
  <si>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</si>
  <si>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</si>
  <si>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</si>
  <si>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</si>
  <si>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</si>
  <si>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</si>
  <si>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</si>
  <si>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</si>
  <si>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</si>
  <si>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</si>
  <si>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</si>
  <si>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</si>
  <si>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</si>
  <si>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</si>
  <si>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</si>
  <si>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</si>
  <si>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</si>
  <si>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</si>
  <si>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</si>
  <si>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</si>
  <si>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</si>
  <si>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</si>
  <si>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</si>
  <si>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</si>
  <si>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</si>
  <si>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</si>
  <si>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</si>
  <si>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</si>
  <si>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</si>
  <si>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</si>
  <si>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</si>
  <si>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</si>
  <si>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</si>
  <si>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</si>
  <si>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</si>
  <si>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</si>
  <si>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</si>
  <si>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</si>
  <si>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</si>
  <si>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</si>
  <si>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</si>
  <si>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</si>
  <si>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</si>
  <si>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</si>
  <si>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</si>
  <si>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</si>
  <si>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</si>
  <si>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</si>
  <si>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</si>
  <si>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</si>
  <si>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</si>
  <si>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</si>
  <si>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</si>
  <si>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</si>
  <si>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</si>
  <si>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</si>
  <si>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</si>
  <si>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</si>
  <si>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</si>
  <si>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</si>
  <si>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</si>
  <si>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</si>
  <si>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</si>
  <si>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</si>
  <si>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</si>
  <si>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</si>
  <si>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</si>
  <si>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</si>
  <si>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</si>
  <si>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</si>
  <si>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</si>
  <si>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</si>
  <si>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</si>
  <si>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</si>
  <si>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</si>
  <si>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</si>
  <si>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</si>
  <si>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</si>
  <si>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</si>
  <si>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</si>
  <si>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</si>
  <si>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</si>
  <si>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</si>
  <si>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</si>
  <si>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</si>
  <si>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</si>
  <si>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</si>
  <si>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</si>
  <si>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</si>
  <si>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</si>
  <si>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</si>
  <si>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</si>
  <si>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</si>
  <si>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</si>
  <si>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</si>
  <si>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</si>
  <si>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</si>
  <si>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</si>
  <si>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</si>
  <si>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</si>
  <si>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</si>
  <si>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</si>
  <si>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</si>
  <si>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</si>
  <si>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</si>
  <si>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</si>
  <si>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</si>
  <si>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</si>
  <si>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</si>
  <si>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</si>
  <si>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</si>
  <si>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</si>
  <si>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</si>
  <si>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</si>
  <si>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</si>
  <si>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</si>
  <si>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</si>
  <si>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</si>
  <si>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</si>
  <si>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</si>
  <si>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</si>
  <si>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</si>
  <si>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</si>
  <si>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</si>
  <si>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</si>
  <si>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</si>
  <si>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</si>
  <si>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</si>
  <si>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</si>
  <si>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</si>
  <si>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</si>
  <si>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</si>
  <si>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</si>
  <si>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</si>
  <si>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</si>
  <si>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</si>
  <si>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</si>
  <si>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</si>
  <si>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</si>
  <si>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</si>
  <si>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</si>
  <si>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</si>
  <si>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</si>
  <si>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</si>
  <si>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</si>
  <si>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</si>
  <si>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</si>
  <si>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</si>
  <si>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</si>
  <si>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</si>
  <si>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</si>
  <si>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</si>
  <si>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</si>
  <si>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</si>
  <si>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</si>
  <si>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</si>
  <si>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</si>
  <si>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</si>
  <si>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</si>
  <si>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</si>
  <si>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</si>
  <si>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</si>
  <si>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</si>
  <si>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</si>
  <si>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</si>
  <si>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</si>
  <si>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</si>
  <si>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</si>
  <si>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</si>
  <si>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</si>
  <si>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</si>
  <si>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</si>
  <si>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</si>
  <si>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</si>
  <si>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</si>
  <si>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</si>
  <si>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</si>
  <si>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</si>
  <si>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</si>
  <si>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</si>
  <si>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</si>
  <si>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</si>
  <si>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</si>
  <si>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</si>
  <si>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</si>
  <si>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</si>
  <si>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</si>
  <si>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</si>
  <si>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</si>
  <si>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</si>
  <si>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</si>
  <si>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</si>
  <si>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</si>
  <si>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</si>
  <si>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</si>
  <si>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</si>
  <si>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</si>
  <si>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</si>
  <si>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</si>
  <si>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</si>
  <si>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</si>
  <si>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</si>
  <si>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</si>
  <si>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</si>
  <si>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</si>
  <si>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</si>
  <si>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</si>
  <si>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</si>
  <si>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</si>
  <si>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</si>
  <si>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</si>
  <si>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</si>
  <si>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</si>
  <si>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</si>
  <si>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</si>
  <si>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</si>
  <si>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</si>
  <si>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</si>
  <si>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</si>
  <si>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</si>
  <si>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</si>
  <si>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</si>
  <si>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</si>
  <si>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</si>
  <si>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</si>
  <si>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</si>
  <si>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</si>
  <si>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</si>
  <si>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</si>
  <si>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</si>
  <si>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</si>
  <si>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</si>
  <si>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</si>
  <si>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</si>
  <si>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</si>
  <si>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</si>
  <si>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</si>
  <si>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</si>
  <si>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</si>
  <si>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</si>
  <si>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</si>
  <si>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</si>
  <si>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</si>
  <si>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</si>
  <si>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</si>
  <si>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</si>
  <si>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</si>
  <si>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</si>
  <si>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</si>
  <si>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</si>
  <si>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</si>
  <si>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</si>
  <si>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</si>
  <si>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</si>
  <si>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</si>
  <si>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</si>
  <si>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</si>
  <si>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</si>
  <si>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</si>
  <si>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</si>
  <si>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</si>
  <si>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</si>
  <si>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</si>
  <si>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</si>
  <si>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</si>
  <si>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</si>
  <si>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</si>
  <si>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</si>
  <si>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</si>
  <si>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</si>
  <si>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</si>
  <si>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</si>
  <si>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</si>
  <si>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</si>
  <si>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</si>
  <si>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</si>
  <si>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</si>
  <si>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</si>
  <si>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</si>
  <si>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</si>
  <si>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</si>
  <si>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</si>
  <si>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</si>
  <si>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</si>
  <si>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</si>
  <si>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</si>
  <si>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</si>
  <si>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</si>
  <si>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</si>
  <si>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</si>
  <si>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</si>
  <si>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</si>
  <si>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</si>
  <si>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</si>
  <si>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</si>
  <si>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</si>
  <si>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</si>
  <si>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</si>
  <si>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</si>
  <si>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</si>
  <si>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</si>
  <si>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</si>
  <si>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</si>
  <si>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</si>
  <si>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</si>
  <si>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</si>
  <si>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</si>
  <si>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</si>
  <si>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</si>
  <si>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</si>
  <si>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</si>
  <si>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</si>
  <si>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</si>
  <si>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</si>
  <si>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</si>
  <si>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</si>
  <si>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</si>
  <si>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</si>
  <si>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</si>
  <si>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</si>
  <si>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</si>
  <si>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</si>
  <si>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</si>
  <si>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</si>
  <si>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</si>
  <si>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</si>
  <si>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</si>
  <si>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</si>
  <si>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</si>
  <si>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</si>
  <si>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</si>
  <si>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</si>
  <si>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</si>
  <si>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</si>
  <si>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</si>
  <si>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</si>
  <si>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</si>
  <si>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</si>
  <si>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</si>
  <si>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</si>
  <si>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</si>
  <si>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</si>
  <si>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</si>
  <si>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</si>
  <si>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</si>
  <si>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</si>
  <si>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</si>
  <si>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</si>
  <si>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</si>
  <si>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</si>
  <si>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</si>
  <si>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</si>
  <si>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</si>
  <si>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</si>
  <si>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</si>
  <si>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</si>
  <si>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</si>
  <si>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</si>
  <si>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</si>
  <si>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</si>
  <si>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</si>
  <si>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</si>
  <si>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</si>
  <si>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</si>
  <si>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</si>
  <si>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</si>
  <si>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</si>
  <si>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</si>
  <si>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</si>
  <si>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</si>
  <si>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</si>
  <si>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</si>
  <si>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</si>
  <si>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</si>
  <si>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</si>
  <si>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</si>
  <si>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</si>
  <si>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</si>
  <si>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</si>
  <si>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</si>
  <si>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</si>
  <si>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</si>
  <si>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</si>
  <si>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</si>
  <si>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</si>
  <si>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</si>
  <si>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</si>
  <si>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</si>
  <si>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</si>
  <si>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</si>
  <si>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</si>
  <si>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</si>
  <si>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</si>
  <si>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</si>
  <si>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</si>
  <si>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</si>
  <si>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</si>
  <si>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</si>
  <si>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</si>
  <si>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</si>
  <si>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</si>
  <si>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</si>
  <si>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</si>
  <si>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結核患者療養諸費・結核医療費補助金・結核医療費負担金</t>
    <phoneticPr fontId="5"/>
  </si>
  <si>
    <t>健康局</t>
    <phoneticPr fontId="5"/>
  </si>
  <si>
    <t>平成１９年度</t>
    <phoneticPr fontId="5"/>
  </si>
  <si>
    <t>終了予定なし</t>
    <phoneticPr fontId="5"/>
  </si>
  <si>
    <t>結核感染症課</t>
    <phoneticPr fontId="5"/>
  </si>
  <si>
    <t>厚生労働省</t>
    <phoneticPr fontId="5"/>
  </si>
  <si>
    <t>○</t>
  </si>
  <si>
    <t>・感染症の予防及び感染症の患者に対する医療に関する法律（以下「感染症法」という）第61条第２項、第62条第１項
・沖縄の復帰に伴う厚生省関係法令の特別措置に関する政令</t>
    <rPh sb="28" eb="30">
      <t>イカ</t>
    </rPh>
    <rPh sb="31" eb="35">
      <t>カンセンショウホウ</t>
    </rPh>
    <phoneticPr fontId="5"/>
  </si>
  <si>
    <t>沖縄復帰対策第三次要綱
（昭和46年９月３日閣議決定）</t>
  </si>
  <si>
    <t>都道府県、政令市及び特別区が行う結核の患者に対する医療に要する費用の一部を補助（負担）することにより、結核の予防及び結核患者に対する適正な医療の普及を図り、もって公衆衛生の向上及び増進を図る。</t>
  </si>
  <si>
    <t>・結核医療費補助金
感染症法第37条の２に基づく都道府県、政令市及び特別区が行う結核の一般患者（通院患者）に対する医療に要する費用の一部を負担する。（補助率１／２）
・結核医療費負担金
感染症法第19条及び第20条に基づく都道府県、政令市及び特別区が行う入院勧告・措置に係る結核患者に対する医療に要する費用の一部を負担する。（補助率３／４）
・結核患者療養諸費
沖縄県の県外委託治療患者に要する渡航費、日用品等について補助を行う。（補助率１０／１０）</t>
  </si>
  <si>
    <t>-</t>
  </si>
  <si>
    <t>結核医療費負担金</t>
  </si>
  <si>
    <t>結核医療費補助金</t>
  </si>
  <si>
    <t>結核療養諸費補助金</t>
  </si>
  <si>
    <t>-</t>
    <phoneticPr fontId="5"/>
  </si>
  <si>
    <t>-</t>
    <phoneticPr fontId="5"/>
  </si>
  <si>
    <t>-</t>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</si>
  <si>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</si>
  <si>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</si>
  <si>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医療費支給件数（件）</t>
  </si>
  <si>
    <t>件</t>
    <rPh sb="0" eb="1">
      <t>ケン</t>
    </rPh>
    <phoneticPr fontId="5"/>
  </si>
  <si>
    <t>X／Y
X：「医療費執行額（千円）」
Y：「医療費支給件数（件）」　</t>
  </si>
  <si>
    <t>千円／件</t>
  </si>
  <si>
    <t>　　X/Y</t>
  </si>
  <si>
    <t>Ⅰ－５　感染症など健康を脅かす疾病を予防・防止するとともに、感染症等に必要な医療等を確保すること</t>
  </si>
  <si>
    <t>Ⅰ－５－１　感染症の発生・まん延の防止を図ること</t>
  </si>
  <si>
    <t>-</t>
    <phoneticPr fontId="5"/>
  </si>
  <si>
    <t>本事業の成果により、結核患者罹患率が低下し、結核のまん延防止に貢献している。</t>
  </si>
  <si>
    <t>-</t>
    <phoneticPr fontId="5"/>
  </si>
  <si>
    <t>-</t>
    <phoneticPr fontId="5"/>
  </si>
  <si>
    <t>-</t>
    <phoneticPr fontId="5"/>
  </si>
  <si>
    <t>-</t>
    <phoneticPr fontId="5"/>
  </si>
  <si>
    <t>-</t>
    <phoneticPr fontId="5"/>
  </si>
  <si>
    <t>結核患者に対する良質かつ適切な医療の提供を確保することにより、結核のまん延を防止し、公衆衛生の向上及び増進を図ることが必要であり、国民のニーズは高い。</t>
    <rPh sb="0" eb="2">
      <t>ケッカク</t>
    </rPh>
    <rPh sb="2" eb="4">
      <t>カンジャ</t>
    </rPh>
    <rPh sb="5" eb="6">
      <t>タイ</t>
    </rPh>
    <rPh sb="8" eb="10">
      <t>リョウシツ</t>
    </rPh>
    <rPh sb="12" eb="14">
      <t>テキセツ</t>
    </rPh>
    <rPh sb="15" eb="17">
      <t>イリョウ</t>
    </rPh>
    <rPh sb="18" eb="20">
      <t>テイキョウ</t>
    </rPh>
    <rPh sb="21" eb="23">
      <t>カクホ</t>
    </rPh>
    <rPh sb="31" eb="33">
      <t>ケッカク</t>
    </rPh>
    <rPh sb="36" eb="37">
      <t>エン</t>
    </rPh>
    <rPh sb="38" eb="40">
      <t>ボウシ</t>
    </rPh>
    <rPh sb="42" eb="44">
      <t>コウシュウ</t>
    </rPh>
    <rPh sb="44" eb="46">
      <t>エイセイ</t>
    </rPh>
    <rPh sb="47" eb="49">
      <t>コウジョウ</t>
    </rPh>
    <rPh sb="49" eb="50">
      <t>オヨ</t>
    </rPh>
    <rPh sb="51" eb="53">
      <t>ゾウシン</t>
    </rPh>
    <rPh sb="54" eb="55">
      <t>ハカ</t>
    </rPh>
    <rPh sb="59" eb="61">
      <t>ヒツヨウ</t>
    </rPh>
    <rPh sb="65" eb="67">
      <t>コクミン</t>
    </rPh>
    <rPh sb="72" eb="73">
      <t>タカ</t>
    </rPh>
    <phoneticPr fontId="5"/>
  </si>
  <si>
    <t>結核患者に対する良質かつ適切な医療の提供を確保することにより、結核のまん延防止を図るためには、広域的な対応が必要であることから、国が行うべき事業である。</t>
    <rPh sb="0" eb="2">
      <t>ケッカク</t>
    </rPh>
    <rPh sb="2" eb="4">
      <t>カンジャ</t>
    </rPh>
    <rPh sb="5" eb="6">
      <t>タイ</t>
    </rPh>
    <rPh sb="8" eb="10">
      <t>リョウシツ</t>
    </rPh>
    <rPh sb="12" eb="14">
      <t>テキセツ</t>
    </rPh>
    <rPh sb="15" eb="17">
      <t>イリョウ</t>
    </rPh>
    <rPh sb="18" eb="20">
      <t>テイキョウ</t>
    </rPh>
    <rPh sb="21" eb="23">
      <t>カクホ</t>
    </rPh>
    <rPh sb="31" eb="33">
      <t>ケッカク</t>
    </rPh>
    <rPh sb="36" eb="37">
      <t>エン</t>
    </rPh>
    <rPh sb="37" eb="39">
      <t>ボウシ</t>
    </rPh>
    <rPh sb="40" eb="41">
      <t>ハカ</t>
    </rPh>
    <rPh sb="47" eb="50">
      <t>コウイキテキ</t>
    </rPh>
    <rPh sb="51" eb="53">
      <t>タイオウ</t>
    </rPh>
    <rPh sb="54" eb="56">
      <t>ヒツヨウ</t>
    </rPh>
    <rPh sb="64" eb="65">
      <t>クニ</t>
    </rPh>
    <rPh sb="66" eb="67">
      <t>オコナ</t>
    </rPh>
    <rPh sb="70" eb="72">
      <t>ジギョウ</t>
    </rPh>
    <phoneticPr fontId="5"/>
  </si>
  <si>
    <t>結核のまん延防止のためには、すべての結核患者に対し、適正な医療を提供することが不可欠であるため、優先度が高い事業である。</t>
    <rPh sb="0" eb="2">
      <t>ケッカク</t>
    </rPh>
    <rPh sb="5" eb="6">
      <t>エン</t>
    </rPh>
    <rPh sb="6" eb="8">
      <t>ボウシ</t>
    </rPh>
    <rPh sb="18" eb="20">
      <t>ケッカク</t>
    </rPh>
    <rPh sb="20" eb="22">
      <t>カンジャ</t>
    </rPh>
    <rPh sb="23" eb="24">
      <t>タイ</t>
    </rPh>
    <rPh sb="26" eb="28">
      <t>テキセイ</t>
    </rPh>
    <rPh sb="29" eb="31">
      <t>イリョウ</t>
    </rPh>
    <rPh sb="32" eb="34">
      <t>テイキョウ</t>
    </rPh>
    <rPh sb="39" eb="42">
      <t>フカケツ</t>
    </rPh>
    <rPh sb="48" eb="51">
      <t>ユウセンド</t>
    </rPh>
    <rPh sb="52" eb="53">
      <t>タカ</t>
    </rPh>
    <rPh sb="54" eb="56">
      <t>ジギョウ</t>
    </rPh>
    <phoneticPr fontId="5"/>
  </si>
  <si>
    <t>‐</t>
  </si>
  <si>
    <t>無</t>
  </si>
  <si>
    <t>-</t>
    <phoneticPr fontId="5"/>
  </si>
  <si>
    <t>公費負担対象の経費のみ計上しており、コストの水準は妥当である。</t>
    <rPh sb="0" eb="2">
      <t>コウヒ</t>
    </rPh>
    <rPh sb="2" eb="4">
      <t>フタン</t>
    </rPh>
    <rPh sb="4" eb="6">
      <t>タイショウ</t>
    </rPh>
    <rPh sb="7" eb="9">
      <t>ケイヒ</t>
    </rPh>
    <rPh sb="11" eb="13">
      <t>ケイジョウ</t>
    </rPh>
    <rPh sb="22" eb="24">
      <t>スイジュン</t>
    </rPh>
    <rPh sb="25" eb="27">
      <t>ダトウ</t>
    </rPh>
    <phoneticPr fontId="5"/>
  </si>
  <si>
    <t>公費負担対象経費は結核の治療に必要な経費に限定されている。</t>
    <rPh sb="0" eb="2">
      <t>コウヒ</t>
    </rPh>
    <rPh sb="2" eb="4">
      <t>フタン</t>
    </rPh>
    <rPh sb="4" eb="6">
      <t>タイショウ</t>
    </rPh>
    <rPh sb="6" eb="8">
      <t>ケイヒ</t>
    </rPh>
    <rPh sb="9" eb="11">
      <t>ケッカク</t>
    </rPh>
    <rPh sb="12" eb="14">
      <t>チリョウ</t>
    </rPh>
    <rPh sb="15" eb="17">
      <t>ヒツヨウ</t>
    </rPh>
    <rPh sb="18" eb="20">
      <t>ケイヒ</t>
    </rPh>
    <rPh sb="21" eb="23">
      <t>ゲンテイ</t>
    </rPh>
    <phoneticPr fontId="5"/>
  </si>
  <si>
    <t>総合的な結核対策により、結核患者罹患率が低下し、結核患者数が当初の見込み以上に減少したため。</t>
    <rPh sb="0" eb="3">
      <t>ソウゴウテキ</t>
    </rPh>
    <rPh sb="4" eb="6">
      <t>ケッカク</t>
    </rPh>
    <rPh sb="6" eb="8">
      <t>タイサク</t>
    </rPh>
    <rPh sb="28" eb="29">
      <t>スウ</t>
    </rPh>
    <rPh sb="30" eb="32">
      <t>トウショ</t>
    </rPh>
    <rPh sb="33" eb="35">
      <t>ミコ</t>
    </rPh>
    <rPh sb="36" eb="38">
      <t>イジョウ</t>
    </rPh>
    <rPh sb="39" eb="41">
      <t>ゲンショウ</t>
    </rPh>
    <phoneticPr fontId="5"/>
  </si>
  <si>
    <t>結核の罹患率は、年々順調に低下している。</t>
    <rPh sb="0" eb="2">
      <t>ケッカク</t>
    </rPh>
    <rPh sb="3" eb="6">
      <t>リカンリツ</t>
    </rPh>
    <rPh sb="8" eb="10">
      <t>ネンネン</t>
    </rPh>
    <rPh sb="10" eb="12">
      <t>ジュンチョウ</t>
    </rPh>
    <rPh sb="13" eb="15">
      <t>テイカ</t>
    </rPh>
    <phoneticPr fontId="5"/>
  </si>
  <si>
    <t>　本事業は、感染症法に基づき、結核患者の医療費を負担する事業であり、結核患者に対する適正な医療を確保することにより、結核のまん延を防止することを目的とする事業であり、その成果として、結核の罹患率は毎年低下している状況である。
　なお、公費負担医療の内容については、真に結核の治療に必要なものに限られており、毎年適正に執行されている。公衆衛生の向上及び増進のため、結核罹患率の低下を踏まえつつ、今後も引き続き必要な予算を確保し、事業を継続していく必要がある。</t>
    <rPh sb="1" eb="2">
      <t>ホン</t>
    </rPh>
    <rPh sb="2" eb="4">
      <t>ジギョウ</t>
    </rPh>
    <rPh sb="6" eb="10">
      <t>カンセンショウホウ</t>
    </rPh>
    <rPh sb="11" eb="12">
      <t>モト</t>
    </rPh>
    <rPh sb="15" eb="17">
      <t>ケッカク</t>
    </rPh>
    <rPh sb="17" eb="19">
      <t>カンジャ</t>
    </rPh>
    <rPh sb="20" eb="23">
      <t>イリョウヒ</t>
    </rPh>
    <rPh sb="24" eb="26">
      <t>フタン</t>
    </rPh>
    <rPh sb="28" eb="30">
      <t>ジギョウ</t>
    </rPh>
    <rPh sb="34" eb="36">
      <t>ケッカク</t>
    </rPh>
    <rPh sb="36" eb="38">
      <t>カンジャ</t>
    </rPh>
    <rPh sb="39" eb="40">
      <t>タイ</t>
    </rPh>
    <rPh sb="42" eb="44">
      <t>テキセイ</t>
    </rPh>
    <rPh sb="45" eb="47">
      <t>イリョウ</t>
    </rPh>
    <rPh sb="48" eb="50">
      <t>カクホ</t>
    </rPh>
    <rPh sb="58" eb="60">
      <t>ケッカク</t>
    </rPh>
    <rPh sb="63" eb="64">
      <t>エン</t>
    </rPh>
    <rPh sb="65" eb="67">
      <t>ボウシ</t>
    </rPh>
    <rPh sb="72" eb="74">
      <t>モクテキ</t>
    </rPh>
    <rPh sb="77" eb="79">
      <t>ジギョウ</t>
    </rPh>
    <rPh sb="85" eb="87">
      <t>セイカ</t>
    </rPh>
    <rPh sb="91" eb="93">
      <t>ケッカク</t>
    </rPh>
    <rPh sb="94" eb="97">
      <t>リカンリツ</t>
    </rPh>
    <rPh sb="98" eb="100">
      <t>マイトシ</t>
    </rPh>
    <rPh sb="100" eb="102">
      <t>テイカ</t>
    </rPh>
    <rPh sb="106" eb="108">
      <t>ジョウキョウ</t>
    </rPh>
    <rPh sb="117" eb="119">
      <t>コウヒ</t>
    </rPh>
    <rPh sb="119" eb="123">
      <t>フタニリョウ</t>
    </rPh>
    <rPh sb="124" eb="126">
      <t>ナイヨウ</t>
    </rPh>
    <rPh sb="132" eb="133">
      <t>シン</t>
    </rPh>
    <rPh sb="134" eb="136">
      <t>ケッカク</t>
    </rPh>
    <rPh sb="137" eb="139">
      <t>チリョウ</t>
    </rPh>
    <rPh sb="140" eb="142">
      <t>ヒツヨウ</t>
    </rPh>
    <rPh sb="146" eb="147">
      <t>カギ</t>
    </rPh>
    <rPh sb="153" eb="155">
      <t>マイトシ</t>
    </rPh>
    <rPh sb="155" eb="157">
      <t>テキセイ</t>
    </rPh>
    <rPh sb="158" eb="160">
      <t>シッコウ</t>
    </rPh>
    <rPh sb="166" eb="168">
      <t>コウシュウ</t>
    </rPh>
    <rPh sb="168" eb="170">
      <t>エイセイ</t>
    </rPh>
    <rPh sb="171" eb="173">
      <t>コウジョウ</t>
    </rPh>
    <rPh sb="173" eb="174">
      <t>オヨ</t>
    </rPh>
    <rPh sb="175" eb="177">
      <t>ゾウシン</t>
    </rPh>
    <rPh sb="181" eb="183">
      <t>ケッカク</t>
    </rPh>
    <rPh sb="183" eb="186">
      <t>リカンリツ</t>
    </rPh>
    <rPh sb="187" eb="189">
      <t>テイカ</t>
    </rPh>
    <rPh sb="190" eb="191">
      <t>フ</t>
    </rPh>
    <rPh sb="196" eb="198">
      <t>コンゴ</t>
    </rPh>
    <rPh sb="199" eb="200">
      <t>ヒ</t>
    </rPh>
    <rPh sb="201" eb="202">
      <t>ツヅ</t>
    </rPh>
    <rPh sb="203" eb="205">
      <t>ヒツヨウ</t>
    </rPh>
    <rPh sb="206" eb="208">
      <t>ヨサン</t>
    </rPh>
    <rPh sb="209" eb="211">
      <t>カクホ</t>
    </rPh>
    <rPh sb="213" eb="215">
      <t>ジギョウ</t>
    </rPh>
    <rPh sb="216" eb="218">
      <t>ケイゾク</t>
    </rPh>
    <rPh sb="222" eb="224">
      <t>ヒツヨウ</t>
    </rPh>
    <phoneticPr fontId="5"/>
  </si>
  <si>
    <t>　結核罹患率や結核患者数の動向を踏まえた医療費推計により必要な予算を確保するとともに、本事業に基づき結核患者に対する医療を適切に行い、公衆衛生の向上及び増進を図る。</t>
    <rPh sb="1" eb="3">
      <t>ケッカク</t>
    </rPh>
    <rPh sb="3" eb="6">
      <t>リカンリツ</t>
    </rPh>
    <rPh sb="7" eb="9">
      <t>ケッカク</t>
    </rPh>
    <rPh sb="9" eb="12">
      <t>カンジャスウ</t>
    </rPh>
    <rPh sb="13" eb="15">
      <t>ドウコウ</t>
    </rPh>
    <rPh sb="16" eb="17">
      <t>フ</t>
    </rPh>
    <rPh sb="20" eb="23">
      <t>イリョウヒ</t>
    </rPh>
    <rPh sb="23" eb="25">
      <t>スイケイ</t>
    </rPh>
    <rPh sb="28" eb="30">
      <t>ヒツヨウ</t>
    </rPh>
    <rPh sb="31" eb="33">
      <t>ヨサン</t>
    </rPh>
    <rPh sb="34" eb="36">
      <t>カクホ</t>
    </rPh>
    <rPh sb="43" eb="44">
      <t>ホン</t>
    </rPh>
    <rPh sb="44" eb="46">
      <t>ジギョウ</t>
    </rPh>
    <rPh sb="47" eb="48">
      <t>モト</t>
    </rPh>
    <rPh sb="50" eb="52">
      <t>ケッカク</t>
    </rPh>
    <rPh sb="52" eb="54">
      <t>カンジャ</t>
    </rPh>
    <rPh sb="55" eb="56">
      <t>タイ</t>
    </rPh>
    <rPh sb="58" eb="60">
      <t>イリョウ</t>
    </rPh>
    <rPh sb="61" eb="63">
      <t>テキセツ</t>
    </rPh>
    <rPh sb="64" eb="65">
      <t>オコナ</t>
    </rPh>
    <rPh sb="67" eb="69">
      <t>コウシュウ</t>
    </rPh>
    <rPh sb="69" eb="71">
      <t>エイセイ</t>
    </rPh>
    <rPh sb="72" eb="74">
      <t>コウジョウ</t>
    </rPh>
    <rPh sb="74" eb="75">
      <t>オヨ</t>
    </rPh>
    <rPh sb="76" eb="78">
      <t>ゾウシン</t>
    </rPh>
    <rPh sb="79" eb="80">
      <t>ハカ</t>
    </rPh>
    <phoneticPr fontId="5"/>
  </si>
  <si>
    <t>108</t>
    <phoneticPr fontId="5"/>
  </si>
  <si>
    <t>84</t>
    <phoneticPr fontId="5"/>
  </si>
  <si>
    <t>95</t>
    <phoneticPr fontId="5"/>
  </si>
  <si>
    <t>105</t>
    <phoneticPr fontId="5"/>
  </si>
  <si>
    <t>113</t>
    <phoneticPr fontId="5"/>
  </si>
  <si>
    <t>110</t>
    <phoneticPr fontId="5"/>
  </si>
  <si>
    <t>A.大阪市</t>
    <phoneticPr fontId="5"/>
  </si>
  <si>
    <t>医療費</t>
    <rPh sb="0" eb="3">
      <t>イリョウヒ</t>
    </rPh>
    <phoneticPr fontId="5"/>
  </si>
  <si>
    <t>結核の入院患者に係る医療費</t>
    <rPh sb="0" eb="2">
      <t>ケッカク</t>
    </rPh>
    <rPh sb="3" eb="5">
      <t>ニュウイン</t>
    </rPh>
    <rPh sb="5" eb="7">
      <t>カンジャ</t>
    </rPh>
    <rPh sb="8" eb="9">
      <t>カカ</t>
    </rPh>
    <rPh sb="10" eb="13">
      <t>イリョウヒ</t>
    </rPh>
    <phoneticPr fontId="5"/>
  </si>
  <si>
    <t>結核の通院患者に係る医療費</t>
    <rPh sb="0" eb="2">
      <t>ケッカク</t>
    </rPh>
    <rPh sb="3" eb="5">
      <t>ツウイン</t>
    </rPh>
    <rPh sb="5" eb="7">
      <t>カンジャ</t>
    </rPh>
    <rPh sb="8" eb="9">
      <t>カカ</t>
    </rPh>
    <rPh sb="10" eb="13">
      <t>イリョウヒ</t>
    </rPh>
    <phoneticPr fontId="5"/>
  </si>
  <si>
    <t>大阪市</t>
    <rPh sb="0" eb="3">
      <t>オオサカシ</t>
    </rPh>
    <phoneticPr fontId="5"/>
  </si>
  <si>
    <t>埼玉県</t>
    <rPh sb="0" eb="3">
      <t>サイタマケン</t>
    </rPh>
    <phoneticPr fontId="5"/>
  </si>
  <si>
    <t>名古屋市</t>
    <rPh sb="0" eb="4">
      <t>ナゴヤシ</t>
    </rPh>
    <phoneticPr fontId="5"/>
  </si>
  <si>
    <t>横浜市</t>
    <rPh sb="0" eb="3">
      <t>ヨコハマシ</t>
    </rPh>
    <phoneticPr fontId="5"/>
  </si>
  <si>
    <t>千葉県</t>
    <rPh sb="0" eb="3">
      <t>チバケン</t>
    </rPh>
    <phoneticPr fontId="5"/>
  </si>
  <si>
    <t>愛知県</t>
    <rPh sb="0" eb="3">
      <t>アイチケン</t>
    </rPh>
    <phoneticPr fontId="5"/>
  </si>
  <si>
    <t>大阪府</t>
    <rPh sb="0" eb="3">
      <t>オオサカフ</t>
    </rPh>
    <phoneticPr fontId="5"/>
  </si>
  <si>
    <t>東京都</t>
    <rPh sb="0" eb="3">
      <t>トウキョウト</t>
    </rPh>
    <phoneticPr fontId="5"/>
  </si>
  <si>
    <t>結核のまん延防止のため、結核患者に対する入院及び通院に必要な医療費を負担（補助）する。</t>
    <rPh sb="0" eb="2">
      <t>ケッカク</t>
    </rPh>
    <rPh sb="5" eb="6">
      <t>エン</t>
    </rPh>
    <rPh sb="6" eb="8">
      <t>ボウシ</t>
    </rPh>
    <rPh sb="12" eb="14">
      <t>ケッカク</t>
    </rPh>
    <rPh sb="14" eb="16">
      <t>カンジャ</t>
    </rPh>
    <rPh sb="17" eb="18">
      <t>タイ</t>
    </rPh>
    <rPh sb="20" eb="22">
      <t>ニュウイン</t>
    </rPh>
    <rPh sb="22" eb="23">
      <t>オヨ</t>
    </rPh>
    <rPh sb="24" eb="26">
      <t>ツウイン</t>
    </rPh>
    <rPh sb="27" eb="29">
      <t>ヒツヨウ</t>
    </rPh>
    <rPh sb="30" eb="33">
      <t>イリョウヒ</t>
    </rPh>
    <rPh sb="34" eb="36">
      <t>フタン</t>
    </rPh>
    <rPh sb="37" eb="39">
      <t>ホジョ</t>
    </rPh>
    <phoneticPr fontId="5"/>
  </si>
  <si>
    <t>同上</t>
    <rPh sb="0" eb="2">
      <t>ドウジョウ</t>
    </rPh>
    <phoneticPr fontId="5"/>
  </si>
  <si>
    <t>補助金等交付</t>
  </si>
  <si>
    <t>-</t>
    <phoneticPr fontId="5"/>
  </si>
  <si>
    <t>-</t>
    <phoneticPr fontId="5"/>
  </si>
  <si>
    <t>-</t>
    <phoneticPr fontId="5"/>
  </si>
  <si>
    <t>-</t>
    <phoneticPr fontId="5"/>
  </si>
  <si>
    <t>-</t>
    <phoneticPr fontId="5"/>
  </si>
  <si>
    <t>-</t>
    <phoneticPr fontId="5"/>
  </si>
  <si>
    <t>(当該年内に登録された患者/
10月1日現在の総人口)
×100,000</t>
    <phoneticPr fontId="5"/>
  </si>
  <si>
    <t>厚生労働省</t>
  </si>
  <si>
    <t>結核の罹患率は平成27年は14.4、平成28年は13.9（平成29年は集計中）となっており、目標値の10.0に向かって順調に低下している。</t>
    <rPh sb="0" eb="2">
      <t>ケッカク</t>
    </rPh>
    <rPh sb="3" eb="6">
      <t>リカンリツ</t>
    </rPh>
    <rPh sb="7" eb="9">
      <t>ヘイセイ</t>
    </rPh>
    <rPh sb="11" eb="12">
      <t>ネン</t>
    </rPh>
    <rPh sb="18" eb="20">
      <t>ヘイセイ</t>
    </rPh>
    <rPh sb="22" eb="23">
      <t>ネン</t>
    </rPh>
    <rPh sb="29" eb="31">
      <t>ヘイセイ</t>
    </rPh>
    <rPh sb="33" eb="34">
      <t>ネン</t>
    </rPh>
    <rPh sb="35" eb="38">
      <t>シュウケイチュウ</t>
    </rPh>
    <rPh sb="46" eb="49">
      <t>モクヒョウチ</t>
    </rPh>
    <rPh sb="55" eb="56">
      <t>ム</t>
    </rPh>
    <rPh sb="59" eb="61">
      <t>ジュンチョウ</t>
    </rPh>
    <rPh sb="62" eb="64">
      <t>テイカ</t>
    </rPh>
    <phoneticPr fontId="5"/>
  </si>
  <si>
    <t>3,323,000
/249,315</t>
    <phoneticPr fontId="5"/>
  </si>
  <si>
    <t>3,061,000
/221,525</t>
    <phoneticPr fontId="5"/>
  </si>
  <si>
    <t>3,031,000
/228,999</t>
    <phoneticPr fontId="5"/>
  </si>
  <si>
    <t>福岡市</t>
    <rPh sb="0" eb="3">
      <t>フクオカシ</t>
    </rPh>
    <phoneticPr fontId="5"/>
  </si>
  <si>
    <t>北九州市</t>
    <rPh sb="0" eb="4">
      <t>キタキュウシュウシ</t>
    </rPh>
    <phoneticPr fontId="5"/>
  </si>
  <si>
    <t>3,507,000
/228,999</t>
    <phoneticPr fontId="5"/>
  </si>
  <si>
    <t>課長：三宅　邦明</t>
    <phoneticPr fontId="5"/>
  </si>
  <si>
    <t>-</t>
    <phoneticPr fontId="5"/>
  </si>
  <si>
    <t>-</t>
    <phoneticPr fontId="5"/>
  </si>
  <si>
    <t>-</t>
    <phoneticPr fontId="5"/>
  </si>
  <si>
    <t>-</t>
    <phoneticPr fontId="5"/>
  </si>
  <si>
    <t>-</t>
    <phoneticPr fontId="5"/>
  </si>
  <si>
    <t>人口10万人対罹患率</t>
    <rPh sb="0" eb="2">
      <t>ジンコウ</t>
    </rPh>
    <rPh sb="4" eb="6">
      <t>マンニン</t>
    </rPh>
    <rPh sb="6" eb="7">
      <t>タイ</t>
    </rPh>
    <rPh sb="7" eb="10">
      <t>リカンリツ</t>
    </rPh>
    <phoneticPr fontId="5"/>
  </si>
  <si>
    <t>128</t>
    <phoneticPr fontId="5"/>
  </si>
  <si>
    <t>結核罹患率（32年度までに対人口10万人当たり10人以下とする）</t>
    <rPh sb="8" eb="10">
      <t>ネンド</t>
    </rPh>
    <phoneticPr fontId="5"/>
  </si>
  <si>
    <t>結核患者罹患率の推移（32年度までに対人口10万人当たり10人以下とする）
※結核登録者情報調査年報集計結果による。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</si>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</sst>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57832</xdr:colOff>
      <xdr:row>31</xdr:row>
      <xdr:rowOff>42524</xdr:rowOff>
    </xdr:from>
    <xdr:to>
      <xdr:col>41</xdr:col>
      <xdr:colOff>134031</xdr:colOff>
      <xdr:row>31</xdr:row>
      <xdr:rowOff>271123</xdr:rowOff>
    </xdr:to>
    <xdr:sp macro="" textlink="">
      <xdr:nvSpPr>
        <xdr:cNvPr id="2" name="テキスト ボックス 1"/>
        <xdr:cNvSpPr txBox="1"/>
      </xdr:nvSpPr>
      <xdr:spPr>
        <a:xfrm>
          <a:off x="7749270" y="11091524"/>
          <a:ext cx="683417"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57152</xdr:colOff>
      <xdr:row>33</xdr:row>
      <xdr:rowOff>29937</xdr:rowOff>
    </xdr:from>
    <xdr:to>
      <xdr:col>41</xdr:col>
      <xdr:colOff>133351</xdr:colOff>
      <xdr:row>33</xdr:row>
      <xdr:rowOff>258536</xdr:rowOff>
    </xdr:to>
    <xdr:sp macro="" textlink="">
      <xdr:nvSpPr>
        <xdr:cNvPr id="3" name="テキスト ボックス 2"/>
        <xdr:cNvSpPr txBox="1"/>
      </xdr:nvSpPr>
      <xdr:spPr>
        <a:xfrm>
          <a:off x="7813223" y="11242223"/>
          <a:ext cx="688521"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27214</xdr:colOff>
      <xdr:row>133</xdr:row>
      <xdr:rowOff>163286</xdr:rowOff>
    </xdr:from>
    <xdr:to>
      <xdr:col>41</xdr:col>
      <xdr:colOff>179614</xdr:colOff>
      <xdr:row>133</xdr:row>
      <xdr:rowOff>401411</xdr:rowOff>
    </xdr:to>
    <xdr:sp macro="" textlink="">
      <xdr:nvSpPr>
        <xdr:cNvPr id="4" name="テキスト ボックス 3"/>
        <xdr:cNvSpPr txBox="1"/>
      </xdr:nvSpPr>
      <xdr:spPr>
        <a:xfrm>
          <a:off x="7783285" y="16083643"/>
          <a:ext cx="764722"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16</xdr:col>
      <xdr:colOff>11907</xdr:colOff>
      <xdr:row>740</xdr:row>
      <xdr:rowOff>130969</xdr:rowOff>
    </xdr:from>
    <xdr:to>
      <xdr:col>33</xdr:col>
      <xdr:colOff>16010</xdr:colOff>
      <xdr:row>741</xdr:row>
      <xdr:rowOff>340479</xdr:rowOff>
    </xdr:to>
    <xdr:sp macro="" textlink="">
      <xdr:nvSpPr>
        <xdr:cNvPr id="5" name="テキスト ボックス 4"/>
        <xdr:cNvSpPr txBox="1"/>
      </xdr:nvSpPr>
      <xdr:spPr>
        <a:xfrm>
          <a:off x="3250407" y="39754969"/>
          <a:ext cx="3445009" cy="566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3,031</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a:p>
          <a:pPr algn="ctr"/>
          <a:endParaRPr kumimoji="1" lang="en-US" altLang="ja-JP" sz="1100" baseline="0"/>
        </a:p>
      </xdr:txBody>
    </xdr:sp>
    <xdr:clientData/>
  </xdr:twoCellAnchor>
  <xdr:twoCellAnchor>
    <xdr:from>
      <xdr:col>15</xdr:col>
      <xdr:colOff>59532</xdr:colOff>
      <xdr:row>742</xdr:row>
      <xdr:rowOff>166688</xdr:rowOff>
    </xdr:from>
    <xdr:to>
      <xdr:col>35</xdr:col>
      <xdr:colOff>183196</xdr:colOff>
      <xdr:row>744</xdr:row>
      <xdr:rowOff>75041</xdr:rowOff>
    </xdr:to>
    <xdr:sp macro="" textlink="">
      <xdr:nvSpPr>
        <xdr:cNvPr id="6" name="大かっこ 5"/>
        <xdr:cNvSpPr/>
      </xdr:nvSpPr>
      <xdr:spPr>
        <a:xfrm>
          <a:off x="3095626" y="40505063"/>
          <a:ext cx="4171789" cy="6227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aseline="0">
              <a:solidFill>
                <a:schemeClr val="tx1"/>
              </a:solidFill>
              <a:effectLst/>
              <a:latin typeface="+mn-lt"/>
              <a:ea typeface="+mn-ea"/>
              <a:cs typeface="+mn-cs"/>
            </a:rPr>
            <a:t>結核患者に対する医療</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要する経費の一部を負担。</a:t>
          </a:r>
          <a:endParaRPr lang="ja-JP" altLang="ja-JP">
            <a:effectLst/>
          </a:endParaRPr>
        </a:p>
        <a:p>
          <a:pPr algn="ctr"/>
          <a:r>
            <a:rPr kumimoji="1" lang="ja-JP" altLang="ja-JP" sz="1100" baseline="0">
              <a:solidFill>
                <a:schemeClr val="tx1"/>
              </a:solidFill>
              <a:effectLst/>
              <a:latin typeface="+mn-lt"/>
              <a:ea typeface="+mn-ea"/>
              <a:cs typeface="+mn-cs"/>
            </a:rPr>
            <a:t>（負担金：</a:t>
          </a:r>
          <a:r>
            <a:rPr kumimoji="1" lang="en-US" altLang="ja-JP" sz="1100" baseline="0">
              <a:solidFill>
                <a:schemeClr val="tx1"/>
              </a:solidFill>
              <a:effectLst/>
              <a:latin typeface="+mn-lt"/>
              <a:ea typeface="+mn-ea"/>
              <a:cs typeface="+mn-cs"/>
            </a:rPr>
            <a:t>3/4</a:t>
          </a:r>
          <a:r>
            <a:rPr kumimoji="1" lang="ja-JP" altLang="ja-JP" sz="1100" baseline="0">
              <a:solidFill>
                <a:schemeClr val="tx1"/>
              </a:solidFill>
              <a:effectLst/>
              <a:latin typeface="+mn-lt"/>
              <a:ea typeface="+mn-ea"/>
              <a:cs typeface="+mn-cs"/>
            </a:rPr>
            <a:t>、補助金：</a:t>
          </a:r>
          <a:r>
            <a:rPr kumimoji="1" lang="en-US" altLang="ja-JP" sz="1100" baseline="0">
              <a:solidFill>
                <a:schemeClr val="tx1"/>
              </a:solidFill>
              <a:effectLst/>
              <a:latin typeface="+mn-lt"/>
              <a:ea typeface="+mn-ea"/>
              <a:cs typeface="+mn-cs"/>
            </a:rPr>
            <a:t>1/2</a:t>
          </a:r>
          <a:r>
            <a:rPr kumimoji="1" lang="ja-JP" altLang="ja-JP" sz="1100" baseline="0">
              <a:solidFill>
                <a:schemeClr val="tx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25</xdr:col>
      <xdr:colOff>0</xdr:colOff>
      <xdr:row>744</xdr:row>
      <xdr:rowOff>0</xdr:rowOff>
    </xdr:from>
    <xdr:to>
      <xdr:col>25</xdr:col>
      <xdr:colOff>0</xdr:colOff>
      <xdr:row>745</xdr:row>
      <xdr:rowOff>69437</xdr:rowOff>
    </xdr:to>
    <xdr:cxnSp macro="">
      <xdr:nvCxnSpPr>
        <xdr:cNvPr id="7" name="直線矢印コネクタ 6"/>
        <xdr:cNvCxnSpPr/>
      </xdr:nvCxnSpPr>
      <xdr:spPr>
        <a:xfrm>
          <a:off x="5060156" y="41052750"/>
          <a:ext cx="0" cy="426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130966</xdr:colOff>
      <xdr:row>744</xdr:row>
      <xdr:rowOff>95248</xdr:rowOff>
    </xdr:from>
    <xdr:to>
      <xdr:col>34</xdr:col>
      <xdr:colOff>174848</xdr:colOff>
      <xdr:row>745</xdr:row>
      <xdr:rowOff>23810</xdr:rowOff>
    </xdr:to>
    <xdr:sp macro="" textlink="">
      <xdr:nvSpPr>
        <xdr:cNvPr id="8" name="テキスト ボックス 7"/>
        <xdr:cNvSpPr txBox="1"/>
      </xdr:nvSpPr>
      <xdr:spPr>
        <a:xfrm>
          <a:off x="5191122" y="41147998"/>
          <a:ext cx="1865539"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35722</xdr:colOff>
      <xdr:row>745</xdr:row>
      <xdr:rowOff>107154</xdr:rowOff>
    </xdr:from>
    <xdr:to>
      <xdr:col>27</xdr:col>
      <xdr:colOff>125068</xdr:colOff>
      <xdr:row>746</xdr:row>
      <xdr:rowOff>92549</xdr:rowOff>
    </xdr:to>
    <xdr:sp macro="" textlink="">
      <xdr:nvSpPr>
        <xdr:cNvPr id="9" name="大かっこ 8"/>
        <xdr:cNvSpPr/>
      </xdr:nvSpPr>
      <xdr:spPr>
        <a:xfrm>
          <a:off x="4488660" y="41517092"/>
          <a:ext cx="1101377" cy="342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負担・補助</a:t>
          </a:r>
        </a:p>
      </xdr:txBody>
    </xdr:sp>
    <xdr:clientData/>
  </xdr:twoCellAnchor>
  <xdr:twoCellAnchor>
    <xdr:from>
      <xdr:col>16</xdr:col>
      <xdr:colOff>35727</xdr:colOff>
      <xdr:row>746</xdr:row>
      <xdr:rowOff>202406</xdr:rowOff>
    </xdr:from>
    <xdr:to>
      <xdr:col>33</xdr:col>
      <xdr:colOff>39830</xdr:colOff>
      <xdr:row>748</xdr:row>
      <xdr:rowOff>39041</xdr:rowOff>
    </xdr:to>
    <xdr:sp macro="" textlink="">
      <xdr:nvSpPr>
        <xdr:cNvPr id="10" name="テキスト ボックス 9"/>
        <xdr:cNvSpPr txBox="1"/>
      </xdr:nvSpPr>
      <xdr:spPr>
        <a:xfrm>
          <a:off x="3274227" y="41969531"/>
          <a:ext cx="3445009" cy="551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a:t>
          </a:r>
          <a:r>
            <a:rPr kumimoji="1" lang="en-US" altLang="ja-JP" sz="1100">
              <a:solidFill>
                <a:sysClr val="windowText" lastClr="000000"/>
              </a:solidFill>
            </a:rPr>
            <a:t>144</a:t>
          </a:r>
          <a:r>
            <a:rPr kumimoji="1" lang="ja-JP" altLang="en-US" sz="1100">
              <a:solidFill>
                <a:sysClr val="windowText" lastClr="000000"/>
              </a:solidFill>
            </a:rPr>
            <a:t>自治体）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3,031</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a:p>
          <a:pPr algn="ctr"/>
          <a:endParaRPr kumimoji="1" lang="en-US" altLang="ja-JP" sz="1100" baseline="0"/>
        </a:p>
      </xdr:txBody>
    </xdr:sp>
    <xdr:clientData/>
  </xdr:twoCellAnchor>
  <xdr:twoCellAnchor>
    <xdr:from>
      <xdr:col>16</xdr:col>
      <xdr:colOff>59539</xdr:colOff>
      <xdr:row>748</xdr:row>
      <xdr:rowOff>95256</xdr:rowOff>
    </xdr:from>
    <xdr:to>
      <xdr:col>33</xdr:col>
      <xdr:colOff>158090</xdr:colOff>
      <xdr:row>750</xdr:row>
      <xdr:rowOff>89013</xdr:rowOff>
    </xdr:to>
    <xdr:sp macro="" textlink="">
      <xdr:nvSpPr>
        <xdr:cNvPr id="11" name="大かっこ 10"/>
        <xdr:cNvSpPr/>
      </xdr:nvSpPr>
      <xdr:spPr>
        <a:xfrm>
          <a:off x="3298039" y="42576756"/>
          <a:ext cx="3539457" cy="7081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aseline="0">
              <a:solidFill>
                <a:schemeClr val="tx1"/>
              </a:solidFill>
              <a:effectLst/>
              <a:latin typeface="+mn-lt"/>
              <a:ea typeface="+mn-ea"/>
              <a:cs typeface="+mn-cs"/>
            </a:rPr>
            <a:t>国からの負担（補助）金と合わせて、結核患者の医療に関する公費負担事務を実施。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123</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552</v>
      </c>
      <c r="H5" s="840"/>
      <c r="I5" s="840"/>
      <c r="J5" s="840"/>
      <c r="K5" s="840"/>
      <c r="L5" s="840"/>
      <c r="M5" s="841" t="s">
        <v>66</v>
      </c>
      <c r="N5" s="842"/>
      <c r="O5" s="842"/>
      <c r="P5" s="842"/>
      <c r="Q5" s="842"/>
      <c r="R5" s="843"/>
      <c r="S5" s="844" t="s">
        <v>553</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632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0.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2.75" customHeight="1" x14ac:dyDescent="0.15">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3748</v>
      </c>
      <c r="Q13" s="658"/>
      <c r="R13" s="658"/>
      <c r="S13" s="658"/>
      <c r="T13" s="658"/>
      <c r="U13" s="658"/>
      <c r="V13" s="659"/>
      <c r="W13" s="657">
        <v>3539</v>
      </c>
      <c r="X13" s="658"/>
      <c r="Y13" s="658"/>
      <c r="Z13" s="658"/>
      <c r="AA13" s="658"/>
      <c r="AB13" s="658"/>
      <c r="AC13" s="659"/>
      <c r="AD13" s="657">
        <v>3501</v>
      </c>
      <c r="AE13" s="658"/>
      <c r="AF13" s="658"/>
      <c r="AG13" s="658"/>
      <c r="AH13" s="658"/>
      <c r="AI13" s="658"/>
      <c r="AJ13" s="659"/>
      <c r="AK13" s="657">
        <v>3507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619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620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621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622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3748</v>
      </c>
      <c r="Q18" s="879"/>
      <c r="R18" s="879"/>
      <c r="S18" s="879"/>
      <c r="T18" s="879"/>
      <c r="U18" s="879"/>
      <c r="V18" s="880"/>
      <c r="W18" s="878">
        <f>SUM(W13:AC17)</f>
        <v>3539</v>
      </c>
      <c r="X18" s="879"/>
      <c r="Y18" s="879"/>
      <c r="Z18" s="879"/>
      <c r="AA18" s="879"/>
      <c r="AB18" s="879"/>
      <c r="AC18" s="880"/>
      <c r="AD18" s="878">
        <f>SUM(AD13:AJ17)</f>
        <v>3501</v>
      </c>
      <c r="AE18" s="879"/>
      <c r="AF18" s="879"/>
      <c r="AG18" s="879"/>
      <c r="AH18" s="879"/>
      <c r="AI18" s="879"/>
      <c r="AJ18" s="880"/>
      <c r="AK18" s="878">
        <f>SUM(AK13:AQ17)</f>
        <v>3507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3323</v>
      </c>
      <c r="Q19" s="658"/>
      <c r="R19" s="658"/>
      <c r="S19" s="658"/>
      <c r="T19" s="658"/>
      <c r="U19" s="658"/>
      <c r="V19" s="659"/>
      <c r="W19" s="657">
        <v>3061</v>
      </c>
      <c r="X19" s="658"/>
      <c r="Y19" s="658"/>
      <c r="Z19" s="658"/>
      <c r="AA19" s="658"/>
      <c r="AB19" s="658"/>
      <c r="AC19" s="659"/>
      <c r="AD19" s="657">
        <v>3031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0.88660618996798291</v>
      </c>
      <c r="Q20" s="311"/>
      <c r="R20" s="311"/>
      <c r="S20" s="311"/>
      <c r="T20" s="311"/>
      <c r="U20" s="311"/>
      <c r="V20" s="311"/>
      <c r="W20" s="311">
        <f t="shared" ref="W20" si="0">IF(W18=0, "-", SUM(W19)/W18)</f>
        <v>0.86493359706131678</v>
      </c>
      <c r="X20" s="311"/>
      <c r="Y20" s="311"/>
      <c r="Z20" s="311"/>
      <c r="AA20" s="311"/>
      <c r="AB20" s="311"/>
      <c r="AC20" s="311"/>
      <c r="AD20" s="311">
        <f t="shared" ref="AD20" si="1">IF(AD18=0, "-", SUM(AD19)/AD18)</f>
        <v>0.86575264210225655</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0.88660618996798291</v>
      </c>
      <c r="Q21" s="311"/>
      <c r="R21" s="311"/>
      <c r="S21" s="311"/>
      <c r="T21" s="311"/>
      <c r="U21" s="311"/>
      <c r="V21" s="311"/>
      <c r="W21" s="311">
        <f t="shared" ref="W21" si="2">IF(W19=0, "-", SUM(W19)/SUM(W13,W14))</f>
        <v>0.86493359706131678</v>
      </c>
      <c r="X21" s="311"/>
      <c r="Y21" s="311"/>
      <c r="Z21" s="311"/>
      <c r="AA21" s="311"/>
      <c r="AB21" s="311"/>
      <c r="AC21" s="311"/>
      <c r="AD21" s="311">
        <f t="shared" ref="AD21" si="3">IF(AD19=0, "-", SUM(AD19)/SUM(AD13,AD14))</f>
        <v>0.86575264210225655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918">
        <v>3149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563</v>
      </c>
      <c r="H24" s="955"/>
      <c r="I24" s="955"/>
      <c r="J24" s="955"/>
      <c r="K24" s="955"/>
      <c r="L24" s="955"/>
      <c r="M24" s="955"/>
      <c r="N24" s="955"/>
      <c r="O24" s="956"/>
      <c r="P24" s="657">
        <v>358</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564</v>
      </c>
      <c r="H25" s="955"/>
      <c r="I25" s="955"/>
      <c r="J25" s="955"/>
      <c r="K25" s="955"/>
      <c r="L25" s="955"/>
      <c r="M25" s="955"/>
      <c r="N25" s="955"/>
      <c r="O25" s="956"/>
      <c r="P25" s="657">
        <v>0.4</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-0.40000000000009095</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3507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32</v>
      </c>
      <c r="AV31" s="192"/>
      <c r="AW31" s="395" t="s">
        <v>300</v>
      </c>
      <c r="AX31" s="396"/>
    </row>
    <row r="32" spans="1:50" ht="23.25" customHeight="1" x14ac:dyDescent="0.15">
      <c r="A32" s="400"/>
      <c r="B32" s="398"/>
      <c r="C32" s="398"/>
      <c r="D32" s="398"/>
      <c r="E32" s="398"/>
      <c r="F32" s="399"/>
      <c r="G32" s="560" t="s">
        <v>640</v>
      </c>
      <c r="H32" s="561"/>
      <c r="I32" s="561"/>
      <c r="J32" s="561"/>
      <c r="K32" s="561"/>
      <c r="L32" s="561"/>
      <c r="M32" s="561"/>
      <c r="N32" s="561"/>
      <c r="O32" s="562"/>
      <c r="P32" s="98" t="s">
        <v>623</v>
      </c>
      <c r="Q32" s="98"/>
      <c r="R32" s="98"/>
      <c r="S32" s="98"/>
      <c r="T32" s="98"/>
      <c r="U32" s="98"/>
      <c r="V32" s="98"/>
      <c r="W32" s="98"/>
      <c r="X32" s="99"/>
      <c r="Y32" s="467" t="s">
        <v>12</v>
      </c>
      <c r="Z32" s="527"/>
      <c r="AA32" s="528"/>
      <c r="AB32" s="457" t="s">
        <v>638</v>
      </c>
      <c r="AC32" s="457"/>
      <c r="AD32" s="457"/>
      <c r="AE32" s="211">
        <v>14.4</v>
      </c>
      <c r="AF32" s="212"/>
      <c r="AG32" s="212"/>
      <c r="AH32" s="212"/>
      <c r="AI32" s="211">
        <v>13.9</v>
      </c>
      <c r="AJ32" s="212"/>
      <c r="AK32" s="212"/>
      <c r="AL32" s="212"/>
      <c r="AM32" s="211"/>
      <c r="AN32" s="212"/>
      <c r="AO32" s="212"/>
      <c r="AP32" s="212"/>
      <c r="AQ32" s="334" t="s">
        <v>566</v>
      </c>
      <c r="AR32" s="200"/>
      <c r="AS32" s="200"/>
      <c r="AT32" s="335"/>
      <c r="AU32" s="212" t="s">
        <v>567</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457" t="s">
        <v>638</v>
      </c>
      <c r="AC33" s="457"/>
      <c r="AD33" s="457"/>
      <c r="AE33" s="211">
        <v>10</v>
      </c>
      <c r="AF33" s="212"/>
      <c r="AG33" s="212"/>
      <c r="AH33" s="212"/>
      <c r="AI33" s="211">
        <v>10</v>
      </c>
      <c r="AJ33" s="212"/>
      <c r="AK33" s="212"/>
      <c r="AL33" s="212"/>
      <c r="AM33" s="211">
        <v>10</v>
      </c>
      <c r="AN33" s="212"/>
      <c r="AO33" s="212"/>
      <c r="AP33" s="212"/>
      <c r="AQ33" s="334" t="s">
        <v>568</v>
      </c>
      <c r="AR33" s="200"/>
      <c r="AS33" s="200"/>
      <c r="AT33" s="335"/>
      <c r="AU33" s="212">
        <v>10</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69.400000000000006</v>
      </c>
      <c r="AF34" s="212"/>
      <c r="AG34" s="212"/>
      <c r="AH34" s="212"/>
      <c r="AI34" s="211">
        <v>71.900000000000006</v>
      </c>
      <c r="AJ34" s="212"/>
      <c r="AK34" s="212"/>
      <c r="AL34" s="212"/>
      <c r="AM34" s="211"/>
      <c r="AN34" s="212"/>
      <c r="AO34" s="212"/>
      <c r="AP34" s="212"/>
      <c r="AQ34" s="334" t="s">
        <v>567</v>
      </c>
      <c r="AR34" s="200"/>
      <c r="AS34" s="200"/>
      <c r="AT34" s="335"/>
      <c r="AU34" s="212" t="s">
        <v>567</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249315</v>
      </c>
      <c r="AF101" s="212"/>
      <c r="AG101" s="212"/>
      <c r="AH101" s="213"/>
      <c r="AI101" s="211">
        <v>221525</v>
      </c>
      <c r="AJ101" s="212"/>
      <c r="AK101" s="212"/>
      <c r="AL101" s="213"/>
      <c r="AM101" s="211">
        <v>228999</v>
      </c>
      <c r="AN101" s="212"/>
      <c r="AO101" s="212"/>
      <c r="AP101" s="213"/>
      <c r="AQ101" s="211" t="s">
        <v>561</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317">
        <v>269797</v>
      </c>
      <c r="AF102" s="317"/>
      <c r="AG102" s="317"/>
      <c r="AH102" s="317"/>
      <c r="AI102" s="317">
        <v>249315</v>
      </c>
      <c r="AJ102" s="317"/>
      <c r="AK102" s="317"/>
      <c r="AL102" s="317"/>
      <c r="AM102" s="317">
        <v>221525</v>
      </c>
      <c r="AN102" s="317"/>
      <c r="AO102" s="317"/>
      <c r="AP102" s="317"/>
      <c r="AQ102" s="317">
        <v>228999</v>
      </c>
      <c r="AR102" s="317"/>
      <c r="AS102" s="317"/>
      <c r="AT102" s="317"/>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5"/>
      <c r="B116" s="436"/>
      <c r="C116" s="436"/>
      <c r="D116" s="436"/>
      <c r="E116" s="436"/>
      <c r="F116" s="437"/>
      <c r="G116" s="390" t="s">
        <v>572</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573</v>
      </c>
      <c r="AC116" s="459"/>
      <c r="AD116" s="460"/>
      <c r="AE116" s="317">
        <v>13</v>
      </c>
      <c r="AF116" s="317"/>
      <c r="AG116" s="317"/>
      <c r="AH116" s="317"/>
      <c r="AI116" s="317">
        <v>14</v>
      </c>
      <c r="AJ116" s="317"/>
      <c r="AK116" s="317"/>
      <c r="AL116" s="317"/>
      <c r="AM116" s="317">
        <v>13</v>
      </c>
      <c r="AN116" s="317"/>
      <c r="AO116" s="317"/>
      <c r="AP116" s="317"/>
      <c r="AQ116" s="211">
        <v>15</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574</v>
      </c>
      <c r="AC117" s="469"/>
      <c r="AD117" s="470"/>
      <c r="AE117" s="590" t="s">
        <v>626</v>
      </c>
      <c r="AF117" s="547"/>
      <c r="AG117" s="547"/>
      <c r="AH117" s="547"/>
      <c r="AI117" s="590" t="s">
        <v>627</v>
      </c>
      <c r="AJ117" s="547"/>
      <c r="AK117" s="547"/>
      <c r="AL117" s="547"/>
      <c r="AM117" s="590" t="s">
        <v>628</v>
      </c>
      <c r="AN117" s="547"/>
      <c r="AO117" s="547"/>
      <c r="AP117" s="547"/>
      <c r="AQ117" s="590" t="s">
        <v>631</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8"/>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641</v>
      </c>
      <c r="H134" s="98"/>
      <c r="I134" s="98"/>
      <c r="J134" s="98"/>
      <c r="K134" s="98"/>
      <c r="L134" s="98"/>
      <c r="M134" s="98"/>
      <c r="N134" s="98"/>
      <c r="O134" s="98"/>
      <c r="P134" s="98"/>
      <c r="Q134" s="98"/>
      <c r="R134" s="98"/>
      <c r="S134" s="98"/>
      <c r="T134" s="98"/>
      <c r="U134" s="98"/>
      <c r="V134" s="98"/>
      <c r="W134" s="98"/>
      <c r="X134" s="99"/>
      <c r="Y134" s="194" t="s">
        <v>379</v>
      </c>
      <c r="Z134" s="195"/>
      <c r="AA134" s="196"/>
      <c r="AB134" s="457" t="s">
        <v>638</v>
      </c>
      <c r="AC134" s="457"/>
      <c r="AD134" s="457"/>
      <c r="AE134" s="199">
        <v>14.4</v>
      </c>
      <c r="AF134" s="200"/>
      <c r="AG134" s="200"/>
      <c r="AH134" s="200"/>
      <c r="AI134" s="199">
        <v>13.9</v>
      </c>
      <c r="AJ134" s="200"/>
      <c r="AK134" s="200"/>
      <c r="AL134" s="200"/>
      <c r="AM134" s="199"/>
      <c r="AN134" s="200"/>
      <c r="AO134" s="200"/>
      <c r="AP134" s="200"/>
      <c r="AQ134" s="199" t="s">
        <v>636</v>
      </c>
      <c r="AR134" s="200"/>
      <c r="AS134" s="200"/>
      <c r="AT134" s="200"/>
      <c r="AU134" s="199" t="s">
        <v>637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57" t="s">
        <v>638</v>
      </c>
      <c r="AC135" s="457"/>
      <c r="AD135" s="457"/>
      <c r="AE135" s="199">
        <v>10</v>
      </c>
      <c r="AF135" s="200"/>
      <c r="AG135" s="200"/>
      <c r="AH135" s="200"/>
      <c r="AI135" s="199">
        <v>10</v>
      </c>
      <c r="AJ135" s="200"/>
      <c r="AK135" s="200"/>
      <c r="AL135" s="200"/>
      <c r="AM135" s="199">
        <v>10</v>
      </c>
      <c r="AN135" s="200"/>
      <c r="AO135" s="200"/>
      <c r="AP135" s="200"/>
      <c r="AQ135" s="199" t="s">
        <v>577</v>
      </c>
      <c r="AR135" s="200"/>
      <c r="AS135" s="200"/>
      <c r="AT135" s="200"/>
      <c r="AU135" s="199">
        <v>10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9.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9.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5" customHeight="1" x14ac:dyDescent="0.15">
      <c r="A154" s="182"/>
      <c r="B154" s="179"/>
      <c r="C154" s="173"/>
      <c r="D154" s="179"/>
      <c r="E154" s="173"/>
      <c r="F154" s="174"/>
      <c r="G154" s="97" t="s">
        <v>633</v>
      </c>
      <c r="H154" s="98"/>
      <c r="I154" s="98"/>
      <c r="J154" s="98"/>
      <c r="K154" s="98"/>
      <c r="L154" s="98"/>
      <c r="M154" s="98"/>
      <c r="N154" s="98"/>
      <c r="O154" s="98"/>
      <c r="P154" s="99"/>
      <c r="Q154" s="118" t="s">
        <v>633</v>
      </c>
      <c r="R154" s="98"/>
      <c r="S154" s="98"/>
      <c r="T154" s="98"/>
      <c r="U154" s="98"/>
      <c r="V154" s="98"/>
      <c r="W154" s="98"/>
      <c r="X154" s="98"/>
      <c r="Y154" s="98"/>
      <c r="Z154" s="98"/>
      <c r="AA154" s="286"/>
      <c r="AB154" s="134" t="s">
        <v>634</v>
      </c>
      <c r="AC154" s="135"/>
      <c r="AD154" s="135"/>
      <c r="AE154" s="140" t="s">
        <v>633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9.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561</v>
      </c>
      <c r="K430" s="900"/>
      <c r="L430" s="900"/>
      <c r="M430" s="900"/>
      <c r="N430" s="900"/>
      <c r="O430" s="900"/>
      <c r="P430" s="900"/>
      <c r="Q430" s="900"/>
      <c r="R430" s="900"/>
      <c r="S430" s="900"/>
      <c r="T430" s="901"/>
      <c r="U430" s="587" t="s">
        <v>561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18" customHeight="1" x14ac:dyDescent="0.15">
      <c r="A433" s="182"/>
      <c r="B433" s="179"/>
      <c r="C433" s="173"/>
      <c r="D433" s="179"/>
      <c r="E433" s="336"/>
      <c r="F433" s="337"/>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4" t="s">
        <v>561</v>
      </c>
      <c r="AF433" s="200"/>
      <c r="AG433" s="200"/>
      <c r="AH433" s="200"/>
      <c r="AI433" s="334" t="s">
        <v>561</v>
      </c>
      <c r="AJ433" s="200"/>
      <c r="AK433" s="200"/>
      <c r="AL433" s="200"/>
      <c r="AM433" s="334" t="s">
        <v>561</v>
      </c>
      <c r="AN433" s="200"/>
      <c r="AO433" s="200"/>
      <c r="AP433" s="335"/>
      <c r="AQ433" s="334" t="s">
        <v>561</v>
      </c>
      <c r="AR433" s="200"/>
      <c r="AS433" s="200"/>
      <c r="AT433" s="335"/>
      <c r="AU433" s="200" t="s">
        <v>561</v>
      </c>
      <c r="AV433" s="200"/>
      <c r="AW433" s="200"/>
      <c r="AX433" s="201"/>
    </row>
    <row r="434" spans="1:50" ht="18"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4" t="s">
        <v>561</v>
      </c>
      <c r="AF434" s="200"/>
      <c r="AG434" s="200"/>
      <c r="AH434" s="335"/>
      <c r="AI434" s="334" t="s">
        <v>561</v>
      </c>
      <c r="AJ434" s="200"/>
      <c r="AK434" s="200"/>
      <c r="AL434" s="200"/>
      <c r="AM434" s="334" t="s">
        <v>561</v>
      </c>
      <c r="AN434" s="200"/>
      <c r="AO434" s="200"/>
      <c r="AP434" s="335"/>
      <c r="AQ434" s="334" t="s">
        <v>561</v>
      </c>
      <c r="AR434" s="200"/>
      <c r="AS434" s="200"/>
      <c r="AT434" s="335"/>
      <c r="AU434" s="200" t="s">
        <v>561</v>
      </c>
      <c r="AV434" s="200"/>
      <c r="AW434" s="200"/>
      <c r="AX434" s="201"/>
    </row>
    <row r="435" spans="1:50" ht="18"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561</v>
      </c>
      <c r="AF435" s="200"/>
      <c r="AG435" s="200"/>
      <c r="AH435" s="335"/>
      <c r="AI435" s="334" t="s">
        <v>561</v>
      </c>
      <c r="AJ435" s="200"/>
      <c r="AK435" s="200"/>
      <c r="AL435" s="200"/>
      <c r="AM435" s="334" t="s">
        <v>561</v>
      </c>
      <c r="AN435" s="200"/>
      <c r="AO435" s="200"/>
      <c r="AP435" s="335"/>
      <c r="AQ435" s="334" t="s">
        <v>561</v>
      </c>
      <c r="AR435" s="200"/>
      <c r="AS435" s="200"/>
      <c r="AT435" s="335"/>
      <c r="AU435" s="200" t="s">
        <v>561</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582</v>
      </c>
      <c r="AR457" s="193"/>
      <c r="AS457" s="126" t="s">
        <v>356</v>
      </c>
      <c r="AT457" s="127"/>
      <c r="AU457" s="193" t="s">
        <v>583</v>
      </c>
      <c r="AV457" s="193"/>
      <c r="AW457" s="126" t="s">
        <v>300</v>
      </c>
      <c r="AX457" s="188"/>
    </row>
    <row r="458" spans="1:50" ht="18" customHeight="1" x14ac:dyDescent="0.15">
      <c r="A458" s="182"/>
      <c r="B458" s="179"/>
      <c r="C458" s="173"/>
      <c r="D458" s="179"/>
      <c r="E458" s="336"/>
      <c r="F458" s="337"/>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4" t="s">
        <v>561</v>
      </c>
      <c r="AF458" s="200"/>
      <c r="AG458" s="200"/>
      <c r="AH458" s="200"/>
      <c r="AI458" s="334" t="s">
        <v>561</v>
      </c>
      <c r="AJ458" s="200"/>
      <c r="AK458" s="200"/>
      <c r="AL458" s="200"/>
      <c r="AM458" s="334" t="s">
        <v>561</v>
      </c>
      <c r="AN458" s="200"/>
      <c r="AO458" s="200"/>
      <c r="AP458" s="335"/>
      <c r="AQ458" s="334" t="s">
        <v>561</v>
      </c>
      <c r="AR458" s="200"/>
      <c r="AS458" s="200"/>
      <c r="AT458" s="335"/>
      <c r="AU458" s="200" t="s">
        <v>561</v>
      </c>
      <c r="AV458" s="200"/>
      <c r="AW458" s="200"/>
      <c r="AX458" s="201"/>
    </row>
    <row r="459" spans="1:50" ht="18"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4" t="s">
        <v>561</v>
      </c>
      <c r="AF459" s="200"/>
      <c r="AG459" s="200"/>
      <c r="AH459" s="335"/>
      <c r="AI459" s="334" t="s">
        <v>561</v>
      </c>
      <c r="AJ459" s="200"/>
      <c r="AK459" s="200"/>
      <c r="AL459" s="200"/>
      <c r="AM459" s="334" t="s">
        <v>561</v>
      </c>
      <c r="AN459" s="200"/>
      <c r="AO459" s="200"/>
      <c r="AP459" s="335"/>
      <c r="AQ459" s="334" t="s">
        <v>561</v>
      </c>
      <c r="AR459" s="200"/>
      <c r="AS459" s="200"/>
      <c r="AT459" s="335"/>
      <c r="AU459" s="200" t="s">
        <v>561</v>
      </c>
      <c r="AV459" s="200"/>
      <c r="AW459" s="200"/>
      <c r="AX459" s="201"/>
    </row>
    <row r="460" spans="1:50" ht="18"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561</v>
      </c>
      <c r="AF460" s="200"/>
      <c r="AG460" s="200"/>
      <c r="AH460" s="335"/>
      <c r="AI460" s="334" t="s">
        <v>561</v>
      </c>
      <c r="AJ460" s="200"/>
      <c r="AK460" s="200"/>
      <c r="AL460" s="200"/>
      <c r="AM460" s="334" t="s">
        <v>561</v>
      </c>
      <c r="AN460" s="200"/>
      <c r="AO460" s="200"/>
      <c r="AP460" s="335"/>
      <c r="AQ460" s="334" t="s">
        <v>561</v>
      </c>
      <c r="AR460" s="200"/>
      <c r="AS460" s="200"/>
      <c r="AT460" s="335"/>
      <c r="AU460" s="200" t="s">
        <v>561</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49.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556</v>
      </c>
      <c r="AE702" s="340"/>
      <c r="AF702" s="340"/>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556</v>
      </c>
      <c r="AE703" s="323"/>
      <c r="AF703" s="323"/>
      <c r="AG703" s="94" t="s">
        <v>585</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587</v>
      </c>
      <c r="AE705" s="715"/>
      <c r="AF705" s="715"/>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588</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587</v>
      </c>
      <c r="AE708" s="605"/>
      <c r="AF708" s="605"/>
      <c r="AG708" s="742" t="s">
        <v>561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556</v>
      </c>
      <c r="AE709" s="323"/>
      <c r="AF709" s="323"/>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587</v>
      </c>
      <c r="AE710" s="323"/>
      <c r="AF710" s="323"/>
      <c r="AG710" s="94" t="s">
        <v>561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556</v>
      </c>
      <c r="AE711" s="323"/>
      <c r="AF711" s="323"/>
      <c r="AG711" s="94" t="s">
        <v>591</v>
      </c>
      <c r="AH711" s="95"/>
      <c r="AI711" s="95"/>
      <c r="AJ711" s="95"/>
      <c r="AK711" s="95"/>
      <c r="AL711" s="95"/>
      <c r="AM711" s="95"/>
      <c r="AN711" s="95"/>
      <c r="AO711" s="95"/>
      <c r="AP711" s="95"/>
      <c r="AQ711" s="95"/>
      <c r="AR711" s="95"/>
      <c r="AS711" s="95"/>
      <c r="AT711" s="95"/>
      <c r="AU711" s="95"/>
      <c r="AV711" s="95"/>
      <c r="AW711" s="95"/>
      <c r="AX711" s="96"/>
    </row>
    <row r="712" spans="1:50" ht="28.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556</v>
      </c>
      <c r="AE712" s="783"/>
      <c r="AF712" s="783"/>
      <c r="AG712" s="810" t="s">
        <v>592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587</v>
      </c>
      <c r="AE713" s="323"/>
      <c r="AF713" s="663"/>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t="s">
        <v>561</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556</v>
      </c>
      <c r="AE715" s="605"/>
      <c r="AF715" s="656"/>
      <c r="AG715" s="742" t="s">
        <v>625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94" t="s">
        <v>561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556</v>
      </c>
      <c r="AE717" s="323"/>
      <c r="AF717" s="323"/>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587</v>
      </c>
      <c r="AE718" s="323"/>
      <c r="AF718" s="323"/>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639</v>
      </c>
      <c r="F737" s="987"/>
      <c r="G737" s="987"/>
      <c r="H737" s="987"/>
      <c r="I737" s="987"/>
      <c r="J737" s="987"/>
      <c r="K737" s="987"/>
      <c r="L737" s="987"/>
      <c r="M737" s="987"/>
      <c r="N737" s="359" t="s">
        <v>358</v>
      </c>
      <c r="O737" s="359"/>
      <c r="P737" s="359"/>
      <c r="Q737" s="359"/>
      <c r="R737" s="987" t="s">
        <v>596</v>
      </c>
      <c r="S737" s="987"/>
      <c r="T737" s="987"/>
      <c r="U737" s="987"/>
      <c r="V737" s="987"/>
      <c r="W737" s="987"/>
      <c r="X737" s="987"/>
      <c r="Y737" s="987"/>
      <c r="Z737" s="987"/>
      <c r="AA737" s="359" t="s">
        <v>359</v>
      </c>
      <c r="AB737" s="359"/>
      <c r="AC737" s="359"/>
      <c r="AD737" s="359"/>
      <c r="AE737" s="987" t="s">
        <v>597</v>
      </c>
      <c r="AF737" s="987"/>
      <c r="AG737" s="987"/>
      <c r="AH737" s="987"/>
      <c r="AI737" s="987"/>
      <c r="AJ737" s="987"/>
      <c r="AK737" s="987"/>
      <c r="AL737" s="987"/>
      <c r="AM737" s="987"/>
      <c r="AN737" s="359" t="s">
        <v>360</v>
      </c>
      <c r="AO737" s="359"/>
      <c r="AP737" s="359"/>
      <c r="AQ737" s="359"/>
      <c r="AR737" s="988" t="s">
        <v>598</v>
      </c>
      <c r="AS737" s="989"/>
      <c r="AT737" s="989"/>
      <c r="AU737" s="989"/>
      <c r="AV737" s="989"/>
      <c r="AW737" s="989"/>
      <c r="AX737" s="990"/>
      <c r="AY737" s="89"/>
      <c r="AZ737" s="89"/>
    </row>
    <row r="738" spans="1:52" ht="24.75" customHeight="1" x14ac:dyDescent="0.15">
      <c r="A738" s="991" t="s">
        <v>361</v>
      </c>
      <c r="B738" s="203"/>
      <c r="C738" s="203"/>
      <c r="D738" s="204"/>
      <c r="E738" s="987" t="s">
        <v>599</v>
      </c>
      <c r="F738" s="987"/>
      <c r="G738" s="987"/>
      <c r="H738" s="987"/>
      <c r="I738" s="987"/>
      <c r="J738" s="987"/>
      <c r="K738" s="987"/>
      <c r="L738" s="987"/>
      <c r="M738" s="987"/>
      <c r="N738" s="359" t="s">
        <v>362</v>
      </c>
      <c r="O738" s="359"/>
      <c r="P738" s="359"/>
      <c r="Q738" s="359"/>
      <c r="R738" s="987" t="s">
        <v>600</v>
      </c>
      <c r="S738" s="987"/>
      <c r="T738" s="987"/>
      <c r="U738" s="987"/>
      <c r="V738" s="987"/>
      <c r="W738" s="987"/>
      <c r="X738" s="987"/>
      <c r="Y738" s="987"/>
      <c r="Z738" s="987"/>
      <c r="AA738" s="359" t="s">
        <v>482</v>
      </c>
      <c r="AB738" s="359"/>
      <c r="AC738" s="359"/>
      <c r="AD738" s="359"/>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624</v>
      </c>
      <c r="F739" s="999"/>
      <c r="G739" s="999"/>
      <c r="H739" s="91" t="str">
        <f>IF(E739="", "", "(")</f>
        <v>(</v>
      </c>
      <c r="I739" s="982"/>
      <c r="J739" s="982"/>
      <c r="K739" s="91" t="str">
        <f>IF(OR(I739="　", I739=""), "", "-")</f>
        <v/>
      </c>
      <c r="L739" s="983">
        <v>115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602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603</v>
      </c>
      <c r="H781" s="671"/>
      <c r="I781" s="671"/>
      <c r="J781" s="671"/>
      <c r="K781" s="672"/>
      <c r="L781" s="664" t="s">
        <v>604</v>
      </c>
      <c r="M781" s="665"/>
      <c r="N781" s="665"/>
      <c r="O781" s="665"/>
      <c r="P781" s="665"/>
      <c r="Q781" s="665"/>
      <c r="R781" s="665"/>
      <c r="S781" s="665"/>
      <c r="T781" s="665"/>
      <c r="U781" s="665"/>
      <c r="V781" s="665"/>
      <c r="W781" s="665"/>
      <c r="X781" s="666"/>
      <c r="Y781" s="385">
        <v>263</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603</v>
      </c>
      <c r="H782" s="607"/>
      <c r="I782" s="607"/>
      <c r="J782" s="607"/>
      <c r="K782" s="608"/>
      <c r="L782" s="598" t="s">
        <v>605</v>
      </c>
      <c r="M782" s="599"/>
      <c r="N782" s="599"/>
      <c r="O782" s="599"/>
      <c r="P782" s="599"/>
      <c r="Q782" s="599"/>
      <c r="R782" s="599"/>
      <c r="S782" s="599"/>
      <c r="T782" s="599"/>
      <c r="U782" s="599"/>
      <c r="V782" s="599"/>
      <c r="W782" s="599"/>
      <c r="X782" s="600"/>
      <c r="Y782" s="601">
        <v>21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284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63.75" customHeight="1" x14ac:dyDescent="0.15">
      <c r="A837" s="373">
        <v>1</v>
      </c>
      <c r="B837" s="373">
        <v>1</v>
      </c>
      <c r="C837" s="341" t="s">
        <v>606</v>
      </c>
      <c r="D837" s="341"/>
      <c r="E837" s="341"/>
      <c r="F837" s="341"/>
      <c r="G837" s="341"/>
      <c r="H837" s="341"/>
      <c r="I837" s="341"/>
      <c r="J837" s="342">
        <v>6000020271004</v>
      </c>
      <c r="K837" s="343"/>
      <c r="L837" s="343"/>
      <c r="M837" s="343"/>
      <c r="N837" s="343"/>
      <c r="O837" s="343"/>
      <c r="P837" s="344" t="s">
        <v>614</v>
      </c>
      <c r="Q837" s="344"/>
      <c r="R837" s="344"/>
      <c r="S837" s="344"/>
      <c r="T837" s="344"/>
      <c r="U837" s="344"/>
      <c r="V837" s="344"/>
      <c r="W837" s="344"/>
      <c r="X837" s="344"/>
      <c r="Y837" s="345">
        <v>284</v>
      </c>
      <c r="Z837" s="346"/>
      <c r="AA837" s="346"/>
      <c r="AB837" s="347"/>
      <c r="AC837" s="357" t="s">
        <v>616</v>
      </c>
      <c r="AD837" s="365"/>
      <c r="AE837" s="365"/>
      <c r="AF837" s="365"/>
      <c r="AG837" s="365"/>
      <c r="AH837" s="366" t="s">
        <v>561</v>
      </c>
      <c r="AI837" s="367"/>
      <c r="AJ837" s="367"/>
      <c r="AK837" s="367"/>
      <c r="AL837" s="351" t="s">
        <v>561</v>
      </c>
      <c r="AM837" s="352"/>
      <c r="AN837" s="352"/>
      <c r="AO837" s="353"/>
      <c r="AP837" s="354" t="s">
        <v>561</v>
      </c>
      <c r="AQ837" s="354"/>
      <c r="AR837" s="354"/>
      <c r="AS837" s="354"/>
      <c r="AT837" s="354"/>
      <c r="AU837" s="354"/>
      <c r="AV837" s="354"/>
      <c r="AW837" s="354"/>
      <c r="AX837" s="354"/>
    </row>
    <row r="838" spans="1:50" ht="30" customHeight="1" x14ac:dyDescent="0.15">
      <c r="A838" s="373">
        <v>2</v>
      </c>
      <c r="B838" s="373">
        <v>1</v>
      </c>
      <c r="C838" s="341" t="s">
        <v>607</v>
      </c>
      <c r="D838" s="341"/>
      <c r="E838" s="341"/>
      <c r="F838" s="341"/>
      <c r="G838" s="341"/>
      <c r="H838" s="341"/>
      <c r="I838" s="341"/>
      <c r="J838" s="342">
        <v>1000020110001</v>
      </c>
      <c r="K838" s="343"/>
      <c r="L838" s="343"/>
      <c r="M838" s="343"/>
      <c r="N838" s="343"/>
      <c r="O838" s="343"/>
      <c r="P838" s="344" t="s">
        <v>615</v>
      </c>
      <c r="Q838" s="344"/>
      <c r="R838" s="344"/>
      <c r="S838" s="344"/>
      <c r="T838" s="344"/>
      <c r="U838" s="344"/>
      <c r="V838" s="344"/>
      <c r="W838" s="344"/>
      <c r="X838" s="344"/>
      <c r="Y838" s="345">
        <v>97</v>
      </c>
      <c r="Z838" s="346"/>
      <c r="AA838" s="346"/>
      <c r="AB838" s="347"/>
      <c r="AC838" s="357" t="s">
        <v>616</v>
      </c>
      <c r="AD838" s="357"/>
      <c r="AE838" s="357"/>
      <c r="AF838" s="357"/>
      <c r="AG838" s="357"/>
      <c r="AH838" s="366" t="s">
        <v>561</v>
      </c>
      <c r="AI838" s="367"/>
      <c r="AJ838" s="367"/>
      <c r="AK838" s="367"/>
      <c r="AL838" s="351" t="s">
        <v>561</v>
      </c>
      <c r="AM838" s="352"/>
      <c r="AN838" s="352"/>
      <c r="AO838" s="353"/>
      <c r="AP838" s="354" t="s">
        <v>561</v>
      </c>
      <c r="AQ838" s="354"/>
      <c r="AR838" s="354"/>
      <c r="AS838" s="354"/>
      <c r="AT838" s="354"/>
      <c r="AU838" s="354"/>
      <c r="AV838" s="354"/>
      <c r="AW838" s="354"/>
      <c r="AX838" s="354"/>
    </row>
    <row r="839" spans="1:50" ht="30" customHeight="1" x14ac:dyDescent="0.15">
      <c r="A839" s="373">
        <v>3</v>
      </c>
      <c r="B839" s="373">
        <v>1</v>
      </c>
      <c r="C839" s="341" t="s">
        <v>610</v>
      </c>
      <c r="D839" s="341"/>
      <c r="E839" s="341"/>
      <c r="F839" s="341"/>
      <c r="G839" s="341"/>
      <c r="H839" s="341"/>
      <c r="I839" s="341"/>
      <c r="J839" s="342">
        <v>4000020120006</v>
      </c>
      <c r="K839" s="343"/>
      <c r="L839" s="343"/>
      <c r="M839" s="343"/>
      <c r="N839" s="343"/>
      <c r="O839" s="343"/>
      <c r="P839" s="356" t="s">
        <v>615</v>
      </c>
      <c r="Q839" s="344"/>
      <c r="R839" s="344"/>
      <c r="S839" s="344"/>
      <c r="T839" s="344"/>
      <c r="U839" s="344"/>
      <c r="V839" s="344"/>
      <c r="W839" s="344"/>
      <c r="X839" s="344"/>
      <c r="Y839" s="345">
        <v>89</v>
      </c>
      <c r="Z839" s="346"/>
      <c r="AA839" s="346"/>
      <c r="AB839" s="347"/>
      <c r="AC839" s="357" t="s">
        <v>616</v>
      </c>
      <c r="AD839" s="357"/>
      <c r="AE839" s="357"/>
      <c r="AF839" s="357"/>
      <c r="AG839" s="357"/>
      <c r="AH839" s="349" t="s">
        <v>561</v>
      </c>
      <c r="AI839" s="350"/>
      <c r="AJ839" s="350"/>
      <c r="AK839" s="350"/>
      <c r="AL839" s="351" t="s">
        <v>561</v>
      </c>
      <c r="AM839" s="352"/>
      <c r="AN839" s="352"/>
      <c r="AO839" s="353"/>
      <c r="AP839" s="354" t="s">
        <v>561</v>
      </c>
      <c r="AQ839" s="354"/>
      <c r="AR839" s="354"/>
      <c r="AS839" s="354"/>
      <c r="AT839" s="354"/>
      <c r="AU839" s="354"/>
      <c r="AV839" s="354"/>
      <c r="AW839" s="354"/>
      <c r="AX839" s="354"/>
    </row>
    <row r="840" spans="1:50" ht="30" customHeight="1" x14ac:dyDescent="0.15">
      <c r="A840" s="373">
        <v>4</v>
      </c>
      <c r="B840" s="373">
        <v>1</v>
      </c>
      <c r="C840" s="341" t="s">
        <v>612</v>
      </c>
      <c r="D840" s="341"/>
      <c r="E840" s="341"/>
      <c r="F840" s="341"/>
      <c r="G840" s="341"/>
      <c r="H840" s="341"/>
      <c r="I840" s="341"/>
      <c r="J840" s="342">
        <v>4000020270008</v>
      </c>
      <c r="K840" s="343"/>
      <c r="L840" s="343"/>
      <c r="M840" s="343"/>
      <c r="N840" s="343"/>
      <c r="O840" s="343"/>
      <c r="P840" s="356" t="s">
        <v>615</v>
      </c>
      <c r="Q840" s="344"/>
      <c r="R840" s="344"/>
      <c r="S840" s="344"/>
      <c r="T840" s="344"/>
      <c r="U840" s="344"/>
      <c r="V840" s="344"/>
      <c r="W840" s="344"/>
      <c r="X840" s="344"/>
      <c r="Y840" s="345">
        <v>79</v>
      </c>
      <c r="Z840" s="346"/>
      <c r="AA840" s="346"/>
      <c r="AB840" s="347"/>
      <c r="AC840" s="357" t="s">
        <v>616</v>
      </c>
      <c r="AD840" s="357"/>
      <c r="AE840" s="357"/>
      <c r="AF840" s="357"/>
      <c r="AG840" s="357"/>
      <c r="AH840" s="349" t="s">
        <v>561</v>
      </c>
      <c r="AI840" s="350"/>
      <c r="AJ840" s="350"/>
      <c r="AK840" s="350"/>
      <c r="AL840" s="351" t="s">
        <v>561</v>
      </c>
      <c r="AM840" s="352"/>
      <c r="AN840" s="352"/>
      <c r="AO840" s="353"/>
      <c r="AP840" s="354" t="s">
        <v>561</v>
      </c>
      <c r="AQ840" s="354"/>
      <c r="AR840" s="354"/>
      <c r="AS840" s="354"/>
      <c r="AT840" s="354"/>
      <c r="AU840" s="354"/>
      <c r="AV840" s="354"/>
      <c r="AW840" s="354"/>
      <c r="AX840" s="354"/>
    </row>
    <row r="841" spans="1:50" ht="30" customHeight="1" x14ac:dyDescent="0.15">
      <c r="A841" s="373">
        <v>5</v>
      </c>
      <c r="B841" s="373">
        <v>1</v>
      </c>
      <c r="C841" s="355" t="s">
        <v>609</v>
      </c>
      <c r="D841" s="341"/>
      <c r="E841" s="341"/>
      <c r="F841" s="341"/>
      <c r="G841" s="341"/>
      <c r="H841" s="341"/>
      <c r="I841" s="341"/>
      <c r="J841" s="342">
        <v>3000020141003</v>
      </c>
      <c r="K841" s="343"/>
      <c r="L841" s="343"/>
      <c r="M841" s="343"/>
      <c r="N841" s="343"/>
      <c r="O841" s="343"/>
      <c r="P841" s="344" t="s">
        <v>615</v>
      </c>
      <c r="Q841" s="344"/>
      <c r="R841" s="344"/>
      <c r="S841" s="344"/>
      <c r="T841" s="344"/>
      <c r="U841" s="344"/>
      <c r="V841" s="344"/>
      <c r="W841" s="344"/>
      <c r="X841" s="344"/>
      <c r="Y841" s="345">
        <v>76</v>
      </c>
      <c r="Z841" s="346"/>
      <c r="AA841" s="346"/>
      <c r="AB841" s="347"/>
      <c r="AC841" s="348" t="s">
        <v>616</v>
      </c>
      <c r="AD841" s="348"/>
      <c r="AE841" s="348"/>
      <c r="AF841" s="348"/>
      <c r="AG841" s="348"/>
      <c r="AH841" s="349" t="s">
        <v>561</v>
      </c>
      <c r="AI841" s="350"/>
      <c r="AJ841" s="350"/>
      <c r="AK841" s="350"/>
      <c r="AL841" s="351" t="s">
        <v>561</v>
      </c>
      <c r="AM841" s="352"/>
      <c r="AN841" s="352"/>
      <c r="AO841" s="353"/>
      <c r="AP841" s="354" t="s">
        <v>561</v>
      </c>
      <c r="AQ841" s="354"/>
      <c r="AR841" s="354"/>
      <c r="AS841" s="354"/>
      <c r="AT841" s="354"/>
      <c r="AU841" s="354"/>
      <c r="AV841" s="354"/>
      <c r="AW841" s="354"/>
      <c r="AX841" s="354"/>
    </row>
    <row r="842" spans="1:50" ht="30" customHeight="1" x14ac:dyDescent="0.15">
      <c r="A842" s="373">
        <v>6</v>
      </c>
      <c r="B842" s="373">
        <v>1</v>
      </c>
      <c r="C842" s="355" t="s">
        <v>608</v>
      </c>
      <c r="D842" s="341"/>
      <c r="E842" s="341"/>
      <c r="F842" s="341"/>
      <c r="G842" s="341"/>
      <c r="H842" s="341"/>
      <c r="I842" s="341"/>
      <c r="J842" s="342">
        <v>3000020231002</v>
      </c>
      <c r="K842" s="343"/>
      <c r="L842" s="343"/>
      <c r="M842" s="343"/>
      <c r="N842" s="343"/>
      <c r="O842" s="343"/>
      <c r="P842" s="344" t="s">
        <v>615</v>
      </c>
      <c r="Q842" s="344"/>
      <c r="R842" s="344"/>
      <c r="S842" s="344"/>
      <c r="T842" s="344"/>
      <c r="U842" s="344"/>
      <c r="V842" s="344"/>
      <c r="W842" s="344"/>
      <c r="X842" s="344"/>
      <c r="Y842" s="345">
        <v>71</v>
      </c>
      <c r="Z842" s="346"/>
      <c r="AA842" s="346"/>
      <c r="AB842" s="347"/>
      <c r="AC842" s="348" t="s">
        <v>616</v>
      </c>
      <c r="AD842" s="348"/>
      <c r="AE842" s="348"/>
      <c r="AF842" s="348"/>
      <c r="AG842" s="348"/>
      <c r="AH842" s="349" t="s">
        <v>561</v>
      </c>
      <c r="AI842" s="350"/>
      <c r="AJ842" s="350"/>
      <c r="AK842" s="350"/>
      <c r="AL842" s="351" t="s">
        <v>561</v>
      </c>
      <c r="AM842" s="352"/>
      <c r="AN842" s="352"/>
      <c r="AO842" s="353"/>
      <c r="AP842" s="354" t="s">
        <v>561</v>
      </c>
      <c r="AQ842" s="354"/>
      <c r="AR842" s="354"/>
      <c r="AS842" s="354"/>
      <c r="AT842" s="354"/>
      <c r="AU842" s="354"/>
      <c r="AV842" s="354"/>
      <c r="AW842" s="354"/>
      <c r="AX842" s="354"/>
    </row>
    <row r="843" spans="1:50" ht="30" customHeight="1" x14ac:dyDescent="0.15">
      <c r="A843" s="373">
        <v>7</v>
      </c>
      <c r="B843" s="373">
        <v>1</v>
      </c>
      <c r="C843" s="355" t="s">
        <v>611</v>
      </c>
      <c r="D843" s="341"/>
      <c r="E843" s="341"/>
      <c r="F843" s="341"/>
      <c r="G843" s="341"/>
      <c r="H843" s="341"/>
      <c r="I843" s="341"/>
      <c r="J843" s="342">
        <v>1000020230006</v>
      </c>
      <c r="K843" s="343"/>
      <c r="L843" s="343"/>
      <c r="M843" s="343"/>
      <c r="N843" s="343"/>
      <c r="O843" s="343"/>
      <c r="P843" s="344" t="s">
        <v>615</v>
      </c>
      <c r="Q843" s="344"/>
      <c r="R843" s="344"/>
      <c r="S843" s="344"/>
      <c r="T843" s="344"/>
      <c r="U843" s="344"/>
      <c r="V843" s="344"/>
      <c r="W843" s="344"/>
      <c r="X843" s="344"/>
      <c r="Y843" s="345">
        <v>67</v>
      </c>
      <c r="Z843" s="346"/>
      <c r="AA843" s="346"/>
      <c r="AB843" s="347"/>
      <c r="AC843" s="348" t="s">
        <v>616</v>
      </c>
      <c r="AD843" s="348"/>
      <c r="AE843" s="348"/>
      <c r="AF843" s="348"/>
      <c r="AG843" s="348"/>
      <c r="AH843" s="349" t="s">
        <v>561</v>
      </c>
      <c r="AI843" s="350"/>
      <c r="AJ843" s="350"/>
      <c r="AK843" s="350"/>
      <c r="AL843" s="351" t="s">
        <v>561</v>
      </c>
      <c r="AM843" s="352"/>
      <c r="AN843" s="352"/>
      <c r="AO843" s="353"/>
      <c r="AP843" s="354" t="s">
        <v>561</v>
      </c>
      <c r="AQ843" s="354"/>
      <c r="AR843" s="354"/>
      <c r="AS843" s="354"/>
      <c r="AT843" s="354"/>
      <c r="AU843" s="354"/>
      <c r="AV843" s="354"/>
      <c r="AW843" s="354"/>
      <c r="AX843" s="354"/>
    </row>
    <row r="844" spans="1:50" ht="30" customHeight="1" x14ac:dyDescent="0.15">
      <c r="A844" s="373">
        <v>8</v>
      </c>
      <c r="B844" s="373">
        <v>1</v>
      </c>
      <c r="C844" s="341" t="s">
        <v>613</v>
      </c>
      <c r="D844" s="341"/>
      <c r="E844" s="341"/>
      <c r="F844" s="341"/>
      <c r="G844" s="341"/>
      <c r="H844" s="341"/>
      <c r="I844" s="341"/>
      <c r="J844" s="342">
        <v>8000020130001</v>
      </c>
      <c r="K844" s="343"/>
      <c r="L844" s="343"/>
      <c r="M844" s="343"/>
      <c r="N844" s="343"/>
      <c r="O844" s="343"/>
      <c r="P844" s="344" t="s">
        <v>615</v>
      </c>
      <c r="Q844" s="344"/>
      <c r="R844" s="344"/>
      <c r="S844" s="344"/>
      <c r="T844" s="344"/>
      <c r="U844" s="344"/>
      <c r="V844" s="344"/>
      <c r="W844" s="344"/>
      <c r="X844" s="344"/>
      <c r="Y844" s="345">
        <v>66</v>
      </c>
      <c r="Z844" s="346"/>
      <c r="AA844" s="346"/>
      <c r="AB844" s="347"/>
      <c r="AC844" s="348" t="s">
        <v>616</v>
      </c>
      <c r="AD844" s="348"/>
      <c r="AE844" s="348"/>
      <c r="AF844" s="348"/>
      <c r="AG844" s="348"/>
      <c r="AH844" s="349" t="s">
        <v>561</v>
      </c>
      <c r="AI844" s="350"/>
      <c r="AJ844" s="350"/>
      <c r="AK844" s="350"/>
      <c r="AL844" s="351" t="s">
        <v>561</v>
      </c>
      <c r="AM844" s="352"/>
      <c r="AN844" s="352"/>
      <c r="AO844" s="353"/>
      <c r="AP844" s="354" t="s">
        <v>561</v>
      </c>
      <c r="AQ844" s="354"/>
      <c r="AR844" s="354"/>
      <c r="AS844" s="354"/>
      <c r="AT844" s="354"/>
      <c r="AU844" s="354"/>
      <c r="AV844" s="354"/>
      <c r="AW844" s="354"/>
      <c r="AX844" s="354"/>
    </row>
    <row r="845" spans="1:50" ht="30" customHeight="1" x14ac:dyDescent="0.15">
      <c r="A845" s="373">
        <v>9</v>
      </c>
      <c r="B845" s="373">
        <v>1</v>
      </c>
      <c r="C845" s="355" t="s">
        <v>629</v>
      </c>
      <c r="D845" s="341"/>
      <c r="E845" s="341"/>
      <c r="F845" s="341"/>
      <c r="G845" s="341"/>
      <c r="H845" s="341"/>
      <c r="I845" s="341"/>
      <c r="J845" s="342">
        <v>3000020401307</v>
      </c>
      <c r="K845" s="343"/>
      <c r="L845" s="343"/>
      <c r="M845" s="343"/>
      <c r="N845" s="343"/>
      <c r="O845" s="343"/>
      <c r="P845" s="344" t="s">
        <v>615</v>
      </c>
      <c r="Q845" s="344"/>
      <c r="R845" s="344"/>
      <c r="S845" s="344"/>
      <c r="T845" s="344"/>
      <c r="U845" s="344"/>
      <c r="V845" s="344"/>
      <c r="W845" s="344"/>
      <c r="X845" s="344"/>
      <c r="Y845" s="345">
        <v>58</v>
      </c>
      <c r="Z845" s="346"/>
      <c r="AA845" s="346"/>
      <c r="AB845" s="347"/>
      <c r="AC845" s="348" t="s">
        <v>616</v>
      </c>
      <c r="AD845" s="348"/>
      <c r="AE845" s="348"/>
      <c r="AF845" s="348"/>
      <c r="AG845" s="348"/>
      <c r="AH845" s="349" t="s">
        <v>561</v>
      </c>
      <c r="AI845" s="350"/>
      <c r="AJ845" s="350"/>
      <c r="AK845" s="350"/>
      <c r="AL845" s="351" t="s">
        <v>561</v>
      </c>
      <c r="AM845" s="352"/>
      <c r="AN845" s="352"/>
      <c r="AO845" s="353"/>
      <c r="AP845" s="354" t="s">
        <v>561</v>
      </c>
      <c r="AQ845" s="354"/>
      <c r="AR845" s="354"/>
      <c r="AS845" s="354"/>
      <c r="AT845" s="354"/>
      <c r="AU845" s="354"/>
      <c r="AV845" s="354"/>
      <c r="AW845" s="354"/>
      <c r="AX845" s="354"/>
    </row>
    <row r="846" spans="1:50" ht="30" customHeight="1" x14ac:dyDescent="0.15">
      <c r="A846" s="373">
        <v>10</v>
      </c>
      <c r="B846" s="373">
        <v>1</v>
      </c>
      <c r="C846" s="355" t="s">
        <v>630</v>
      </c>
      <c r="D846" s="341"/>
      <c r="E846" s="341"/>
      <c r="F846" s="341"/>
      <c r="G846" s="341"/>
      <c r="H846" s="341"/>
      <c r="I846" s="341"/>
      <c r="J846" s="342">
        <v>8000020401005</v>
      </c>
      <c r="K846" s="343"/>
      <c r="L846" s="343"/>
      <c r="M846" s="343"/>
      <c r="N846" s="343"/>
      <c r="O846" s="343"/>
      <c r="P846" s="344" t="s">
        <v>615</v>
      </c>
      <c r="Q846" s="344"/>
      <c r="R846" s="344"/>
      <c r="S846" s="344"/>
      <c r="T846" s="344"/>
      <c r="U846" s="344"/>
      <c r="V846" s="344"/>
      <c r="W846" s="344"/>
      <c r="X846" s="344"/>
      <c r="Y846" s="345">
        <v>54</v>
      </c>
      <c r="Z846" s="346"/>
      <c r="AA846" s="346"/>
      <c r="AB846" s="347"/>
      <c r="AC846" s="348" t="s">
        <v>616</v>
      </c>
      <c r="AD846" s="348"/>
      <c r="AE846" s="348"/>
      <c r="AF846" s="348"/>
      <c r="AG846" s="348"/>
      <c r="AH846" s="349" t="s">
        <v>561</v>
      </c>
      <c r="AI846" s="350"/>
      <c r="AJ846" s="350"/>
      <c r="AK846" s="350"/>
      <c r="AL846" s="351" t="s">
        <v>561</v>
      </c>
      <c r="AM846" s="352"/>
      <c r="AN846" s="352"/>
      <c r="AO846" s="353"/>
      <c r="AP846" s="354" t="s">
        <v>561</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579</v>
      </c>
      <c r="F1102" s="372"/>
      <c r="G1102" s="372"/>
      <c r="H1102" s="372"/>
      <c r="I1102" s="372"/>
      <c r="J1102" s="342" t="s">
        <v>617</v>
      </c>
      <c r="K1102" s="343"/>
      <c r="L1102" s="343"/>
      <c r="M1102" s="343"/>
      <c r="N1102" s="343"/>
      <c r="O1102" s="343"/>
      <c r="P1102" s="356" t="s">
        <v>617</v>
      </c>
      <c r="Q1102" s="344"/>
      <c r="R1102" s="344"/>
      <c r="S1102" s="344"/>
      <c r="T1102" s="344"/>
      <c r="U1102" s="344"/>
      <c r="V1102" s="344"/>
      <c r="W1102" s="344"/>
      <c r="X1102" s="344"/>
      <c r="Y1102" s="345" t="s">
        <v>617</v>
      </c>
      <c r="Z1102" s="346"/>
      <c r="AA1102" s="346"/>
      <c r="AB1102" s="347"/>
      <c r="AC1102" s="348"/>
      <c r="AD1102" s="348"/>
      <c r="AE1102" s="348"/>
      <c r="AF1102" s="348"/>
      <c r="AG1102" s="348"/>
      <c r="AH1102" s="349" t="s">
        <v>618</v>
      </c>
      <c r="AI1102" s="350"/>
      <c r="AJ1102" s="350"/>
      <c r="AK1102" s="350"/>
      <c r="AL1102" s="351" t="s">
        <v>617</v>
      </c>
      <c r="AM1102" s="352"/>
      <c r="AN1102" s="352"/>
      <c r="AO1102" s="353"/>
      <c r="AP1102" s="354" t="s">
        <v>565</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7">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L838:AO838">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AU101">
    <cfRule type="expression" dxfId="705" priority="7">
      <formula>IF(RIGHT(TEXT(AU101,"0.#"),1)=".",FALSE,TRUE)</formula>
    </cfRule>
    <cfRule type="expression" dxfId="704" priority="8">
      <formula>IF(RIGHT(TEXT(AU101,"0.#"),1)=".",TRUE,FALSE)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9370078740157483" bottom="0.39370078740157483" header="0.51181102362204722" footer="0.51181102362204722"/>
  <pageSetup paperSize="9" scale="70" fitToHeight="0" orientation="portrait" r:id="rId1"/>
  <headerFooter differentFirst="1" alignWithMargins="0"/>
  <rowBreaks count="4" manualBreakCount="4">
    <brk id="114"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556</v>
      </c>
      <c r="R5" s="13" t="str">
        <f t="shared" si="3"/>
        <v>負担</v>
      </c>
      <c r="S5" s="13" t="str">
        <f t="shared" si="4"/>
        <v>補助、負担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19"/>
      <c r="AC5" s="1024"/>
      <c r="AD5" s="102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19"/>
      <c r="AC12" s="1024"/>
      <c r="AD12" s="102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19"/>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19"/>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19"/>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19"/>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19"/>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19"/>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19"/>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19"/>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2018-05-24T08:40:40Z</cp:lastPrinted>
  <dcterms:created xsi:type="dcterms:W3CDTF">2012-03-13T00:50:25Z</dcterms:created>
  <dcterms:modified xsi:type="dcterms:W3CDTF">2018-07-04T05:50:23Z</dcterms:modified>
</cp:coreProperties>
</file>