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645" yWindow="-60" windowWidth="1075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<sst xmlns="http://schemas.openxmlformats.org/spreadsheetml/2006/main" count="2915" uniqueCount="652">
  <si>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</si>
  <si>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</si>
  <si>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</si>
  <si>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</si>
  <si>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</si>
  <si>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</si>
  <si>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</si>
  <si>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</si>
  <si>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</si>
  <si>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</si>
  <si>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</si>
  <si>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</si>
  <si>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</si>
  <si>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</si>
  <si>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</si>
  <si>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</si>
  <si>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</si>
  <si>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</si>
  <si>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</si>
  <si>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</si>
  <si>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</si>
  <si>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</si>
  <si>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</si>
  <si>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</si>
  <si>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</si>
  <si>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</si>
  <si>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</si>
  <si>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</si>
  <si>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</si>
  <si>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</si>
  <si>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</si>
  <si>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</si>
  <si>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</si>
  <si>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</si>
  <si>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</si>
  <si>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</si>
  <si>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</si>
  <si>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</si>
  <si>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</si>
  <si>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</si>
  <si>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</si>
  <si>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</si>
  <si>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</si>
  <si>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</si>
  <si>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</si>
  <si>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</si>
  <si>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</si>
  <si>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</si>
  <si>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</si>
  <si>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</si>
  <si>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</si>
  <si>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</si>
  <si>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</si>
  <si>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</si>
  <si>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</si>
  <si>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</si>
  <si>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</si>
  <si>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</si>
  <si>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</si>
  <si>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</si>
  <si>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</si>
  <si>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</si>
  <si>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</si>
  <si>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</si>
  <si>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</si>
  <si>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</si>
  <si>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</si>
  <si>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</si>
  <si>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</si>
  <si>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</si>
  <si>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</si>
  <si>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</si>
  <si>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</si>
  <si>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</si>
  <si>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</si>
  <si>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</si>
  <si>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</si>
  <si>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</si>
  <si>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</si>
  <si>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</si>
  <si>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</si>
  <si>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</si>
  <si>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</si>
  <si>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</si>
  <si>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</si>
  <si>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</si>
  <si>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</si>
  <si>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</si>
  <si>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</si>
  <si>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</si>
  <si>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</si>
  <si>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</si>
  <si>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</si>
  <si>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</si>
  <si>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</si>
  <si>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</si>
  <si>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</si>
  <si>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</si>
  <si>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</si>
  <si>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</si>
  <si>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</si>
  <si>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</si>
  <si>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</si>
  <si>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</si>
  <si>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</si>
  <si>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</si>
  <si>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</si>
  <si>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</si>
  <si>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</si>
  <si>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</si>
  <si>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</si>
  <si>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</si>
  <si>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</si>
  <si>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</si>
  <si>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</si>
  <si>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</si>
  <si>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</si>
  <si>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</si>
  <si>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</si>
  <si>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</si>
  <si>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</si>
  <si>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</si>
  <si>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</si>
  <si>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</si>
  <si>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</si>
  <si>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</si>
  <si>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</si>
  <si>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</si>
  <si>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</si>
  <si>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</si>
  <si>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</si>
  <si>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</si>
  <si>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</si>
  <si>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</si>
  <si>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</si>
  <si>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</si>
  <si>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</si>
  <si>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</si>
  <si>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</si>
  <si>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</si>
  <si>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</si>
  <si>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</si>
  <si>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</si>
  <si>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</si>
  <si>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</si>
  <si>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</si>
  <si>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</si>
  <si>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</si>
  <si>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</si>
  <si>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</si>
  <si>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</si>
  <si>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</si>
  <si>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</si>
  <si>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</si>
  <si>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</si>
  <si>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</si>
  <si>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</si>
  <si>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</si>
  <si>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</si>
  <si>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</si>
  <si>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</si>
  <si>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</si>
  <si>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</si>
  <si>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</si>
  <si>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</si>
  <si>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</si>
  <si>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</si>
  <si>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</si>
  <si>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</si>
  <si>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</si>
  <si>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</si>
  <si>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</si>
  <si>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</si>
  <si>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</si>
  <si>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</si>
  <si>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</si>
  <si>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</si>
  <si>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</si>
  <si>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</si>
  <si>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</si>
  <si>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</si>
  <si>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</si>
  <si>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</si>
  <si>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</si>
  <si>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</si>
  <si>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</si>
  <si>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</si>
  <si>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</si>
  <si>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</si>
  <si>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</si>
  <si>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</si>
  <si>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</si>
  <si>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</si>
  <si>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</si>
  <si>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</si>
  <si>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</si>
  <si>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</si>
  <si>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</si>
  <si>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</si>
  <si>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</si>
  <si>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</si>
  <si>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</si>
  <si>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</si>
  <si>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</si>
  <si>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</si>
  <si>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</si>
  <si>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</si>
  <si>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</si>
  <si>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</si>
  <si>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</si>
  <si>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</si>
  <si>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</si>
  <si>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</si>
  <si>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</si>
  <si>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</si>
  <si>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</si>
  <si>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</si>
  <si>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</si>
  <si>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</si>
  <si>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</si>
  <si>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</si>
  <si>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</si>
  <si>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</si>
  <si>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</si>
  <si>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</si>
  <si>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</si>
  <si>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</si>
  <si>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</si>
  <si>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</si>
  <si>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</si>
  <si>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</si>
  <si>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</si>
  <si>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</si>
  <si>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</si>
  <si>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</si>
  <si>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</si>
  <si>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</si>
  <si>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</si>
  <si>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</si>
  <si>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</si>
  <si>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</si>
  <si>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</si>
  <si>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</si>
  <si>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</si>
  <si>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</si>
  <si>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</si>
  <si>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</si>
  <si>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</si>
  <si>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</si>
  <si>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</si>
  <si>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</si>
  <si>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</si>
  <si>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</si>
  <si>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</si>
  <si>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</si>
  <si>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</si>
  <si>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</si>
  <si>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</si>
  <si>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</si>
  <si>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</si>
  <si>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</si>
  <si>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</si>
  <si>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</si>
  <si>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</si>
  <si>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</si>
  <si>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</si>
  <si>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</si>
  <si>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</si>
  <si>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</si>
  <si>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</si>
  <si>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</si>
  <si>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</si>
  <si>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</si>
  <si>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</si>
  <si>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</si>
  <si>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</si>
  <si>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</si>
  <si>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</si>
  <si>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</si>
  <si>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</si>
  <si>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</si>
  <si>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</si>
  <si>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</si>
  <si>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</si>
  <si>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</si>
  <si>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</si>
  <si>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</si>
  <si>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</si>
  <si>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</si>
  <si>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</si>
  <si>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</si>
  <si>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</si>
  <si>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</si>
  <si>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</si>
  <si>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</si>
  <si>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</si>
  <si>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</si>
  <si>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</si>
  <si>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</si>
  <si>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</si>
  <si>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</si>
  <si>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</si>
  <si>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</si>
  <si>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</si>
  <si>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</si>
  <si>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</si>
  <si>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</si>
  <si>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</si>
  <si>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</si>
  <si>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</si>
  <si>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</si>
  <si>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</si>
  <si>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</si>
  <si>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</si>
  <si>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</si>
  <si>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</si>
  <si>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</si>
  <si>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</si>
  <si>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</si>
  <si>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</si>
  <si>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</si>
  <si>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</si>
  <si>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</si>
  <si>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</si>
  <si>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</si>
  <si>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</si>
  <si>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</si>
  <si>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</si>
  <si>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</si>
  <si>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</si>
  <si>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</si>
  <si>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</si>
  <si>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</si>
  <si>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</si>
  <si>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</si>
  <si>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</si>
  <si>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</si>
  <si>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</si>
  <si>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</si>
  <si>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</si>
  <si>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</si>
  <si>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</si>
  <si>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</si>
  <si>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</si>
  <si>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</si>
  <si>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</si>
  <si>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</si>
  <si>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</si>
  <si>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</si>
  <si>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</si>
  <si>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</si>
  <si>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</si>
  <si>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</si>
  <si>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</si>
  <si>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</si>
  <si>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</si>
  <si>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</si>
  <si>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</si>
  <si>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</si>
  <si>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</si>
  <si>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</si>
  <si>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</si>
  <si>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</si>
  <si>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</si>
  <si>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</si>
  <si>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</si>
  <si>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</si>
  <si>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</si>
  <si>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</si>
  <si>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</si>
  <si>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</si>
  <si>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</si>
  <si>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</si>
  <si>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</si>
  <si>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</si>
  <si>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</si>
  <si>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</si>
  <si>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</si>
  <si>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</si>
  <si>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</si>
  <si>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</si>
  <si>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</si>
  <si>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</si>
  <si>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</si>
  <si>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</si>
  <si>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</si>
  <si>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</si>
  <si>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</si>
  <si>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</si>
  <si>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</si>
  <si>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</si>
  <si>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</si>
  <si>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</si>
  <si>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</si>
  <si>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</si>
  <si>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</si>
  <si>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</si>
  <si>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</si>
  <si>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</si>
  <si>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</si>
  <si>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</si>
  <si>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</si>
  <si>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</si>
  <si>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</si>
  <si>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</si>
  <si>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</si>
  <si>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</si>
  <si>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</si>
  <si>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</si>
  <si>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</si>
  <si>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</si>
  <si>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</si>
  <si>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</si>
  <si>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</si>
  <si>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</si>
  <si>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</si>
  <si>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</si>
  <si>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</si>
  <si>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</si>
  <si>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</si>
  <si>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</si>
  <si>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</si>
  <si>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</si>
  <si>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</si>
  <si>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</si>
  <si>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</si>
  <si>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</si>
  <si>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</si>
  <si>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</si>
  <si>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</si>
  <si>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</si>
  <si>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</si>
  <si>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</si>
  <si>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</si>
  <si>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</si>
  <si>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</si>
  <si>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</si>
  <si>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</si>
  <si>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</si>
  <si>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</si>
  <si>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</si>
  <si>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</si>
  <si>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</si>
  <si>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</si>
  <si>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</si>
  <si>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</si>
  <si>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</si>
  <si>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</si>
  <si>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</si>
  <si>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</si>
  <si>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</si>
  <si>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</si>
  <si>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</si>
  <si>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</si>
  <si>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</si>
  <si>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</si>
  <si>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</si>
  <si>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</si>
  <si>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</si>
  <si>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</si>
  <si>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</si>
  <si>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</si>
  <si>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</si>
  <si>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</si>
  <si>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</si>
  <si>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</si>
  <si>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</si>
  <si>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</si>
  <si>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</si>
  <si>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</si>
  <si>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</si>
  <si>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</si>
  <si>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</si>
  <si>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</si>
  <si>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</si>
  <si>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</si>
  <si>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</si>
  <si>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</si>
  <si>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</si>
  <si>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</si>
  <si>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</si>
  <si>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</si>
  <si>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</si>
  <si>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</si>
  <si>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</si>
  <si>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</si>
  <si>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</si>
  <si>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</si>
  <si>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</si>
  <si>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</si>
  <si>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</si>
  <si>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</si>
  <si>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</si>
  <si>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</si>
  <si>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</si>
  <si>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</si>
  <si>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</si>
  <si>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</si>
  <si>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</si>
  <si>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</si>
  <si>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</si>
  <si>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</si>
  <si>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</si>
  <si>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</si>
  <si>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</si>
  <si>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</si>
  <si>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</si>
  <si>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</si>
  <si>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</si>
  <si>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</si>
  <si>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</si>
  <si>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</si>
  <si>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</si>
  <si>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</si>
  <si>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</si>
  <si>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</si>
  <si>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</si>
  <si>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</si>
  <si>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</si>
  <si>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</si>
  <si>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</si>
  <si>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</si>
  <si>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</si>
  <si>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</si>
  <si>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</si>
  <si>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</si>
  <si>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</si>
  <si>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</si>
  <si>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</si>
  <si>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</si>
  <si>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</si>
  <si>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</si>
  <si>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</si>
  <si>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</si>
  <si>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</si>
  <si>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</si>
  <si>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</si>
  <si>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</si>
  <si>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</si>
  <si>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</si>
  <si>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</si>
  <si>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</si>
  <si>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</si>
  <si>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</si>
  <si>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</si>
  <si>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</si>
  <si>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</si>
  <si>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</si>
  <si>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</si>
  <si>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</si>
  <si>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</si>
  <si>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医療事故情報収集等事業</t>
  </si>
  <si>
    <t>医政局</t>
  </si>
  <si>
    <t>総務課　医療安全推進室</t>
  </si>
  <si>
    <t>厚生労働省発医政0331第31号「医療施設運営費等補助金及び中毒情報基盤整備事業費補助金の国庫補助について」</t>
  </si>
  <si>
    <t>医療事故の発生予防・再発防止のためには、医療機関の報告に加え、医療関係団体等、医療安全に資する情報を収集し、これらを総合的に分析・検討した上で、その結果を広く提供する必要があることから、中立な第三者機関において医療機関自らが分析・検討をした情報を収集し、さらに分析を加えたうえで情報提供を行う。</t>
  </si>
  <si>
    <t>運営委員会、専門家部門、検討委員会、事務局を設置し、医療事故情報の収集・分析・提供を行う。具体的には下記のとおり。
・医療機関における医療事故情報の収集・分析・提供
・医療機関におけるヒヤリ・ハット事例情報の収集・分析提供
・医療機関に対する助言・支援
・医療安全に関する研修及び専門家の養成、医療機関における「医療安全緊急情報」の発信、本事業に関する普及啓発
〔補助率：定額〕</t>
  </si>
  <si>
    <t>○</t>
  </si>
  <si>
    <t>-</t>
  </si>
  <si>
    <t>-</t>
    <phoneticPr fontId="5"/>
  </si>
  <si>
    <t>医療施設運営費等補助金</t>
  </si>
  <si>
    <t>109</t>
    <phoneticPr fontId="5"/>
  </si>
  <si>
    <t>90</t>
    <phoneticPr fontId="5"/>
  </si>
  <si>
    <t>68</t>
    <phoneticPr fontId="5"/>
  </si>
  <si>
    <t>66</t>
    <phoneticPr fontId="5"/>
  </si>
  <si>
    <t>72</t>
    <phoneticPr fontId="5"/>
  </si>
  <si>
    <t>78</t>
    <phoneticPr fontId="5"/>
  </si>
  <si>
    <t>76</t>
    <phoneticPr fontId="5"/>
  </si>
  <si>
    <t>A.公益財団法人日本医療機能評価機構</t>
    <rPh sb="2" eb="4">
      <t>コウエキ</t>
    </rPh>
    <rPh sb="4" eb="6">
      <t>ザイダン</t>
    </rPh>
    <rPh sb="6" eb="8">
      <t>ホウジン</t>
    </rPh>
    <rPh sb="8" eb="10">
      <t>ニホン</t>
    </rPh>
    <rPh sb="10" eb="12">
      <t>イリョウ</t>
    </rPh>
    <rPh sb="12" eb="14">
      <t>キノウ</t>
    </rPh>
    <rPh sb="14" eb="16">
      <t>ヒョウカ</t>
    </rPh>
    <rPh sb="16" eb="18">
      <t>キコウ</t>
    </rPh>
    <phoneticPr fontId="5"/>
  </si>
  <si>
    <t>給与費</t>
    <rPh sb="0" eb="3">
      <t>キュウヨヒ</t>
    </rPh>
    <phoneticPr fontId="5"/>
  </si>
  <si>
    <t>雑役務費</t>
    <rPh sb="0" eb="1">
      <t>ザツ</t>
    </rPh>
    <rPh sb="1" eb="3">
      <t>エキム</t>
    </rPh>
    <rPh sb="3" eb="4">
      <t>ヒ</t>
    </rPh>
    <phoneticPr fontId="5"/>
  </si>
  <si>
    <t>賃借料</t>
    <rPh sb="0" eb="3">
      <t>チンシャクリョウ</t>
    </rPh>
    <phoneticPr fontId="5"/>
  </si>
  <si>
    <t>通信運搬費</t>
    <rPh sb="0" eb="2">
      <t>ツウシン</t>
    </rPh>
    <rPh sb="2" eb="5">
      <t>ウンパンヒ</t>
    </rPh>
    <phoneticPr fontId="5"/>
  </si>
  <si>
    <t>印刷製本費</t>
    <rPh sb="0" eb="2">
      <t>インサツ</t>
    </rPh>
    <rPh sb="2" eb="4">
      <t>セイホン</t>
    </rPh>
    <rPh sb="4" eb="5">
      <t>ヒ</t>
    </rPh>
    <phoneticPr fontId="5"/>
  </si>
  <si>
    <t>諸謝金</t>
    <rPh sb="0" eb="1">
      <t>ショ</t>
    </rPh>
    <rPh sb="1" eb="3">
      <t>シャキン</t>
    </rPh>
    <phoneticPr fontId="5"/>
  </si>
  <si>
    <t>旅費</t>
    <rPh sb="0" eb="2">
      <t>リョヒ</t>
    </rPh>
    <phoneticPr fontId="5"/>
  </si>
  <si>
    <t>その他</t>
    <rPh sb="2" eb="3">
      <t>ホカ</t>
    </rPh>
    <phoneticPr fontId="5"/>
  </si>
  <si>
    <t>消耗品費、光熱水料、備品費、賃金、会議費</t>
    <rPh sb="0" eb="3">
      <t>ショウモウヒン</t>
    </rPh>
    <rPh sb="3" eb="4">
      <t>ヒ</t>
    </rPh>
    <rPh sb="5" eb="8">
      <t>コウネツスイ</t>
    </rPh>
    <rPh sb="8" eb="9">
      <t>リョウ</t>
    </rPh>
    <rPh sb="10" eb="12">
      <t>ビヒン</t>
    </rPh>
    <rPh sb="12" eb="13">
      <t>ヒ</t>
    </rPh>
    <rPh sb="14" eb="16">
      <t>チンギン</t>
    </rPh>
    <rPh sb="17" eb="20">
      <t>カイギヒ</t>
    </rPh>
    <phoneticPr fontId="5"/>
  </si>
  <si>
    <t>職員給与</t>
    <rPh sb="0" eb="2">
      <t>ショクイン</t>
    </rPh>
    <rPh sb="2" eb="4">
      <t>キュウヨ</t>
    </rPh>
    <phoneticPr fontId="5"/>
  </si>
  <si>
    <t>会場借料等</t>
    <rPh sb="0" eb="2">
      <t>カイジョウ</t>
    </rPh>
    <rPh sb="2" eb="4">
      <t>シャクリョウ</t>
    </rPh>
    <rPh sb="4" eb="5">
      <t>トウ</t>
    </rPh>
    <phoneticPr fontId="5"/>
  </si>
  <si>
    <t>印刷代</t>
    <rPh sb="0" eb="2">
      <t>インサツ</t>
    </rPh>
    <rPh sb="2" eb="3">
      <t>ダイ</t>
    </rPh>
    <phoneticPr fontId="5"/>
  </si>
  <si>
    <t>委員出席謝金</t>
    <rPh sb="0" eb="2">
      <t>イイン</t>
    </rPh>
    <rPh sb="2" eb="4">
      <t>シュッセキ</t>
    </rPh>
    <rPh sb="4" eb="6">
      <t>シャキン</t>
    </rPh>
    <phoneticPr fontId="5"/>
  </si>
  <si>
    <t>委員出席旅費</t>
    <rPh sb="0" eb="2">
      <t>イイン</t>
    </rPh>
    <rPh sb="2" eb="4">
      <t>シュッセキ</t>
    </rPh>
    <rPh sb="4" eb="6">
      <t>リョヒ</t>
    </rPh>
    <phoneticPr fontId="5"/>
  </si>
  <si>
    <t>ホームページ管理費等</t>
    <rPh sb="6" eb="9">
      <t>カンリヒ</t>
    </rPh>
    <rPh sb="9" eb="10">
      <t>トウ</t>
    </rPh>
    <phoneticPr fontId="5"/>
  </si>
  <si>
    <t>回線使用料等</t>
    <rPh sb="0" eb="2">
      <t>カイセン</t>
    </rPh>
    <rPh sb="2" eb="5">
      <t>シヨウリョウ</t>
    </rPh>
    <rPh sb="5" eb="6">
      <t>トウ</t>
    </rPh>
    <phoneticPr fontId="5"/>
  </si>
  <si>
    <t>公益財団法人日本医療機能評価機構</t>
    <rPh sb="0" eb="2">
      <t>コウエキ</t>
    </rPh>
    <rPh sb="2" eb="6">
      <t>ザイダンホウジン</t>
    </rPh>
    <rPh sb="6" eb="8">
      <t>ニホン</t>
    </rPh>
    <rPh sb="8" eb="10">
      <t>イリョウ</t>
    </rPh>
    <rPh sb="10" eb="12">
      <t>キノウ</t>
    </rPh>
    <rPh sb="12" eb="14">
      <t>ヒョウカ</t>
    </rPh>
    <rPh sb="14" eb="16">
      <t>キコウ</t>
    </rPh>
    <phoneticPr fontId="5"/>
  </si>
  <si>
    <t>医療事故情報収集等事業</t>
    <rPh sb="0" eb="2">
      <t>イリョウ</t>
    </rPh>
    <rPh sb="2" eb="4">
      <t>ジコ</t>
    </rPh>
    <rPh sb="4" eb="6">
      <t>ジョウホウ</t>
    </rPh>
    <rPh sb="6" eb="8">
      <t>シュウシュウ</t>
    </rPh>
    <rPh sb="8" eb="9">
      <t>トウ</t>
    </rPh>
    <rPh sb="9" eb="11">
      <t>ジギョウ</t>
    </rPh>
    <phoneticPr fontId="5"/>
  </si>
  <si>
    <t>補助金等交付</t>
  </si>
  <si>
    <t>-</t>
    <phoneticPr fontId="5"/>
  </si>
  <si>
    <t>-</t>
    <phoneticPr fontId="5"/>
  </si>
  <si>
    <t>-</t>
    <phoneticPr fontId="5"/>
  </si>
  <si>
    <t>-</t>
    <phoneticPr fontId="5"/>
  </si>
  <si>
    <t>室長：名越　究</t>
  </si>
  <si>
    <t>医療事故情報収集等事業報告書の作成を行う。</t>
  </si>
  <si>
    <t>医療事故情報収集等事業報告書の作成数(前年度以上)</t>
  </si>
  <si>
    <t>医療事故情報収集等事業 報告書（日本医療機能評価機構）</t>
    <rPh sb="12" eb="15">
      <t>ホウコクショ</t>
    </rPh>
    <rPh sb="16" eb="18">
      <t>ニホン</t>
    </rPh>
    <rPh sb="18" eb="20">
      <t>イリョウ</t>
    </rPh>
    <rPh sb="20" eb="22">
      <t>キノウ</t>
    </rPh>
    <rPh sb="22" eb="24">
      <t>ヒョウカ</t>
    </rPh>
    <rPh sb="24" eb="26">
      <t>キコウ</t>
    </rPh>
    <phoneticPr fontId="5"/>
  </si>
  <si>
    <t>医療事故情報収集等事業年報の作成を行う。</t>
  </si>
  <si>
    <t>医療事故情報収集等事業年報の作成数(前年度以上)</t>
  </si>
  <si>
    <t>医療事故情報収集等事業 年報（日本医療機能評価機構）</t>
    <rPh sb="12" eb="14">
      <t>ネンポウ</t>
    </rPh>
    <rPh sb="15" eb="17">
      <t>ニホン</t>
    </rPh>
    <rPh sb="17" eb="19">
      <t>イリョウ</t>
    </rPh>
    <rPh sb="19" eb="21">
      <t>キノウ</t>
    </rPh>
    <rPh sb="21" eb="23">
      <t>ヒョウカ</t>
    </rPh>
    <rPh sb="23" eb="25">
      <t>キコウ</t>
    </rPh>
    <phoneticPr fontId="5"/>
  </si>
  <si>
    <t>医療安全情報の発信を行う。</t>
  </si>
  <si>
    <t>医療安全情報の発信数
(前年度以上)</t>
  </si>
  <si>
    <t>医療事故情報収集等事業 医療安全情報（日本医療機能評価機構）</t>
  </si>
  <si>
    <t>施策大目標３　利用者の視点に立った、効率的で安心かつ質の高い医療サービスの提供を促進すること</t>
  </si>
  <si>
    <t>医療安全確保対策の推進を図ること（施策目標Ⅰ－３－２）</t>
  </si>
  <si>
    <t>冊</t>
    <rPh sb="0" eb="1">
      <t>サツ</t>
    </rPh>
    <phoneticPr fontId="5"/>
  </si>
  <si>
    <t>件</t>
  </si>
  <si>
    <t>円</t>
  </si>
  <si>
    <t>　　X/Y</t>
  </si>
  <si>
    <t>-</t>
    <phoneticPr fontId="5"/>
  </si>
  <si>
    <t>78,174千円
/3,882件</t>
    <rPh sb="6" eb="7">
      <t>チ</t>
    </rPh>
    <rPh sb="7" eb="8">
      <t>エン</t>
    </rPh>
    <rPh sb="15" eb="16">
      <t>ケン</t>
    </rPh>
    <phoneticPr fontId="5"/>
  </si>
  <si>
    <t>82,284千円
/3,654件</t>
    <phoneticPr fontId="5"/>
  </si>
  <si>
    <t>医療事故情報収集等事業の参加登録医療機関数</t>
  </si>
  <si>
    <t>医療機関数</t>
    <rPh sb="0" eb="2">
      <t>イリョウ</t>
    </rPh>
    <rPh sb="2" eb="4">
      <t>キカン</t>
    </rPh>
    <rPh sb="4" eb="5">
      <t>スウ</t>
    </rPh>
    <phoneticPr fontId="5"/>
  </si>
  <si>
    <t>-</t>
    <phoneticPr fontId="5"/>
  </si>
  <si>
    <t>-</t>
    <phoneticPr fontId="5"/>
  </si>
  <si>
    <t>医療事故の発生予防・再発防止のため、医療機関自らが分析・検証をした情報を医療法施行規則第12条に基づく登録分析機関が収集、分析し、医療機関等へ情報提供を行う事業である。参加登録医療機関数が増加することで、より多くの事故事例を収集することができ、それらを分析し医療機関へフィードバックすることで、より一層の医療安全の向上がはかれるため指標として選定し、当該数値を前年度より向上させることを目標とした。</t>
  </si>
  <si>
    <t>医療事故情報収集等事業の
参加登録医療機関数</t>
  </si>
  <si>
    <t>前年度以上</t>
  </si>
  <si>
    <t>毎年度</t>
  </si>
  <si>
    <t>医療事故情報収集等事業の参加登録医療機関が増えることは、より多くの医療事故情報を収集することにつながること、また、その後の分析の結果、医療機関や国民に対して、より質の高い医療安全対策に有用な情報を提供することにつながることが期待され、医療安全対策の一層の推進を図ることに寄与するものである。</t>
    <rPh sb="0" eb="2">
      <t>イリョウ</t>
    </rPh>
    <rPh sb="2" eb="4">
      <t>ジコ</t>
    </rPh>
    <rPh sb="4" eb="6">
      <t>ジョウホウ</t>
    </rPh>
    <rPh sb="6" eb="8">
      <t>シュウシュウ</t>
    </rPh>
    <rPh sb="8" eb="9">
      <t>トウ</t>
    </rPh>
    <rPh sb="9" eb="11">
      <t>ジギョウ</t>
    </rPh>
    <rPh sb="12" eb="14">
      <t>サンカ</t>
    </rPh>
    <rPh sb="14" eb="16">
      <t>トウロク</t>
    </rPh>
    <rPh sb="16" eb="18">
      <t>イリョウ</t>
    </rPh>
    <rPh sb="18" eb="20">
      <t>キカン</t>
    </rPh>
    <rPh sb="21" eb="22">
      <t>フ</t>
    </rPh>
    <rPh sb="30" eb="31">
      <t>オオ</t>
    </rPh>
    <rPh sb="33" eb="35">
      <t>イリョウ</t>
    </rPh>
    <rPh sb="35" eb="37">
      <t>ジコ</t>
    </rPh>
    <rPh sb="37" eb="39">
      <t>ジョウホウ</t>
    </rPh>
    <rPh sb="40" eb="42">
      <t>シュウシュウ</t>
    </rPh>
    <rPh sb="59" eb="60">
      <t>ゴ</t>
    </rPh>
    <rPh sb="61" eb="63">
      <t>ブンセキ</t>
    </rPh>
    <rPh sb="64" eb="66">
      <t>ケッカ</t>
    </rPh>
    <rPh sb="81" eb="82">
      <t>シツ</t>
    </rPh>
    <rPh sb="83" eb="84">
      <t>タカ</t>
    </rPh>
    <rPh sb="85" eb="87">
      <t>イリョウ</t>
    </rPh>
    <rPh sb="87" eb="89">
      <t>アンゼン</t>
    </rPh>
    <rPh sb="89" eb="91">
      <t>タイサク</t>
    </rPh>
    <rPh sb="92" eb="94">
      <t>ユウヨウ</t>
    </rPh>
    <rPh sb="95" eb="97">
      <t>ジョウホウ</t>
    </rPh>
    <rPh sb="98" eb="100">
      <t>テイキョウ</t>
    </rPh>
    <rPh sb="112" eb="114">
      <t>キタイ</t>
    </rPh>
    <rPh sb="135" eb="137">
      <t>キヨ</t>
    </rPh>
    <phoneticPr fontId="5"/>
  </si>
  <si>
    <t>-</t>
    <phoneticPr fontId="5"/>
  </si>
  <si>
    <t>-</t>
    <phoneticPr fontId="5"/>
  </si>
  <si>
    <t>-</t>
    <phoneticPr fontId="5"/>
  </si>
  <si>
    <t>-</t>
    <phoneticPr fontId="5"/>
  </si>
  <si>
    <t>-</t>
    <phoneticPr fontId="5"/>
  </si>
  <si>
    <t>-</t>
    <phoneticPr fontId="5"/>
  </si>
  <si>
    <t>‐</t>
  </si>
  <si>
    <t>無</t>
  </si>
  <si>
    <t>収集した医療事故情報を広く社会に向けて公表し、事故の発生予防、再発防止を図るものであり、広く国民のニーズがある。</t>
    <rPh sb="0" eb="2">
      <t>シュウシュウ</t>
    </rPh>
    <rPh sb="4" eb="6">
      <t>イリョウ</t>
    </rPh>
    <rPh sb="6" eb="8">
      <t>ジコ</t>
    </rPh>
    <rPh sb="8" eb="10">
      <t>ジョウホウ</t>
    </rPh>
    <rPh sb="11" eb="12">
      <t>ヒロ</t>
    </rPh>
    <rPh sb="13" eb="15">
      <t>シャカイ</t>
    </rPh>
    <rPh sb="16" eb="17">
      <t>ム</t>
    </rPh>
    <rPh sb="19" eb="21">
      <t>コウヒョウ</t>
    </rPh>
    <rPh sb="23" eb="25">
      <t>ジコ</t>
    </rPh>
    <rPh sb="26" eb="28">
      <t>ハッセイ</t>
    </rPh>
    <rPh sb="28" eb="30">
      <t>ヨボウ</t>
    </rPh>
    <rPh sb="31" eb="33">
      <t>サイハツ</t>
    </rPh>
    <rPh sb="33" eb="35">
      <t>ボウシ</t>
    </rPh>
    <rPh sb="36" eb="37">
      <t>ハカ</t>
    </rPh>
    <rPh sb="44" eb="45">
      <t>ヒロ</t>
    </rPh>
    <rPh sb="46" eb="48">
      <t>コクミン</t>
    </rPh>
    <phoneticPr fontId="5"/>
  </si>
  <si>
    <t>医療安全を推進するために、国が実施すべき事業である。</t>
    <rPh sb="0" eb="2">
      <t>イリョウ</t>
    </rPh>
    <rPh sb="2" eb="4">
      <t>アンゼン</t>
    </rPh>
    <rPh sb="5" eb="7">
      <t>スイシン</t>
    </rPh>
    <rPh sb="13" eb="14">
      <t>クニ</t>
    </rPh>
    <rPh sb="15" eb="17">
      <t>ジッシ</t>
    </rPh>
    <rPh sb="20" eb="22">
      <t>ジギョウ</t>
    </rPh>
    <phoneticPr fontId="5"/>
  </si>
  <si>
    <t>医療法施行規則で定められた事業であり、医療安全の確保という政策目標達成に向けて優先度の高い事業である。</t>
    <rPh sb="0" eb="3">
      <t>イリョウホウ</t>
    </rPh>
    <rPh sb="3" eb="5">
      <t>セコウ</t>
    </rPh>
    <rPh sb="5" eb="7">
      <t>キソク</t>
    </rPh>
    <rPh sb="8" eb="9">
      <t>サダ</t>
    </rPh>
    <rPh sb="13" eb="15">
      <t>ジギョウ</t>
    </rPh>
    <rPh sb="19" eb="21">
      <t>イリョウ</t>
    </rPh>
    <rPh sb="21" eb="23">
      <t>アンゼン</t>
    </rPh>
    <rPh sb="24" eb="26">
      <t>カクホ</t>
    </rPh>
    <rPh sb="29" eb="31">
      <t>セイサク</t>
    </rPh>
    <rPh sb="31" eb="33">
      <t>モクヒョウ</t>
    </rPh>
    <rPh sb="33" eb="35">
      <t>タッセイ</t>
    </rPh>
    <rPh sb="36" eb="37">
      <t>ム</t>
    </rPh>
    <rPh sb="39" eb="42">
      <t>ユウセンド</t>
    </rPh>
    <rPh sb="43" eb="44">
      <t>タカ</t>
    </rPh>
    <rPh sb="45" eb="47">
      <t>ジギョウ</t>
    </rPh>
    <phoneticPr fontId="5"/>
  </si>
  <si>
    <t>-</t>
    <phoneticPr fontId="5"/>
  </si>
  <si>
    <t>成果を広く一般社会に還元され、受益者は国民全体であるため、受益者に負担を求めることは難しい。</t>
    <rPh sb="0" eb="2">
      <t>セイカ</t>
    </rPh>
    <rPh sb="3" eb="4">
      <t>ヒロ</t>
    </rPh>
    <rPh sb="5" eb="7">
      <t>イッパン</t>
    </rPh>
    <rPh sb="7" eb="9">
      <t>シャカイ</t>
    </rPh>
    <rPh sb="10" eb="12">
      <t>カンゲン</t>
    </rPh>
    <rPh sb="15" eb="18">
      <t>ジュエキシャ</t>
    </rPh>
    <rPh sb="19" eb="21">
      <t>コクミン</t>
    </rPh>
    <rPh sb="21" eb="23">
      <t>ゼンタイ</t>
    </rPh>
    <rPh sb="29" eb="32">
      <t>ジュエキシャ</t>
    </rPh>
    <rPh sb="33" eb="35">
      <t>フタン</t>
    </rPh>
    <rPh sb="36" eb="37">
      <t>モト</t>
    </rPh>
    <rPh sb="42" eb="43">
      <t>ムズカ</t>
    </rPh>
    <phoneticPr fontId="5"/>
  </si>
  <si>
    <t>支出額については実績報告書等で確認を行っており、運営団体の最低限の経費のみ計上されており、妥当である。</t>
    <rPh sb="0" eb="3">
      <t>シシュツガク</t>
    </rPh>
    <rPh sb="8" eb="10">
      <t>ジッセキ</t>
    </rPh>
    <rPh sb="10" eb="13">
      <t>ホウコクショ</t>
    </rPh>
    <rPh sb="13" eb="14">
      <t>トウ</t>
    </rPh>
    <rPh sb="15" eb="17">
      <t>カクニン</t>
    </rPh>
    <rPh sb="18" eb="19">
      <t>オコナ</t>
    </rPh>
    <rPh sb="24" eb="26">
      <t>ウンエイ</t>
    </rPh>
    <rPh sb="26" eb="28">
      <t>ダンタイ</t>
    </rPh>
    <rPh sb="29" eb="32">
      <t>サイテイゲン</t>
    </rPh>
    <rPh sb="33" eb="35">
      <t>ケイヒ</t>
    </rPh>
    <rPh sb="37" eb="39">
      <t>ケイジョウ</t>
    </rPh>
    <rPh sb="45" eb="47">
      <t>ダトウ</t>
    </rPh>
    <phoneticPr fontId="5"/>
  </si>
  <si>
    <t>支出額については実績報告書等で確認を行っており、事業目的に照らして真に必要なものに限定されている。</t>
    <rPh sb="0" eb="3">
      <t>シシュツガク</t>
    </rPh>
    <rPh sb="8" eb="10">
      <t>ジッセキ</t>
    </rPh>
    <rPh sb="10" eb="13">
      <t>ホウコクショ</t>
    </rPh>
    <rPh sb="13" eb="14">
      <t>トウ</t>
    </rPh>
    <rPh sb="15" eb="17">
      <t>カクニン</t>
    </rPh>
    <rPh sb="18" eb="19">
      <t>オコナ</t>
    </rPh>
    <rPh sb="24" eb="26">
      <t>ジギョウ</t>
    </rPh>
    <rPh sb="26" eb="28">
      <t>モクテキ</t>
    </rPh>
    <rPh sb="29" eb="30">
      <t>テ</t>
    </rPh>
    <rPh sb="33" eb="34">
      <t>シン</t>
    </rPh>
    <rPh sb="35" eb="37">
      <t>ヒツヨウ</t>
    </rPh>
    <rPh sb="41" eb="43">
      <t>ゲンテイ</t>
    </rPh>
    <phoneticPr fontId="5"/>
  </si>
  <si>
    <t>他の事業とシステムを共通化するなど、コスト削減や効率化に向けて工夫をおこなっている。</t>
    <rPh sb="0" eb="1">
      <t>タ</t>
    </rPh>
    <rPh sb="2" eb="4">
      <t>ジギョウ</t>
    </rPh>
    <rPh sb="10" eb="13">
      <t>キョウツウカ</t>
    </rPh>
    <rPh sb="21" eb="23">
      <t>サクゲン</t>
    </rPh>
    <rPh sb="24" eb="27">
      <t>コウリツカ</t>
    </rPh>
    <rPh sb="28" eb="29">
      <t>ム</t>
    </rPh>
    <rPh sb="31" eb="33">
      <t>クフウ</t>
    </rPh>
    <phoneticPr fontId="5"/>
  </si>
  <si>
    <t>成果目標に沿った成果実績を上げている。</t>
    <rPh sb="0" eb="2">
      <t>セイカ</t>
    </rPh>
    <rPh sb="2" eb="4">
      <t>モクヒョウ</t>
    </rPh>
    <rPh sb="5" eb="6">
      <t>ソ</t>
    </rPh>
    <rPh sb="8" eb="10">
      <t>セイカ</t>
    </rPh>
    <rPh sb="10" eb="12">
      <t>ジッセキ</t>
    </rPh>
    <rPh sb="13" eb="14">
      <t>ア</t>
    </rPh>
    <phoneticPr fontId="5"/>
  </si>
  <si>
    <t>活動実績は見込みを上回って推移している。</t>
    <rPh sb="0" eb="2">
      <t>カツドウ</t>
    </rPh>
    <rPh sb="2" eb="4">
      <t>ジッセキ</t>
    </rPh>
    <rPh sb="5" eb="7">
      <t>ミコ</t>
    </rPh>
    <rPh sb="9" eb="11">
      <t>ウワマワ</t>
    </rPh>
    <rPh sb="13" eb="15">
      <t>スイイ</t>
    </rPh>
    <phoneticPr fontId="5"/>
  </si>
  <si>
    <t>各種成果物は、医療機関等に幅広く配布され、活用されている。</t>
    <rPh sb="0" eb="2">
      <t>カクシュ</t>
    </rPh>
    <rPh sb="2" eb="5">
      <t>セイカブツ</t>
    </rPh>
    <rPh sb="7" eb="9">
      <t>イリョウ</t>
    </rPh>
    <rPh sb="9" eb="11">
      <t>キカン</t>
    </rPh>
    <rPh sb="11" eb="12">
      <t>トウ</t>
    </rPh>
    <rPh sb="13" eb="15">
      <t>ハバヒロ</t>
    </rPh>
    <rPh sb="16" eb="18">
      <t>ハイフ</t>
    </rPh>
    <rPh sb="21" eb="23">
      <t>カツヨウ</t>
    </rPh>
    <phoneticPr fontId="5"/>
  </si>
  <si>
    <t>医薬品等医療安全対策事業とは、報告対象施設が異なっており、手法が共有する部分では効率的な運用を行っている。
本事業は、医療機関における医療事故やヒヤリ・ハット事例の収集事業で、薬局医療安全対策推進事業は、薬局におけるヒヤリ・ハット事例の収集事業となっており、適切な役割分担となっている。</t>
    <rPh sb="2" eb="4">
      <t>ヒントウ</t>
    </rPh>
    <rPh sb="54" eb="55">
      <t>ホン</t>
    </rPh>
    <rPh sb="55" eb="57">
      <t>ジギョウ</t>
    </rPh>
    <rPh sb="59" eb="61">
      <t>イリョウ</t>
    </rPh>
    <rPh sb="61" eb="63">
      <t>キカン</t>
    </rPh>
    <rPh sb="67" eb="69">
      <t>イリョウ</t>
    </rPh>
    <rPh sb="69" eb="71">
      <t>ジコ</t>
    </rPh>
    <rPh sb="79" eb="81">
      <t>ジレイ</t>
    </rPh>
    <rPh sb="82" eb="84">
      <t>シュウシュウ</t>
    </rPh>
    <rPh sb="84" eb="86">
      <t>ジギョウ</t>
    </rPh>
    <rPh sb="88" eb="90">
      <t>ヤッキョク</t>
    </rPh>
    <rPh sb="90" eb="92">
      <t>イリョウ</t>
    </rPh>
    <rPh sb="92" eb="94">
      <t>アンゼン</t>
    </rPh>
    <rPh sb="94" eb="96">
      <t>タイサク</t>
    </rPh>
    <rPh sb="96" eb="98">
      <t>スイシン</t>
    </rPh>
    <rPh sb="98" eb="100">
      <t>ジギョウ</t>
    </rPh>
    <rPh sb="102" eb="104">
      <t>ヤッキョク</t>
    </rPh>
    <rPh sb="115" eb="117">
      <t>ジレイ</t>
    </rPh>
    <rPh sb="118" eb="120">
      <t>シュウシュウ</t>
    </rPh>
    <rPh sb="120" eb="122">
      <t>ジギョウ</t>
    </rPh>
    <rPh sb="129" eb="131">
      <t>テキセツ</t>
    </rPh>
    <rPh sb="132" eb="134">
      <t>ヤクワリ</t>
    </rPh>
    <rPh sb="134" eb="136">
      <t>ブンタン</t>
    </rPh>
    <phoneticPr fontId="5"/>
  </si>
  <si>
    <t>医薬品等医療安全対策事業</t>
    <rPh sb="0" eb="3">
      <t>イヤクヒン</t>
    </rPh>
    <rPh sb="3" eb="4">
      <t>トウ</t>
    </rPh>
    <rPh sb="4" eb="6">
      <t>イリョウ</t>
    </rPh>
    <rPh sb="6" eb="8">
      <t>アンゼン</t>
    </rPh>
    <rPh sb="8" eb="10">
      <t>タイサク</t>
    </rPh>
    <rPh sb="10" eb="12">
      <t>ジギョウ</t>
    </rPh>
    <phoneticPr fontId="5"/>
  </si>
  <si>
    <t>薬局医療安全対策推進事業</t>
    <rPh sb="0" eb="2">
      <t>ヤッキョク</t>
    </rPh>
    <rPh sb="2" eb="4">
      <t>イリョウ</t>
    </rPh>
    <rPh sb="4" eb="6">
      <t>アンゼン</t>
    </rPh>
    <rPh sb="6" eb="8">
      <t>タイサク</t>
    </rPh>
    <rPh sb="8" eb="10">
      <t>スイシン</t>
    </rPh>
    <rPh sb="10" eb="12">
      <t>ジギョウ</t>
    </rPh>
    <phoneticPr fontId="5"/>
  </si>
  <si>
    <t>78,174千円
/4,095件</t>
    <rPh sb="6" eb="7">
      <t>チ</t>
    </rPh>
    <rPh sb="7" eb="8">
      <t>エン</t>
    </rPh>
    <rPh sb="15" eb="16">
      <t>ケン</t>
    </rPh>
    <phoneticPr fontId="5"/>
  </si>
  <si>
    <t>93,748千円
/4,095件</t>
    <phoneticPr fontId="5"/>
  </si>
  <si>
    <t>平成29年12月31日現在の参加登録医療機関数は773施設であり、前年同時期と比べて18施設増加している。</t>
    <rPh sb="0" eb="2">
      <t>ヘイセイ</t>
    </rPh>
    <rPh sb="4" eb="5">
      <t>ネン</t>
    </rPh>
    <rPh sb="7" eb="8">
      <t>ガツ</t>
    </rPh>
    <rPh sb="10" eb="11">
      <t>ニチ</t>
    </rPh>
    <rPh sb="11" eb="13">
      <t>ゲンザイ</t>
    </rPh>
    <rPh sb="14" eb="16">
      <t>サンカ</t>
    </rPh>
    <rPh sb="16" eb="18">
      <t>トウロク</t>
    </rPh>
    <rPh sb="18" eb="20">
      <t>イリョウ</t>
    </rPh>
    <rPh sb="20" eb="22">
      <t>キカン</t>
    </rPh>
    <rPh sb="22" eb="23">
      <t>スウ</t>
    </rPh>
    <rPh sb="27" eb="29">
      <t>シセツ</t>
    </rPh>
    <rPh sb="33" eb="35">
      <t>ゼンネン</t>
    </rPh>
    <rPh sb="35" eb="38">
      <t>ドウジキ</t>
    </rPh>
    <rPh sb="39" eb="40">
      <t>クラ</t>
    </rPh>
    <rPh sb="44" eb="46">
      <t>シセツ</t>
    </rPh>
    <rPh sb="46" eb="48">
      <t>ゾウカ</t>
    </rPh>
    <phoneticPr fontId="5"/>
  </si>
  <si>
    <t>平成２９年１２月３１日における医療事故情報の参加登録申請医療機関数は７７３施設であり、前年の同時期と比べ、１８施設増加している。また平成２９年（１月～１２月）の医療事故の報告件数は、報告義務対象医療機関から３，５９８件、参加登録申請医療機関から４９７件の合計４，０９５件と前年に比べ、２１３件増加している。より事業の浸透を図るためには参加登録申請医療機関数をさらに増加させる必要がある。</t>
    <phoneticPr fontId="5"/>
  </si>
  <si>
    <t>当該事業は、医療事故の発生予防及び再発防止を促進することを目的として、医療事故情報及びヒヤリ・ハット事例情報の収集・分析・提供を行っており、分析結果は報告書、年報及び医療事故情報としてとりまとめ、広く社会に向けて公表している。その中で平成２９年（１月～１２月）の報告義務対象医療機関からの医療事故報告件数が３，５９８件、参加登録申請医療機関から４９７件となっており、より事業の浸透を図るためには参加登録申請医療機関数をさらに増加させる必要がある。日本医療機能評価機構が行う講演や各種報告書の中で登録を呼びかけてもらうことにより改善を図っていくこととしたい。</t>
    <phoneticPr fontId="5"/>
  </si>
  <si>
    <t>-</t>
    <phoneticPr fontId="5"/>
  </si>
  <si>
    <t>-</t>
    <phoneticPr fontId="5"/>
  </si>
  <si>
    <t>-</t>
    <phoneticPr fontId="5"/>
  </si>
  <si>
    <t>報告義務対象医療機関及び参加登録申請医療機関                     からの医療事故事案の収集件数</t>
    <rPh sb="53" eb="55">
      <t>シュウシュウ</t>
    </rPh>
    <phoneticPr fontId="5"/>
  </si>
  <si>
    <t>単位当たりコスト＝Ｘ／Ｙ
Ｘ：予算執行額 ／ Ｙ：収集件数　　　　　　　　</t>
    <rPh sb="0" eb="2">
      <t>タンイ</t>
    </rPh>
    <rPh sb="2" eb="3">
      <t>ア</t>
    </rPh>
    <rPh sb="25" eb="27">
      <t>シュウシュウ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</si>
</sst>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111258</xdr:colOff>
      <xdr:row>741</xdr:row>
      <xdr:rowOff>272037</xdr:rowOff>
    </xdr:from>
    <xdr:to>
      <xdr:col>35</xdr:col>
      <xdr:colOff>111258</xdr:colOff>
      <xdr:row>743</xdr:row>
      <xdr:rowOff>140553</xdr:rowOff>
    </xdr:to>
    <xdr:sp macro="" textlink="">
      <xdr:nvSpPr>
        <xdr:cNvPr id="2" name="正方形/長方形 1"/>
        <xdr:cNvSpPr/>
      </xdr:nvSpPr>
      <xdr:spPr>
        <a:xfrm>
          <a:off x="3989294" y="65463858"/>
          <a:ext cx="3265714" cy="576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７８百万円</a:t>
          </a:r>
        </a:p>
      </xdr:txBody>
    </xdr:sp>
    <xdr:clientData/>
  </xdr:twoCellAnchor>
  <xdr:twoCellAnchor>
    <xdr:from>
      <xdr:col>27</xdr:col>
      <xdr:colOff>54428</xdr:colOff>
      <xdr:row>745</xdr:row>
      <xdr:rowOff>204107</xdr:rowOff>
    </xdr:from>
    <xdr:to>
      <xdr:col>27</xdr:col>
      <xdr:colOff>54428</xdr:colOff>
      <xdr:row>747</xdr:row>
      <xdr:rowOff>204107</xdr:rowOff>
    </xdr:to>
    <xdr:cxnSp macro="">
      <xdr:nvCxnSpPr>
        <xdr:cNvPr id="3" name="直線矢印コネクタ 2"/>
        <xdr:cNvCxnSpPr/>
      </xdr:nvCxnSpPr>
      <xdr:spPr>
        <a:xfrm>
          <a:off x="5565321" y="66811071"/>
          <a:ext cx="0" cy="707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xdr:colOff>
      <xdr:row>747</xdr:row>
      <xdr:rowOff>324970</xdr:rowOff>
    </xdr:from>
    <xdr:to>
      <xdr:col>36</xdr:col>
      <xdr:colOff>13607</xdr:colOff>
      <xdr:row>749</xdr:row>
      <xdr:rowOff>194006</xdr:rowOff>
    </xdr:to>
    <xdr:sp macro="" textlink="">
      <xdr:nvSpPr>
        <xdr:cNvPr id="4" name="正方形/長方形 3"/>
        <xdr:cNvSpPr/>
      </xdr:nvSpPr>
      <xdr:spPr>
        <a:xfrm>
          <a:off x="4095750" y="67639506"/>
          <a:ext cx="3265714" cy="5766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Ａ．公益財団法人日本医療機能評価機構</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７８</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25140</xdr:colOff>
      <xdr:row>745</xdr:row>
      <xdr:rowOff>323594</xdr:rowOff>
    </xdr:from>
    <xdr:to>
      <xdr:col>36</xdr:col>
      <xdr:colOff>108857</xdr:colOff>
      <xdr:row>746</xdr:row>
      <xdr:rowOff>217713</xdr:rowOff>
    </xdr:to>
    <xdr:sp macro="" textlink="">
      <xdr:nvSpPr>
        <xdr:cNvPr id="5" name="テキスト ボックス 4"/>
        <xdr:cNvSpPr txBox="1"/>
      </xdr:nvSpPr>
      <xdr:spPr>
        <a:xfrm>
          <a:off x="5740140" y="66930558"/>
          <a:ext cx="1716574" cy="2479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147276</xdr:colOff>
      <xdr:row>743</xdr:row>
      <xdr:rowOff>264135</xdr:rowOff>
    </xdr:from>
    <xdr:to>
      <xdr:col>35</xdr:col>
      <xdr:colOff>147276</xdr:colOff>
      <xdr:row>745</xdr:row>
      <xdr:rowOff>272142</xdr:rowOff>
    </xdr:to>
    <xdr:sp macro="" textlink="">
      <xdr:nvSpPr>
        <xdr:cNvPr id="6" name="大かっこ 5"/>
        <xdr:cNvSpPr/>
      </xdr:nvSpPr>
      <xdr:spPr>
        <a:xfrm>
          <a:off x="4025312" y="66163528"/>
          <a:ext cx="3265714" cy="7155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日本医療機能評価機構が実施する医療事故情報収集等事業に対する補助</a:t>
          </a:r>
          <a:endParaRPr kumimoji="1" lang="en-US" altLang="ja-JP" sz="1100">
            <a:solidFill>
              <a:schemeClr val="tx1"/>
            </a:solidFill>
            <a:effectLst/>
            <a:latin typeface="+mn-lt"/>
            <a:ea typeface="+mn-ea"/>
            <a:cs typeface="+mn-cs"/>
          </a:endParaRPr>
        </a:p>
      </xdr:txBody>
    </xdr:sp>
    <xdr:clientData/>
  </xdr:twoCellAnchor>
  <xdr:twoCellAnchor>
    <xdr:from>
      <xdr:col>20</xdr:col>
      <xdr:colOff>2401</xdr:colOff>
      <xdr:row>749</xdr:row>
      <xdr:rowOff>325771</xdr:rowOff>
    </xdr:from>
    <xdr:to>
      <xdr:col>36</xdr:col>
      <xdr:colOff>2401</xdr:colOff>
      <xdr:row>753</xdr:row>
      <xdr:rowOff>80042</xdr:rowOff>
    </xdr:to>
    <xdr:sp macro="" textlink="">
      <xdr:nvSpPr>
        <xdr:cNvPr id="7" name="大かっこ 6"/>
        <xdr:cNvSpPr/>
      </xdr:nvSpPr>
      <xdr:spPr>
        <a:xfrm>
          <a:off x="4084544" y="68347878"/>
          <a:ext cx="3265714" cy="11694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100"/>
            </a:lnSpc>
          </a:pPr>
          <a:r>
            <a:rPr lang="ja-JP" altLang="en-US">
              <a:effectLst/>
            </a:rPr>
            <a:t>医療機関から報告された医療事故情報及びヒヤリハット事例情報の収集・分析し、報告書の配布やホームページでの公表を実施。また報告書等の活用促進を図るため医療安全に関する研修会を実施。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4" sqref="G134:X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90</v>
      </c>
      <c r="AT2" s="218"/>
      <c r="AU2" s="218"/>
      <c r="AV2" s="52" t="str">
        <f>IF(AW2="", "", "-")</f>
        <v/>
      </c>
      <c r="AW2" s="398"/>
      <c r="AX2" s="398"/>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179</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592</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559</v>
      </c>
      <c r="H7" s="837"/>
      <c r="I7" s="837"/>
      <c r="J7" s="837"/>
      <c r="K7" s="837"/>
      <c r="L7" s="837"/>
      <c r="M7" s="837"/>
      <c r="N7" s="837"/>
      <c r="O7" s="837"/>
      <c r="P7" s="837"/>
      <c r="Q7" s="837"/>
      <c r="R7" s="837"/>
      <c r="S7" s="837"/>
      <c r="T7" s="837"/>
      <c r="U7" s="837"/>
      <c r="V7" s="837"/>
      <c r="W7" s="837"/>
      <c r="X7" s="838"/>
      <c r="Y7" s="396" t="s">
        <v>548</v>
      </c>
      <c r="Z7" s="297"/>
      <c r="AA7" s="297"/>
      <c r="AB7" s="297"/>
      <c r="AC7" s="297"/>
      <c r="AD7" s="397"/>
      <c r="AE7" s="384" t="s">
        <v>554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21" t="str">
        <f>入力規則等!A26</f>
        <v>-</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82</v>
      </c>
      <c r="Q13" s="98"/>
      <c r="R13" s="98"/>
      <c r="S13" s="98"/>
      <c r="T13" s="98"/>
      <c r="U13" s="98"/>
      <c r="V13" s="99"/>
      <c r="W13" s="94">
        <v>78</v>
      </c>
      <c r="X13" s="95"/>
      <c r="Y13" s="95"/>
      <c r="Z13" s="95"/>
      <c r="AA13" s="95"/>
      <c r="AB13" s="95"/>
      <c r="AC13" s="96"/>
      <c r="AD13" s="97">
        <v>78</v>
      </c>
      <c r="AE13" s="98"/>
      <c r="AF13" s="98"/>
      <c r="AG13" s="98"/>
      <c r="AH13" s="98"/>
      <c r="AI13" s="98"/>
      <c r="AJ13" s="99"/>
      <c r="AK13" s="97">
        <v>94</v>
      </c>
      <c r="AL13" s="98"/>
      <c r="AM13" s="98"/>
      <c r="AN13" s="98"/>
      <c r="AO13" s="98"/>
      <c r="AP13" s="98"/>
      <c r="AQ13" s="99"/>
      <c r="AR13" s="94"/>
      <c r="AS13" s="95"/>
      <c r="AT13" s="95"/>
      <c r="AU13" s="95"/>
      <c r="AV13" s="95"/>
      <c r="AW13" s="95"/>
      <c r="AX13" s="395"/>
    </row>
    <row r="14" spans="1:50" ht="21" customHeight="1" x14ac:dyDescent="0.15">
      <c r="A14" s="139"/>
      <c r="B14" s="140"/>
      <c r="C14" s="140"/>
      <c r="D14" s="140"/>
      <c r="E14" s="140"/>
      <c r="F14" s="141"/>
      <c r="G14" s="748"/>
      <c r="H14" s="749"/>
      <c r="I14" s="579" t="s">
        <v>8</v>
      </c>
      <c r="J14" s="633"/>
      <c r="K14" s="633"/>
      <c r="L14" s="633"/>
      <c r="M14" s="633"/>
      <c r="N14" s="633"/>
      <c r="O14" s="634"/>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0"/>
      <c r="H18" s="751"/>
      <c r="I18" s="738" t="s">
        <v>20</v>
      </c>
      <c r="J18" s="739"/>
      <c r="K18" s="739"/>
      <c r="L18" s="739"/>
      <c r="M18" s="739"/>
      <c r="N18" s="739"/>
      <c r="O18" s="740"/>
      <c r="P18" s="103">
        <f>SUM(P13:V17)</f>
        <v>82</v>
      </c>
      <c r="Q18" s="104"/>
      <c r="R18" s="104"/>
      <c r="S18" s="104"/>
      <c r="T18" s="104"/>
      <c r="U18" s="104"/>
      <c r="V18" s="105"/>
      <c r="W18" s="103">
        <f>SUM(W13:AC17)</f>
        <v>78</v>
      </c>
      <c r="X18" s="104"/>
      <c r="Y18" s="104"/>
      <c r="Z18" s="104"/>
      <c r="AA18" s="104"/>
      <c r="AB18" s="104"/>
      <c r="AC18" s="105"/>
      <c r="AD18" s="103">
        <f>SUM(AD13:AJ17)</f>
        <v>78</v>
      </c>
      <c r="AE18" s="104"/>
      <c r="AF18" s="104"/>
      <c r="AG18" s="104"/>
      <c r="AH18" s="104"/>
      <c r="AI18" s="104"/>
      <c r="AJ18" s="105"/>
      <c r="AK18" s="103">
        <f>SUM(AK13:AQ17)</f>
        <v>94</v>
      </c>
      <c r="AL18" s="104"/>
      <c r="AM18" s="104"/>
      <c r="AN18" s="104"/>
      <c r="AO18" s="104"/>
      <c r="AP18" s="104"/>
      <c r="AQ18" s="105"/>
      <c r="AR18" s="103">
        <f>SUM(AR13:AX17)</f>
        <v>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82</v>
      </c>
      <c r="Q19" s="98"/>
      <c r="R19" s="98"/>
      <c r="S19" s="98"/>
      <c r="T19" s="98"/>
      <c r="U19" s="98"/>
      <c r="V19" s="99"/>
      <c r="W19" s="97">
        <v>78</v>
      </c>
      <c r="X19" s="98"/>
      <c r="Y19" s="98"/>
      <c r="Z19" s="98"/>
      <c r="AA19" s="98"/>
      <c r="AB19" s="98"/>
      <c r="AC19" s="99"/>
      <c r="AD19" s="97">
        <v>78</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3" t="s">
        <v>497</v>
      </c>
      <c r="H21" s="934"/>
      <c r="I21" s="934"/>
      <c r="J21" s="934"/>
      <c r="K21" s="934"/>
      <c r="L21" s="934"/>
      <c r="M21" s="934"/>
      <c r="N21" s="934"/>
      <c r="O21" s="934"/>
      <c r="P21" s="543">
        <f>IF(P19=0, "-", SUM(P19)/SUM(P13,P14))</f>
        <v>1</v>
      </c>
      <c r="Q21" s="543"/>
      <c r="R21" s="543"/>
      <c r="S21" s="543"/>
      <c r="T21" s="543"/>
      <c r="U21" s="543"/>
      <c r="V21" s="543"/>
      <c r="W21" s="543">
        <f t="shared" ref="W21" si="2">IF(W19=0, "-", SUM(W19)/SUM(W13,W14))</f>
        <v>1</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94</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94</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5" t="s">
        <v>647</v>
      </c>
      <c r="AR31" s="133"/>
      <c r="AS31" s="134" t="s">
        <v>356</v>
      </c>
      <c r="AT31" s="169"/>
      <c r="AU31" s="269">
        <v>30</v>
      </c>
      <c r="AV31" s="269"/>
      <c r="AW31" s="380" t="s">
        <v>300</v>
      </c>
      <c r="AX31" s="381"/>
    </row>
    <row r="32" spans="1:50" ht="23.25" customHeight="1" x14ac:dyDescent="0.15">
      <c r="A32" s="519"/>
      <c r="B32" s="517"/>
      <c r="C32" s="517"/>
      <c r="D32" s="517"/>
      <c r="E32" s="517"/>
      <c r="F32" s="518"/>
      <c r="G32" s="544" t="s">
        <v>593</v>
      </c>
      <c r="H32" s="545"/>
      <c r="I32" s="545"/>
      <c r="J32" s="545"/>
      <c r="K32" s="545"/>
      <c r="L32" s="545"/>
      <c r="M32" s="545"/>
      <c r="N32" s="545"/>
      <c r="O32" s="546"/>
      <c r="P32" s="158" t="s">
        <v>594</v>
      </c>
      <c r="Q32" s="158"/>
      <c r="R32" s="158"/>
      <c r="S32" s="158"/>
      <c r="T32" s="158"/>
      <c r="U32" s="158"/>
      <c r="V32" s="158"/>
      <c r="W32" s="158"/>
      <c r="X32" s="229"/>
      <c r="Y32" s="339" t="s">
        <v>12</v>
      </c>
      <c r="Z32" s="553"/>
      <c r="AA32" s="554"/>
      <c r="AB32" s="555" t="s">
        <v>604</v>
      </c>
      <c r="AC32" s="555"/>
      <c r="AD32" s="555"/>
      <c r="AE32" s="365">
        <v>4</v>
      </c>
      <c r="AF32" s="366"/>
      <c r="AG32" s="366"/>
      <c r="AH32" s="366"/>
      <c r="AI32" s="365">
        <v>4</v>
      </c>
      <c r="AJ32" s="366"/>
      <c r="AK32" s="366"/>
      <c r="AL32" s="366"/>
      <c r="AM32" s="365">
        <v>4</v>
      </c>
      <c r="AN32" s="366"/>
      <c r="AO32" s="366"/>
      <c r="AP32" s="366"/>
      <c r="AQ32" s="100" t="s">
        <v>558</v>
      </c>
      <c r="AR32" s="101"/>
      <c r="AS32" s="101"/>
      <c r="AT32" s="102"/>
      <c r="AU32" s="366" t="s">
        <v>558</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4" t="s">
        <v>54</v>
      </c>
      <c r="Z33" s="299"/>
      <c r="AA33" s="300"/>
      <c r="AB33" s="526" t="s">
        <v>604</v>
      </c>
      <c r="AC33" s="526"/>
      <c r="AD33" s="526"/>
      <c r="AE33" s="365">
        <v>4</v>
      </c>
      <c r="AF33" s="366"/>
      <c r="AG33" s="366"/>
      <c r="AH33" s="366"/>
      <c r="AI33" s="365">
        <v>4</v>
      </c>
      <c r="AJ33" s="366"/>
      <c r="AK33" s="366"/>
      <c r="AL33" s="366"/>
      <c r="AM33" s="365">
        <v>4</v>
      </c>
      <c r="AN33" s="366"/>
      <c r="AO33" s="366"/>
      <c r="AP33" s="366"/>
      <c r="AQ33" s="100" t="s">
        <v>558</v>
      </c>
      <c r="AR33" s="101"/>
      <c r="AS33" s="101"/>
      <c r="AT33" s="102"/>
      <c r="AU33" s="366">
        <v>4</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4" t="s">
        <v>13</v>
      </c>
      <c r="Z34" s="299"/>
      <c r="AA34" s="300"/>
      <c r="AB34" s="501" t="s">
        <v>301</v>
      </c>
      <c r="AC34" s="501"/>
      <c r="AD34" s="501"/>
      <c r="AE34" s="365">
        <v>100</v>
      </c>
      <c r="AF34" s="366"/>
      <c r="AG34" s="366"/>
      <c r="AH34" s="366"/>
      <c r="AI34" s="365">
        <v>100</v>
      </c>
      <c r="AJ34" s="366"/>
      <c r="AK34" s="366"/>
      <c r="AL34" s="366"/>
      <c r="AM34" s="365">
        <v>100</v>
      </c>
      <c r="AN34" s="366"/>
      <c r="AO34" s="366"/>
      <c r="AP34" s="366"/>
      <c r="AQ34" s="100" t="s">
        <v>558</v>
      </c>
      <c r="AR34" s="101"/>
      <c r="AS34" s="101"/>
      <c r="AT34" s="102"/>
      <c r="AU34" s="366" t="s">
        <v>558</v>
      </c>
      <c r="AV34" s="366"/>
      <c r="AW34" s="366"/>
      <c r="AX34" s="368"/>
    </row>
    <row r="35" spans="1:50" ht="23.25" customHeight="1" x14ac:dyDescent="0.15">
      <c r="A35" s="904" t="s">
        <v>528</v>
      </c>
      <c r="B35" s="905"/>
      <c r="C35" s="905"/>
      <c r="D35" s="905"/>
      <c r="E35" s="905"/>
      <c r="F35" s="906"/>
      <c r="G35" s="910" t="s">
        <v>595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5" t="s">
        <v>491</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5" t="s">
        <v>355</v>
      </c>
      <c r="AR37" s="266"/>
      <c r="AS37" s="266"/>
      <c r="AT37" s="267"/>
      <c r="AU37" s="382" t="s">
        <v>253</v>
      </c>
      <c r="AV37" s="382"/>
      <c r="AW37" s="382"/>
      <c r="AX37" s="383"/>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5" t="s">
        <v>648</v>
      </c>
      <c r="AR38" s="133"/>
      <c r="AS38" s="134" t="s">
        <v>356</v>
      </c>
      <c r="AT38" s="169"/>
      <c r="AU38" s="269">
        <v>30</v>
      </c>
      <c r="AV38" s="269"/>
      <c r="AW38" s="380" t="s">
        <v>300</v>
      </c>
      <c r="AX38" s="381"/>
    </row>
    <row r="39" spans="1:50" ht="23.25" customHeight="1" x14ac:dyDescent="0.15">
      <c r="A39" s="519"/>
      <c r="B39" s="517"/>
      <c r="C39" s="517"/>
      <c r="D39" s="517"/>
      <c r="E39" s="517"/>
      <c r="F39" s="518"/>
      <c r="G39" s="544" t="s">
        <v>596</v>
      </c>
      <c r="H39" s="545"/>
      <c r="I39" s="545"/>
      <c r="J39" s="545"/>
      <c r="K39" s="545"/>
      <c r="L39" s="545"/>
      <c r="M39" s="545"/>
      <c r="N39" s="545"/>
      <c r="O39" s="546"/>
      <c r="P39" s="158" t="s">
        <v>597</v>
      </c>
      <c r="Q39" s="158"/>
      <c r="R39" s="158"/>
      <c r="S39" s="158"/>
      <c r="T39" s="158"/>
      <c r="U39" s="158"/>
      <c r="V39" s="158"/>
      <c r="W39" s="158"/>
      <c r="X39" s="229"/>
      <c r="Y39" s="339" t="s">
        <v>12</v>
      </c>
      <c r="Z39" s="553"/>
      <c r="AA39" s="554"/>
      <c r="AB39" s="555" t="s">
        <v>604</v>
      </c>
      <c r="AC39" s="555"/>
      <c r="AD39" s="555"/>
      <c r="AE39" s="365">
        <v>1</v>
      </c>
      <c r="AF39" s="366"/>
      <c r="AG39" s="366"/>
      <c r="AH39" s="366"/>
      <c r="AI39" s="365">
        <v>1</v>
      </c>
      <c r="AJ39" s="366"/>
      <c r="AK39" s="366"/>
      <c r="AL39" s="366"/>
      <c r="AM39" s="365">
        <v>1</v>
      </c>
      <c r="AN39" s="366"/>
      <c r="AO39" s="366"/>
      <c r="AP39" s="366"/>
      <c r="AQ39" s="100" t="s">
        <v>558</v>
      </c>
      <c r="AR39" s="101"/>
      <c r="AS39" s="101"/>
      <c r="AT39" s="102"/>
      <c r="AU39" s="366" t="s">
        <v>558</v>
      </c>
      <c r="AV39" s="366"/>
      <c r="AW39" s="366"/>
      <c r="AX39" s="368"/>
    </row>
    <row r="40" spans="1:50" ht="23.25"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4" t="s">
        <v>54</v>
      </c>
      <c r="Z40" s="299"/>
      <c r="AA40" s="300"/>
      <c r="AB40" s="526" t="s">
        <v>604</v>
      </c>
      <c r="AC40" s="526"/>
      <c r="AD40" s="526"/>
      <c r="AE40" s="365">
        <v>1</v>
      </c>
      <c r="AF40" s="366"/>
      <c r="AG40" s="366"/>
      <c r="AH40" s="366"/>
      <c r="AI40" s="365">
        <v>1</v>
      </c>
      <c r="AJ40" s="366"/>
      <c r="AK40" s="366"/>
      <c r="AL40" s="366"/>
      <c r="AM40" s="365">
        <v>1</v>
      </c>
      <c r="AN40" s="366"/>
      <c r="AO40" s="366"/>
      <c r="AP40" s="366"/>
      <c r="AQ40" s="100" t="s">
        <v>558</v>
      </c>
      <c r="AR40" s="101"/>
      <c r="AS40" s="101"/>
      <c r="AT40" s="102"/>
      <c r="AU40" s="366">
        <v>1</v>
      </c>
      <c r="AV40" s="366"/>
      <c r="AW40" s="366"/>
      <c r="AX40" s="368"/>
    </row>
    <row r="41" spans="1:50" ht="23.25"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4" t="s">
        <v>13</v>
      </c>
      <c r="Z41" s="299"/>
      <c r="AA41" s="300"/>
      <c r="AB41" s="501" t="s">
        <v>301</v>
      </c>
      <c r="AC41" s="501"/>
      <c r="AD41" s="501"/>
      <c r="AE41" s="365">
        <v>100</v>
      </c>
      <c r="AF41" s="366"/>
      <c r="AG41" s="366"/>
      <c r="AH41" s="366"/>
      <c r="AI41" s="365">
        <v>100</v>
      </c>
      <c r="AJ41" s="366"/>
      <c r="AK41" s="366"/>
      <c r="AL41" s="366"/>
      <c r="AM41" s="365">
        <v>100</v>
      </c>
      <c r="AN41" s="366"/>
      <c r="AO41" s="366"/>
      <c r="AP41" s="366"/>
      <c r="AQ41" s="100" t="s">
        <v>558</v>
      </c>
      <c r="AR41" s="101"/>
      <c r="AS41" s="101"/>
      <c r="AT41" s="102"/>
      <c r="AU41" s="366" t="s">
        <v>558</v>
      </c>
      <c r="AV41" s="366"/>
      <c r="AW41" s="366"/>
      <c r="AX41" s="368"/>
    </row>
    <row r="42" spans="1:50" ht="23.25" customHeight="1" x14ac:dyDescent="0.15">
      <c r="A42" s="904" t="s">
        <v>528</v>
      </c>
      <c r="B42" s="905"/>
      <c r="C42" s="905"/>
      <c r="D42" s="905"/>
      <c r="E42" s="905"/>
      <c r="F42" s="906"/>
      <c r="G42" s="910" t="s">
        <v>598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5" t="s">
        <v>491</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5" t="s">
        <v>355</v>
      </c>
      <c r="AR44" s="266"/>
      <c r="AS44" s="266"/>
      <c r="AT44" s="267"/>
      <c r="AU44" s="382" t="s">
        <v>253</v>
      </c>
      <c r="AV44" s="382"/>
      <c r="AW44" s="382"/>
      <c r="AX44" s="383"/>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5" t="s">
        <v>649</v>
      </c>
      <c r="AR45" s="133"/>
      <c r="AS45" s="134" t="s">
        <v>356</v>
      </c>
      <c r="AT45" s="169"/>
      <c r="AU45" s="269">
        <v>30</v>
      </c>
      <c r="AV45" s="269"/>
      <c r="AW45" s="380" t="s">
        <v>300</v>
      </c>
      <c r="AX45" s="381"/>
    </row>
    <row r="46" spans="1:50" ht="23.25" customHeight="1" x14ac:dyDescent="0.15">
      <c r="A46" s="519"/>
      <c r="B46" s="517"/>
      <c r="C46" s="517"/>
      <c r="D46" s="517"/>
      <c r="E46" s="517"/>
      <c r="F46" s="518"/>
      <c r="G46" s="544" t="s">
        <v>599</v>
      </c>
      <c r="H46" s="545"/>
      <c r="I46" s="545"/>
      <c r="J46" s="545"/>
      <c r="K46" s="545"/>
      <c r="L46" s="545"/>
      <c r="M46" s="545"/>
      <c r="N46" s="545"/>
      <c r="O46" s="546"/>
      <c r="P46" s="158" t="s">
        <v>600</v>
      </c>
      <c r="Q46" s="158"/>
      <c r="R46" s="158"/>
      <c r="S46" s="158"/>
      <c r="T46" s="158"/>
      <c r="U46" s="158"/>
      <c r="V46" s="158"/>
      <c r="W46" s="158"/>
      <c r="X46" s="229"/>
      <c r="Y46" s="339" t="s">
        <v>12</v>
      </c>
      <c r="Z46" s="553"/>
      <c r="AA46" s="554"/>
      <c r="AB46" s="555" t="s">
        <v>604</v>
      </c>
      <c r="AC46" s="555"/>
      <c r="AD46" s="555"/>
      <c r="AE46" s="365">
        <v>12</v>
      </c>
      <c r="AF46" s="366"/>
      <c r="AG46" s="366"/>
      <c r="AH46" s="366"/>
      <c r="AI46" s="365">
        <v>12</v>
      </c>
      <c r="AJ46" s="366"/>
      <c r="AK46" s="366"/>
      <c r="AL46" s="366"/>
      <c r="AM46" s="365">
        <v>12</v>
      </c>
      <c r="AN46" s="366"/>
      <c r="AO46" s="366"/>
      <c r="AP46" s="366"/>
      <c r="AQ46" s="100" t="s">
        <v>558</v>
      </c>
      <c r="AR46" s="101"/>
      <c r="AS46" s="101"/>
      <c r="AT46" s="102"/>
      <c r="AU46" s="366" t="s">
        <v>558</v>
      </c>
      <c r="AV46" s="366"/>
      <c r="AW46" s="366"/>
      <c r="AX46" s="368"/>
    </row>
    <row r="47" spans="1:50" ht="23.25"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4" t="s">
        <v>54</v>
      </c>
      <c r="Z47" s="299"/>
      <c r="AA47" s="300"/>
      <c r="AB47" s="526" t="s">
        <v>604</v>
      </c>
      <c r="AC47" s="526"/>
      <c r="AD47" s="526"/>
      <c r="AE47" s="365">
        <v>12</v>
      </c>
      <c r="AF47" s="366"/>
      <c r="AG47" s="366"/>
      <c r="AH47" s="366"/>
      <c r="AI47" s="365">
        <v>12</v>
      </c>
      <c r="AJ47" s="366"/>
      <c r="AK47" s="366"/>
      <c r="AL47" s="366"/>
      <c r="AM47" s="365">
        <v>12</v>
      </c>
      <c r="AN47" s="366"/>
      <c r="AO47" s="366"/>
      <c r="AP47" s="366"/>
      <c r="AQ47" s="100" t="s">
        <v>558</v>
      </c>
      <c r="AR47" s="101"/>
      <c r="AS47" s="101"/>
      <c r="AT47" s="102"/>
      <c r="AU47" s="366">
        <v>12</v>
      </c>
      <c r="AV47" s="366"/>
      <c r="AW47" s="366"/>
      <c r="AX47" s="368"/>
    </row>
    <row r="48" spans="1:50" ht="23.25"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4" t="s">
        <v>13</v>
      </c>
      <c r="Z48" s="299"/>
      <c r="AA48" s="300"/>
      <c r="AB48" s="501" t="s">
        <v>301</v>
      </c>
      <c r="AC48" s="501"/>
      <c r="AD48" s="501"/>
      <c r="AE48" s="365">
        <v>100</v>
      </c>
      <c r="AF48" s="366"/>
      <c r="AG48" s="366"/>
      <c r="AH48" s="366"/>
      <c r="AI48" s="365">
        <v>100</v>
      </c>
      <c r="AJ48" s="366"/>
      <c r="AK48" s="366"/>
      <c r="AL48" s="366"/>
      <c r="AM48" s="365">
        <v>100</v>
      </c>
      <c r="AN48" s="366"/>
      <c r="AO48" s="366"/>
      <c r="AP48" s="366"/>
      <c r="AQ48" s="100" t="s">
        <v>558</v>
      </c>
      <c r="AR48" s="101"/>
      <c r="AS48" s="101"/>
      <c r="AT48" s="102"/>
      <c r="AU48" s="366" t="s">
        <v>558</v>
      </c>
      <c r="AV48" s="366"/>
      <c r="AW48" s="366"/>
      <c r="AX48" s="368"/>
    </row>
    <row r="49" spans="1:50" ht="23.25" customHeight="1" x14ac:dyDescent="0.15">
      <c r="A49" s="904" t="s">
        <v>528</v>
      </c>
      <c r="B49" s="905"/>
      <c r="C49" s="905"/>
      <c r="D49" s="905"/>
      <c r="E49" s="905"/>
      <c r="F49" s="906"/>
      <c r="G49" s="910" t="s">
        <v>601</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5" t="s">
        <v>355</v>
      </c>
      <c r="AR51" s="266"/>
      <c r="AS51" s="266"/>
      <c r="AT51" s="267"/>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9" t="s">
        <v>12</v>
      </c>
      <c r="Z53" s="553"/>
      <c r="AA53" s="554"/>
      <c r="AB53" s="555"/>
      <c r="AC53" s="555"/>
      <c r="AD53" s="55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4" t="s">
        <v>54</v>
      </c>
      <c r="Z54" s="299"/>
      <c r="AA54" s="300"/>
      <c r="AB54" s="526"/>
      <c r="AC54" s="526"/>
      <c r="AD54" s="52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4" t="s">
        <v>13</v>
      </c>
      <c r="Z55" s="299"/>
      <c r="AA55" s="300"/>
      <c r="AB55" s="465" t="s">
        <v>14</v>
      </c>
      <c r="AC55" s="465"/>
      <c r="AD55" s="46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5" t="s">
        <v>355</v>
      </c>
      <c r="AR58" s="266"/>
      <c r="AS58" s="266"/>
      <c r="AT58" s="267"/>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9" t="s">
        <v>12</v>
      </c>
      <c r="Z60" s="553"/>
      <c r="AA60" s="554"/>
      <c r="AB60" s="555"/>
      <c r="AC60" s="555"/>
      <c r="AD60" s="55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4" t="s">
        <v>54</v>
      </c>
      <c r="Z61" s="299"/>
      <c r="AA61" s="300"/>
      <c r="AB61" s="526"/>
      <c r="AC61" s="526"/>
      <c r="AD61" s="52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4" t="s">
        <v>13</v>
      </c>
      <c r="Z62" s="299"/>
      <c r="AA62" s="300"/>
      <c r="AB62" s="501" t="s">
        <v>14</v>
      </c>
      <c r="AC62" s="501"/>
      <c r="AD62" s="501"/>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9" t="s">
        <v>357</v>
      </c>
      <c r="AF65" s="370"/>
      <c r="AG65" s="370"/>
      <c r="AH65" s="371"/>
      <c r="AI65" s="369" t="s">
        <v>363</v>
      </c>
      <c r="AJ65" s="370"/>
      <c r="AK65" s="370"/>
      <c r="AL65" s="371"/>
      <c r="AM65" s="376" t="s">
        <v>472</v>
      </c>
      <c r="AN65" s="376"/>
      <c r="AO65" s="376"/>
      <c r="AP65" s="369"/>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5"/>
      <c r="Q89" s="305"/>
      <c r="R89" s="305"/>
      <c r="S89" s="305"/>
      <c r="T89" s="305"/>
      <c r="U89" s="305"/>
      <c r="V89" s="305"/>
      <c r="W89" s="305"/>
      <c r="X89" s="810"/>
      <c r="Y89" s="733" t="s">
        <v>13</v>
      </c>
      <c r="Z89" s="734"/>
      <c r="AA89" s="735"/>
      <c r="AB89" s="465" t="s">
        <v>14</v>
      </c>
      <c r="AC89" s="465"/>
      <c r="AD89" s="465"/>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4"/>
      <c r="B94" s="558"/>
      <c r="C94" s="558"/>
      <c r="D94" s="558"/>
      <c r="E94" s="558"/>
      <c r="F94" s="559"/>
      <c r="G94" s="233"/>
      <c r="H94" s="161"/>
      <c r="I94" s="161"/>
      <c r="J94" s="161"/>
      <c r="K94" s="161"/>
      <c r="L94" s="161"/>
      <c r="M94" s="161"/>
      <c r="N94" s="161"/>
      <c r="O94" s="234"/>
      <c r="P94" s="305"/>
      <c r="Q94" s="305"/>
      <c r="R94" s="305"/>
      <c r="S94" s="305"/>
      <c r="T94" s="305"/>
      <c r="U94" s="305"/>
      <c r="V94" s="305"/>
      <c r="W94" s="305"/>
      <c r="X94" s="810"/>
      <c r="Y94" s="733" t="s">
        <v>13</v>
      </c>
      <c r="Z94" s="734"/>
      <c r="AA94" s="735"/>
      <c r="AB94" s="465" t="s">
        <v>14</v>
      </c>
      <c r="AC94" s="465"/>
      <c r="AD94" s="465"/>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5"/>
      <c r="B101" s="496"/>
      <c r="C101" s="496"/>
      <c r="D101" s="496"/>
      <c r="E101" s="496"/>
      <c r="F101" s="497"/>
      <c r="G101" s="158" t="s">
        <v>650</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605</v>
      </c>
      <c r="AC101" s="555"/>
      <c r="AD101" s="555"/>
      <c r="AE101" s="365">
        <v>3654</v>
      </c>
      <c r="AF101" s="366"/>
      <c r="AG101" s="366"/>
      <c r="AH101" s="367"/>
      <c r="AI101" s="365">
        <v>3882</v>
      </c>
      <c r="AJ101" s="366"/>
      <c r="AK101" s="366"/>
      <c r="AL101" s="367"/>
      <c r="AM101" s="365">
        <v>4095</v>
      </c>
      <c r="AN101" s="366"/>
      <c r="AO101" s="366"/>
      <c r="AP101" s="367"/>
      <c r="AQ101" s="365" t="s">
        <v>558</v>
      </c>
      <c r="AR101" s="366"/>
      <c r="AS101" s="366"/>
      <c r="AT101" s="367"/>
      <c r="AU101" s="365" t="s">
        <v>558</v>
      </c>
      <c r="AV101" s="366"/>
      <c r="AW101" s="366"/>
      <c r="AX101" s="367"/>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0"/>
      <c r="AA102" s="341"/>
      <c r="AB102" s="555" t="s">
        <v>605</v>
      </c>
      <c r="AC102" s="555"/>
      <c r="AD102" s="555"/>
      <c r="AE102" s="359">
        <v>3194</v>
      </c>
      <c r="AF102" s="359"/>
      <c r="AG102" s="359"/>
      <c r="AH102" s="359"/>
      <c r="AI102" s="359">
        <v>3654</v>
      </c>
      <c r="AJ102" s="359"/>
      <c r="AK102" s="359"/>
      <c r="AL102" s="359"/>
      <c r="AM102" s="359">
        <v>3882</v>
      </c>
      <c r="AN102" s="359"/>
      <c r="AO102" s="359"/>
      <c r="AP102" s="359"/>
      <c r="AQ102" s="821">
        <v>4095</v>
      </c>
      <c r="AR102" s="822"/>
      <c r="AS102" s="822"/>
      <c r="AT102" s="823"/>
      <c r="AU102" s="821" t="s">
        <v>608</v>
      </c>
      <c r="AV102" s="822"/>
      <c r="AW102" s="822"/>
      <c r="AX102" s="823"/>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541</v>
      </c>
      <c r="AV103" s="362"/>
      <c r="AW103" s="362"/>
      <c r="AX103" s="364"/>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7"/>
      <c r="AC105" s="408"/>
      <c r="AD105" s="409"/>
      <c r="AE105" s="359"/>
      <c r="AF105" s="359"/>
      <c r="AG105" s="359"/>
      <c r="AH105" s="359"/>
      <c r="AI105" s="359"/>
      <c r="AJ105" s="359"/>
      <c r="AK105" s="359"/>
      <c r="AL105" s="359"/>
      <c r="AM105" s="359"/>
      <c r="AN105" s="359"/>
      <c r="AO105" s="359"/>
      <c r="AP105" s="359"/>
      <c r="AQ105" s="365"/>
      <c r="AR105" s="366"/>
      <c r="AS105" s="366"/>
      <c r="AT105" s="367"/>
      <c r="AU105" s="821"/>
      <c r="AV105" s="822"/>
      <c r="AW105" s="822"/>
      <c r="AX105" s="823"/>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541</v>
      </c>
      <c r="AV106" s="362"/>
      <c r="AW106" s="362"/>
      <c r="AX106" s="364"/>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541</v>
      </c>
      <c r="AV109" s="362"/>
      <c r="AW109" s="362"/>
      <c r="AX109" s="364"/>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541</v>
      </c>
      <c r="AV112" s="362"/>
      <c r="AW112" s="362"/>
      <c r="AX112" s="364"/>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36" t="s">
        <v>542</v>
      </c>
      <c r="AR115" s="337"/>
      <c r="AS115" s="337"/>
      <c r="AT115" s="337"/>
      <c r="AU115" s="337"/>
      <c r="AV115" s="337"/>
      <c r="AW115" s="337"/>
      <c r="AX115" s="338"/>
    </row>
    <row r="116" spans="1:50" ht="23.25" customHeight="1" x14ac:dyDescent="0.15">
      <c r="A116" s="293"/>
      <c r="B116" s="294"/>
      <c r="C116" s="294"/>
      <c r="D116" s="294"/>
      <c r="E116" s="294"/>
      <c r="F116" s="295"/>
      <c r="G116" s="352" t="s">
        <v>651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606</v>
      </c>
      <c r="AC116" s="302"/>
      <c r="AD116" s="303"/>
      <c r="AE116" s="359">
        <v>22519</v>
      </c>
      <c r="AF116" s="359"/>
      <c r="AG116" s="359"/>
      <c r="AH116" s="359"/>
      <c r="AI116" s="359">
        <v>20138</v>
      </c>
      <c r="AJ116" s="359"/>
      <c r="AK116" s="359"/>
      <c r="AL116" s="359"/>
      <c r="AM116" s="359">
        <v>19090</v>
      </c>
      <c r="AN116" s="359"/>
      <c r="AO116" s="359"/>
      <c r="AP116" s="359"/>
      <c r="AQ116" s="365">
        <v>22893</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607</v>
      </c>
      <c r="AC117" s="343"/>
      <c r="AD117" s="344"/>
      <c r="AE117" s="461" t="s">
        <v>610</v>
      </c>
      <c r="AF117" s="307"/>
      <c r="AG117" s="307"/>
      <c r="AH117" s="307"/>
      <c r="AI117" s="461" t="s">
        <v>609</v>
      </c>
      <c r="AJ117" s="307"/>
      <c r="AK117" s="307"/>
      <c r="AL117" s="307"/>
      <c r="AM117" s="461" t="s">
        <v>642</v>
      </c>
      <c r="AN117" s="307"/>
      <c r="AO117" s="307"/>
      <c r="AP117" s="307"/>
      <c r="AQ117" s="461" t="s">
        <v>643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36" t="s">
        <v>542</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36" t="s">
        <v>542</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36" t="s">
        <v>542</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542</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0" t="s">
        <v>369</v>
      </c>
      <c r="B130" s="998"/>
      <c r="C130" s="997" t="s">
        <v>366</v>
      </c>
      <c r="D130" s="998"/>
      <c r="E130" s="309" t="s">
        <v>399</v>
      </c>
      <c r="F130" s="310"/>
      <c r="G130" s="311" t="s">
        <v>602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0"/>
      <c r="C131" s="249"/>
      <c r="D131" s="250"/>
      <c r="E131" s="236" t="s">
        <v>398</v>
      </c>
      <c r="F131" s="237"/>
      <c r="G131" s="233" t="s">
        <v>603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0"/>
      <c r="C132" s="249"/>
      <c r="D132" s="250"/>
      <c r="E132" s="247" t="s">
        <v>367</v>
      </c>
      <c r="F132" s="314"/>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608</v>
      </c>
      <c r="AR133" s="269"/>
      <c r="AS133" s="134" t="s">
        <v>356</v>
      </c>
      <c r="AT133" s="169"/>
      <c r="AU133" s="133">
        <v>30</v>
      </c>
      <c r="AV133" s="133"/>
      <c r="AW133" s="134" t="s">
        <v>300</v>
      </c>
      <c r="AX133" s="135"/>
    </row>
    <row r="134" spans="1:50" ht="39.75" customHeight="1" x14ac:dyDescent="0.15">
      <c r="A134" s="1001"/>
      <c r="B134" s="250"/>
      <c r="C134" s="249"/>
      <c r="D134" s="250"/>
      <c r="E134" s="249"/>
      <c r="F134" s="315"/>
      <c r="G134" s="228" t="s">
        <v>611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612</v>
      </c>
      <c r="AC134" s="219"/>
      <c r="AD134" s="219"/>
      <c r="AE134" s="264">
        <v>743</v>
      </c>
      <c r="AF134" s="101"/>
      <c r="AG134" s="101"/>
      <c r="AH134" s="101"/>
      <c r="AI134" s="264">
        <v>755</v>
      </c>
      <c r="AJ134" s="101"/>
      <c r="AK134" s="101"/>
      <c r="AL134" s="101"/>
      <c r="AM134" s="264">
        <v>773</v>
      </c>
      <c r="AN134" s="101"/>
      <c r="AO134" s="101"/>
      <c r="AP134" s="101"/>
      <c r="AQ134" s="264" t="s">
        <v>614</v>
      </c>
      <c r="AR134" s="101"/>
      <c r="AS134" s="101"/>
      <c r="AT134" s="101"/>
      <c r="AU134" s="264" t="s">
        <v>613</v>
      </c>
      <c r="AV134" s="101"/>
      <c r="AW134" s="101"/>
      <c r="AX134" s="220"/>
    </row>
    <row r="135" spans="1:50" ht="39.75" customHeight="1" x14ac:dyDescent="0.15">
      <c r="A135" s="1001"/>
      <c r="B135" s="250"/>
      <c r="C135" s="249"/>
      <c r="D135" s="250"/>
      <c r="E135" s="249"/>
      <c r="F135" s="315"/>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7" t="s">
        <v>612</v>
      </c>
      <c r="AC135" s="130"/>
      <c r="AD135" s="130"/>
      <c r="AE135" s="264">
        <v>718</v>
      </c>
      <c r="AF135" s="101"/>
      <c r="AG135" s="101"/>
      <c r="AH135" s="101"/>
      <c r="AI135" s="264">
        <v>743</v>
      </c>
      <c r="AJ135" s="101"/>
      <c r="AK135" s="101"/>
      <c r="AL135" s="101"/>
      <c r="AM135" s="264">
        <v>755</v>
      </c>
      <c r="AN135" s="101"/>
      <c r="AO135" s="101"/>
      <c r="AP135" s="101"/>
      <c r="AQ135" s="264" t="s">
        <v>608</v>
      </c>
      <c r="AR135" s="101"/>
      <c r="AS135" s="101"/>
      <c r="AT135" s="101"/>
      <c r="AU135" s="264">
        <v>773</v>
      </c>
      <c r="AV135" s="101"/>
      <c r="AW135" s="101"/>
      <c r="AX135" s="220"/>
    </row>
    <row r="136" spans="1:50" ht="18.75" hidden="1" customHeight="1" x14ac:dyDescent="0.15">
      <c r="A136" s="1001"/>
      <c r="B136" s="250"/>
      <c r="C136" s="249"/>
      <c r="D136" s="250"/>
      <c r="E136" s="249"/>
      <c r="F136" s="315"/>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5"/>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5"/>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7"/>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5"/>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5"/>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5"/>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7"/>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5"/>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5"/>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5"/>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7"/>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5"/>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5"/>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5"/>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7"/>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5"/>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1"/>
      <c r="B153" s="250"/>
      <c r="C153" s="249"/>
      <c r="D153" s="250"/>
      <c r="E153" s="249"/>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78.75" customHeight="1" x14ac:dyDescent="0.15">
      <c r="A154" s="1001"/>
      <c r="B154" s="250"/>
      <c r="C154" s="249"/>
      <c r="D154" s="250"/>
      <c r="E154" s="249"/>
      <c r="F154" s="315"/>
      <c r="G154" s="228" t="s">
        <v>616</v>
      </c>
      <c r="H154" s="158"/>
      <c r="I154" s="158"/>
      <c r="J154" s="158"/>
      <c r="K154" s="158"/>
      <c r="L154" s="158"/>
      <c r="M154" s="158"/>
      <c r="N154" s="158"/>
      <c r="O154" s="158"/>
      <c r="P154" s="229"/>
      <c r="Q154" s="157" t="s">
        <v>617</v>
      </c>
      <c r="R154" s="158"/>
      <c r="S154" s="158"/>
      <c r="T154" s="158"/>
      <c r="U154" s="158"/>
      <c r="V154" s="158"/>
      <c r="W154" s="158"/>
      <c r="X154" s="158"/>
      <c r="Y154" s="158"/>
      <c r="Z154" s="158"/>
      <c r="AA154" s="930"/>
      <c r="AB154" s="253" t="s">
        <v>618</v>
      </c>
      <c r="AC154" s="254"/>
      <c r="AD154" s="284"/>
      <c r="AE154" s="259" t="s">
        <v>615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5"/>
      <c r="G155" s="230"/>
      <c r="H155" s="231"/>
      <c r="I155" s="231"/>
      <c r="J155" s="231"/>
      <c r="K155" s="231"/>
      <c r="L155" s="231"/>
      <c r="M155" s="231"/>
      <c r="N155" s="231"/>
      <c r="O155" s="231"/>
      <c r="P155" s="232"/>
      <c r="Q155" s="432"/>
      <c r="R155" s="231"/>
      <c r="S155" s="231"/>
      <c r="T155" s="231"/>
      <c r="U155" s="231"/>
      <c r="V155" s="231"/>
      <c r="W155" s="231"/>
      <c r="X155" s="231"/>
      <c r="Y155" s="231"/>
      <c r="Z155" s="231"/>
      <c r="AA155" s="931"/>
      <c r="AB155" s="255"/>
      <c r="AC155" s="256"/>
      <c r="AD155" s="285"/>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5"/>
      <c r="G156" s="230"/>
      <c r="H156" s="231"/>
      <c r="I156" s="231"/>
      <c r="J156" s="231"/>
      <c r="K156" s="231"/>
      <c r="L156" s="231"/>
      <c r="M156" s="231"/>
      <c r="N156" s="231"/>
      <c r="O156" s="231"/>
      <c r="P156" s="232"/>
      <c r="Q156" s="432"/>
      <c r="R156" s="231"/>
      <c r="S156" s="231"/>
      <c r="T156" s="231"/>
      <c r="U156" s="231"/>
      <c r="V156" s="231"/>
      <c r="W156" s="231"/>
      <c r="X156" s="231"/>
      <c r="Y156" s="231"/>
      <c r="Z156" s="231"/>
      <c r="AA156" s="931"/>
      <c r="AB156" s="255"/>
      <c r="AC156" s="256"/>
      <c r="AD156" s="285"/>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5"/>
      <c r="G157" s="230"/>
      <c r="H157" s="231"/>
      <c r="I157" s="231"/>
      <c r="J157" s="231"/>
      <c r="K157" s="231"/>
      <c r="L157" s="231"/>
      <c r="M157" s="231"/>
      <c r="N157" s="231"/>
      <c r="O157" s="231"/>
      <c r="P157" s="232"/>
      <c r="Q157" s="432"/>
      <c r="R157" s="231"/>
      <c r="S157" s="231"/>
      <c r="T157" s="231"/>
      <c r="U157" s="231"/>
      <c r="V157" s="231"/>
      <c r="W157" s="231"/>
      <c r="X157" s="231"/>
      <c r="Y157" s="231"/>
      <c r="Z157" s="231"/>
      <c r="AA157" s="931"/>
      <c r="AB157" s="255"/>
      <c r="AC157" s="256"/>
      <c r="AD157" s="285"/>
      <c r="AE157" s="157" t="s">
        <v>644</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5"/>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86"/>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5"/>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5"/>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5"/>
      <c r="G162" s="230"/>
      <c r="H162" s="231"/>
      <c r="I162" s="231"/>
      <c r="J162" s="231"/>
      <c r="K162" s="231"/>
      <c r="L162" s="231"/>
      <c r="M162" s="231"/>
      <c r="N162" s="231"/>
      <c r="O162" s="231"/>
      <c r="P162" s="232"/>
      <c r="Q162" s="432"/>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5"/>
      <c r="G163" s="230"/>
      <c r="H163" s="231"/>
      <c r="I163" s="231"/>
      <c r="J163" s="231"/>
      <c r="K163" s="231"/>
      <c r="L163" s="231"/>
      <c r="M163" s="231"/>
      <c r="N163" s="231"/>
      <c r="O163" s="231"/>
      <c r="P163" s="232"/>
      <c r="Q163" s="432"/>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5"/>
      <c r="G164" s="230"/>
      <c r="H164" s="231"/>
      <c r="I164" s="231"/>
      <c r="J164" s="231"/>
      <c r="K164" s="231"/>
      <c r="L164" s="231"/>
      <c r="M164" s="231"/>
      <c r="N164" s="231"/>
      <c r="O164" s="231"/>
      <c r="P164" s="232"/>
      <c r="Q164" s="432"/>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5"/>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5"/>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5"/>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5"/>
      <c r="G169" s="230"/>
      <c r="H169" s="231"/>
      <c r="I169" s="231"/>
      <c r="J169" s="231"/>
      <c r="K169" s="231"/>
      <c r="L169" s="231"/>
      <c r="M169" s="231"/>
      <c r="N169" s="231"/>
      <c r="O169" s="231"/>
      <c r="P169" s="232"/>
      <c r="Q169" s="432"/>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5"/>
      <c r="G170" s="230"/>
      <c r="H170" s="231"/>
      <c r="I170" s="231"/>
      <c r="J170" s="231"/>
      <c r="K170" s="231"/>
      <c r="L170" s="231"/>
      <c r="M170" s="231"/>
      <c r="N170" s="231"/>
      <c r="O170" s="231"/>
      <c r="P170" s="232"/>
      <c r="Q170" s="432"/>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5"/>
      <c r="G171" s="230"/>
      <c r="H171" s="231"/>
      <c r="I171" s="231"/>
      <c r="J171" s="231"/>
      <c r="K171" s="231"/>
      <c r="L171" s="231"/>
      <c r="M171" s="231"/>
      <c r="N171" s="231"/>
      <c r="O171" s="231"/>
      <c r="P171" s="232"/>
      <c r="Q171" s="432"/>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5"/>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5"/>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5"/>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5"/>
      <c r="G176" s="230"/>
      <c r="H176" s="231"/>
      <c r="I176" s="231"/>
      <c r="J176" s="231"/>
      <c r="K176" s="231"/>
      <c r="L176" s="231"/>
      <c r="M176" s="231"/>
      <c r="N176" s="231"/>
      <c r="O176" s="231"/>
      <c r="P176" s="232"/>
      <c r="Q176" s="432"/>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5"/>
      <c r="G177" s="230"/>
      <c r="H177" s="231"/>
      <c r="I177" s="231"/>
      <c r="J177" s="231"/>
      <c r="K177" s="231"/>
      <c r="L177" s="231"/>
      <c r="M177" s="231"/>
      <c r="N177" s="231"/>
      <c r="O177" s="231"/>
      <c r="P177" s="232"/>
      <c r="Q177" s="432"/>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5"/>
      <c r="G178" s="230"/>
      <c r="H178" s="231"/>
      <c r="I178" s="231"/>
      <c r="J178" s="231"/>
      <c r="K178" s="231"/>
      <c r="L178" s="231"/>
      <c r="M178" s="231"/>
      <c r="N178" s="231"/>
      <c r="O178" s="231"/>
      <c r="P178" s="232"/>
      <c r="Q178" s="432"/>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5"/>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5"/>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5"/>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5"/>
      <c r="G183" s="230"/>
      <c r="H183" s="231"/>
      <c r="I183" s="231"/>
      <c r="J183" s="231"/>
      <c r="K183" s="231"/>
      <c r="L183" s="231"/>
      <c r="M183" s="231"/>
      <c r="N183" s="231"/>
      <c r="O183" s="231"/>
      <c r="P183" s="232"/>
      <c r="Q183" s="432"/>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5"/>
      <c r="G184" s="230"/>
      <c r="H184" s="231"/>
      <c r="I184" s="231"/>
      <c r="J184" s="231"/>
      <c r="K184" s="231"/>
      <c r="L184" s="231"/>
      <c r="M184" s="231"/>
      <c r="N184" s="231"/>
      <c r="O184" s="231"/>
      <c r="P184" s="232"/>
      <c r="Q184" s="432"/>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5"/>
      <c r="G185" s="230"/>
      <c r="H185" s="231"/>
      <c r="I185" s="231"/>
      <c r="J185" s="231"/>
      <c r="K185" s="231"/>
      <c r="L185" s="231"/>
      <c r="M185" s="231"/>
      <c r="N185" s="231"/>
      <c r="O185" s="231"/>
      <c r="P185" s="232"/>
      <c r="Q185" s="432"/>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6"/>
      <c r="F186" s="317"/>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619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2"/>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3"/>
    </row>
    <row r="190" spans="1:50" ht="45" hidden="1" customHeight="1" x14ac:dyDescent="0.15">
      <c r="A190" s="1001"/>
      <c r="B190" s="250"/>
      <c r="C190" s="249"/>
      <c r="D190" s="250"/>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0"/>
      <c r="C191" s="249"/>
      <c r="D191" s="250"/>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0"/>
      <c r="C192" s="249"/>
      <c r="D192" s="250"/>
      <c r="E192" s="247" t="s">
        <v>367</v>
      </c>
      <c r="F192" s="314"/>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5"/>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5"/>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7"/>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5"/>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5"/>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5"/>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7"/>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5"/>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5"/>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5"/>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7"/>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5"/>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5"/>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5"/>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7"/>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5"/>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5"/>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5"/>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7"/>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5"/>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5"/>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5"/>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5"/>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5"/>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5"/>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5"/>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5"/>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5"/>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5"/>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5"/>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5"/>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5"/>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5"/>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5"/>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5"/>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5"/>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5"/>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5"/>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5"/>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5"/>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5"/>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5"/>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5"/>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5"/>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5"/>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5"/>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5"/>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5"/>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6"/>
      <c r="F246" s="317"/>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2"/>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3"/>
    </row>
    <row r="250" spans="1:50" ht="45" hidden="1" customHeight="1" x14ac:dyDescent="0.15">
      <c r="A250" s="1001"/>
      <c r="B250" s="250"/>
      <c r="C250" s="249"/>
      <c r="D250" s="250"/>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0"/>
      <c r="C252" s="249"/>
      <c r="D252" s="250"/>
      <c r="E252" s="247" t="s">
        <v>367</v>
      </c>
      <c r="F252" s="314"/>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5"/>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5"/>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7"/>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5"/>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5"/>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5"/>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7"/>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5"/>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5"/>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5"/>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7"/>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5"/>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5"/>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5"/>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7"/>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5"/>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5"/>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5"/>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7"/>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5"/>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5"/>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5"/>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5"/>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5"/>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5"/>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5"/>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5"/>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5"/>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5"/>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5"/>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5"/>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5"/>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5"/>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5"/>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5"/>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5"/>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5"/>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5"/>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5"/>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5"/>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5"/>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5"/>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5"/>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5"/>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5"/>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5"/>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5"/>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5"/>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6"/>
      <c r="F306" s="317"/>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0"/>
      <c r="C312" s="249"/>
      <c r="D312" s="250"/>
      <c r="E312" s="247" t="s">
        <v>367</v>
      </c>
      <c r="F312" s="314"/>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5"/>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5"/>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7"/>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5"/>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5"/>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5"/>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7"/>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5"/>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5"/>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5"/>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7"/>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5"/>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5"/>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5"/>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7"/>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5"/>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5"/>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5"/>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7"/>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5"/>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5"/>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5"/>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5"/>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5"/>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5"/>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5"/>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5"/>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5"/>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5"/>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5"/>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5"/>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5"/>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5"/>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5"/>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5"/>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5"/>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5"/>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5"/>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5"/>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5"/>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5"/>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5"/>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5"/>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5"/>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5"/>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5"/>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5"/>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5"/>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6"/>
      <c r="F366" s="317"/>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2"/>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3"/>
    </row>
    <row r="370" spans="1:50" ht="45" hidden="1" customHeight="1" x14ac:dyDescent="0.15">
      <c r="A370" s="1001"/>
      <c r="B370" s="250"/>
      <c r="C370" s="249"/>
      <c r="D370" s="250"/>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0"/>
      <c r="C372" s="249"/>
      <c r="D372" s="250"/>
      <c r="E372" s="247" t="s">
        <v>367</v>
      </c>
      <c r="F372" s="314"/>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5"/>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5"/>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7"/>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5"/>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5"/>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5"/>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7"/>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5"/>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5"/>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5"/>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7"/>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5"/>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5"/>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5"/>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7"/>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5"/>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5"/>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5"/>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7"/>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5"/>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5"/>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5"/>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5"/>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5"/>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5"/>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5"/>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5"/>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5"/>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5"/>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5"/>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5"/>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5"/>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5"/>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5"/>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5"/>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5"/>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5"/>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5"/>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5"/>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5"/>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5"/>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5"/>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5"/>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5"/>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5"/>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5"/>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5"/>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5"/>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6"/>
      <c r="F426" s="317"/>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6"/>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t="s">
        <v>620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613</v>
      </c>
      <c r="AF432" s="133"/>
      <c r="AG432" s="134" t="s">
        <v>356</v>
      </c>
      <c r="AH432" s="169"/>
      <c r="AI432" s="179"/>
      <c r="AJ432" s="179"/>
      <c r="AK432" s="179"/>
      <c r="AL432" s="174"/>
      <c r="AM432" s="179"/>
      <c r="AN432" s="179"/>
      <c r="AO432" s="179"/>
      <c r="AP432" s="174"/>
      <c r="AQ432" s="215" t="s">
        <v>613</v>
      </c>
      <c r="AR432" s="133"/>
      <c r="AS432" s="134" t="s">
        <v>356</v>
      </c>
      <c r="AT432" s="169"/>
      <c r="AU432" s="133" t="s">
        <v>613</v>
      </c>
      <c r="AV432" s="133"/>
      <c r="AW432" s="134" t="s">
        <v>300</v>
      </c>
      <c r="AX432" s="135"/>
    </row>
    <row r="433" spans="1:50" ht="23.25" customHeight="1" x14ac:dyDescent="0.15">
      <c r="A433" s="1001"/>
      <c r="B433" s="250"/>
      <c r="C433" s="249"/>
      <c r="D433" s="250"/>
      <c r="E433" s="163"/>
      <c r="F433" s="164"/>
      <c r="G433" s="228" t="s">
        <v>620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622</v>
      </c>
      <c r="AC433" s="130"/>
      <c r="AD433" s="130"/>
      <c r="AE433" s="100" t="s">
        <v>613</v>
      </c>
      <c r="AF433" s="101"/>
      <c r="AG433" s="101"/>
      <c r="AH433" s="101"/>
      <c r="AI433" s="100" t="s">
        <v>625</v>
      </c>
      <c r="AJ433" s="101"/>
      <c r="AK433" s="101"/>
      <c r="AL433" s="101"/>
      <c r="AM433" s="100" t="s">
        <v>624</v>
      </c>
      <c r="AN433" s="101"/>
      <c r="AO433" s="101"/>
      <c r="AP433" s="102"/>
      <c r="AQ433" s="100" t="s">
        <v>613</v>
      </c>
      <c r="AR433" s="101"/>
      <c r="AS433" s="101"/>
      <c r="AT433" s="102"/>
      <c r="AU433" s="101" t="s">
        <v>613</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623</v>
      </c>
      <c r="AC434" s="219"/>
      <c r="AD434" s="219"/>
      <c r="AE434" s="100" t="s">
        <v>613</v>
      </c>
      <c r="AF434" s="101"/>
      <c r="AG434" s="101"/>
      <c r="AH434" s="102"/>
      <c r="AI434" s="100" t="s">
        <v>613</v>
      </c>
      <c r="AJ434" s="101"/>
      <c r="AK434" s="101"/>
      <c r="AL434" s="101"/>
      <c r="AM434" s="100" t="s">
        <v>613</v>
      </c>
      <c r="AN434" s="101"/>
      <c r="AO434" s="101"/>
      <c r="AP434" s="102"/>
      <c r="AQ434" s="100" t="s">
        <v>613</v>
      </c>
      <c r="AR434" s="101"/>
      <c r="AS434" s="101"/>
      <c r="AT434" s="102"/>
      <c r="AU434" s="101" t="s">
        <v>613</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613</v>
      </c>
      <c r="AF435" s="101"/>
      <c r="AG435" s="101"/>
      <c r="AH435" s="102"/>
      <c r="AI435" s="100" t="s">
        <v>613</v>
      </c>
      <c r="AJ435" s="101"/>
      <c r="AK435" s="101"/>
      <c r="AL435" s="101"/>
      <c r="AM435" s="100" t="s">
        <v>613</v>
      </c>
      <c r="AN435" s="101"/>
      <c r="AO435" s="101"/>
      <c r="AP435" s="102"/>
      <c r="AQ435" s="100" t="s">
        <v>621</v>
      </c>
      <c r="AR435" s="101"/>
      <c r="AS435" s="101"/>
      <c r="AT435" s="102"/>
      <c r="AU435" s="101" t="s">
        <v>621</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622</v>
      </c>
      <c r="AF457" s="133"/>
      <c r="AG457" s="134" t="s">
        <v>356</v>
      </c>
      <c r="AH457" s="169"/>
      <c r="AI457" s="179"/>
      <c r="AJ457" s="179"/>
      <c r="AK457" s="179"/>
      <c r="AL457" s="174"/>
      <c r="AM457" s="179"/>
      <c r="AN457" s="179"/>
      <c r="AO457" s="179"/>
      <c r="AP457" s="174"/>
      <c r="AQ457" s="215" t="s">
        <v>622</v>
      </c>
      <c r="AR457" s="133"/>
      <c r="AS457" s="134" t="s">
        <v>356</v>
      </c>
      <c r="AT457" s="169"/>
      <c r="AU457" s="133" t="s">
        <v>622</v>
      </c>
      <c r="AV457" s="133"/>
      <c r="AW457" s="134" t="s">
        <v>300</v>
      </c>
      <c r="AX457" s="135"/>
    </row>
    <row r="458" spans="1:50" ht="23.25" customHeight="1" x14ac:dyDescent="0.15">
      <c r="A458" s="1001"/>
      <c r="B458" s="250"/>
      <c r="C458" s="249"/>
      <c r="D458" s="250"/>
      <c r="E458" s="163"/>
      <c r="F458" s="164"/>
      <c r="G458" s="228" t="s">
        <v>621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622</v>
      </c>
      <c r="AC458" s="130"/>
      <c r="AD458" s="130"/>
      <c r="AE458" s="100" t="s">
        <v>622</v>
      </c>
      <c r="AF458" s="101"/>
      <c r="AG458" s="101"/>
      <c r="AH458" s="101"/>
      <c r="AI458" s="100" t="s">
        <v>622</v>
      </c>
      <c r="AJ458" s="101"/>
      <c r="AK458" s="101"/>
      <c r="AL458" s="101"/>
      <c r="AM458" s="100" t="s">
        <v>622</v>
      </c>
      <c r="AN458" s="101"/>
      <c r="AO458" s="101"/>
      <c r="AP458" s="102"/>
      <c r="AQ458" s="100" t="s">
        <v>622</v>
      </c>
      <c r="AR458" s="101"/>
      <c r="AS458" s="101"/>
      <c r="AT458" s="102"/>
      <c r="AU458" s="101" t="s">
        <v>622</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622</v>
      </c>
      <c r="AC459" s="219"/>
      <c r="AD459" s="219"/>
      <c r="AE459" s="100" t="s">
        <v>622</v>
      </c>
      <c r="AF459" s="101"/>
      <c r="AG459" s="101"/>
      <c r="AH459" s="102"/>
      <c r="AI459" s="100" t="s">
        <v>622</v>
      </c>
      <c r="AJ459" s="101"/>
      <c r="AK459" s="101"/>
      <c r="AL459" s="101"/>
      <c r="AM459" s="100" t="s">
        <v>622</v>
      </c>
      <c r="AN459" s="101"/>
      <c r="AO459" s="101"/>
      <c r="AP459" s="102"/>
      <c r="AQ459" s="100" t="s">
        <v>622</v>
      </c>
      <c r="AR459" s="101"/>
      <c r="AS459" s="101"/>
      <c r="AT459" s="102"/>
      <c r="AU459" s="101" t="s">
        <v>621</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623</v>
      </c>
      <c r="AF460" s="101"/>
      <c r="AG460" s="101"/>
      <c r="AH460" s="102"/>
      <c r="AI460" s="100" t="s">
        <v>623</v>
      </c>
      <c r="AJ460" s="101"/>
      <c r="AK460" s="101"/>
      <c r="AL460" s="101"/>
      <c r="AM460" s="100" t="s">
        <v>623</v>
      </c>
      <c r="AN460" s="101"/>
      <c r="AO460" s="101"/>
      <c r="AP460" s="102"/>
      <c r="AQ460" s="100" t="s">
        <v>622</v>
      </c>
      <c r="AR460" s="101"/>
      <c r="AS460" s="101"/>
      <c r="AT460" s="102"/>
      <c r="AU460" s="101" t="s">
        <v>622</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622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thickBot="1" x14ac:dyDescent="0.2">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9.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557</v>
      </c>
      <c r="AE702" s="903"/>
      <c r="AF702" s="903"/>
      <c r="AG702" s="892" t="s">
        <v>628</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557</v>
      </c>
      <c r="AE703" s="152"/>
      <c r="AF703" s="152"/>
      <c r="AG703" s="668" t="s">
        <v>629</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557</v>
      </c>
      <c r="AE704" s="590"/>
      <c r="AF704" s="590"/>
      <c r="AG704" s="432" t="s">
        <v>630</v>
      </c>
      <c r="AH704" s="231"/>
      <c r="AI704" s="231"/>
      <c r="AJ704" s="231"/>
      <c r="AK704" s="231"/>
      <c r="AL704" s="231"/>
      <c r="AM704" s="231"/>
      <c r="AN704" s="231"/>
      <c r="AO704" s="231"/>
      <c r="AP704" s="231"/>
      <c r="AQ704" s="231"/>
      <c r="AR704" s="231"/>
      <c r="AS704" s="231"/>
      <c r="AT704" s="231"/>
      <c r="AU704" s="231"/>
      <c r="AV704" s="231"/>
      <c r="AW704" s="231"/>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626</v>
      </c>
      <c r="AE705" s="737"/>
      <c r="AF705" s="737"/>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627</v>
      </c>
      <c r="AE706" s="152"/>
      <c r="AF706" s="153"/>
      <c r="AG706" s="432"/>
      <c r="AH706" s="231"/>
      <c r="AI706" s="231"/>
      <c r="AJ706" s="231"/>
      <c r="AK706" s="231"/>
      <c r="AL706" s="231"/>
      <c r="AM706" s="231"/>
      <c r="AN706" s="231"/>
      <c r="AO706" s="231"/>
      <c r="AP706" s="231"/>
      <c r="AQ706" s="231"/>
      <c r="AR706" s="231"/>
      <c r="AS706" s="231"/>
      <c r="AT706" s="231"/>
      <c r="AU706" s="231"/>
      <c r="AV706" s="231"/>
      <c r="AW706" s="231"/>
      <c r="AX706" s="433"/>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627</v>
      </c>
      <c r="AE707" s="588"/>
      <c r="AF707" s="588"/>
      <c r="AG707" s="432"/>
      <c r="AH707" s="231"/>
      <c r="AI707" s="231"/>
      <c r="AJ707" s="231"/>
      <c r="AK707" s="231"/>
      <c r="AL707" s="231"/>
      <c r="AM707" s="231"/>
      <c r="AN707" s="231"/>
      <c r="AO707" s="231"/>
      <c r="AP707" s="231"/>
      <c r="AQ707" s="231"/>
      <c r="AR707" s="231"/>
      <c r="AS707" s="231"/>
      <c r="AT707" s="231"/>
      <c r="AU707" s="231"/>
      <c r="AV707" s="231"/>
      <c r="AW707" s="231"/>
      <c r="AX707" s="433"/>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557</v>
      </c>
      <c r="AE708" s="672"/>
      <c r="AF708" s="672"/>
      <c r="AG708" s="530" t="s">
        <v>632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557</v>
      </c>
      <c r="AE709" s="152"/>
      <c r="AF709" s="152"/>
      <c r="AG709" s="668" t="s">
        <v>633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626</v>
      </c>
      <c r="AE710" s="152"/>
      <c r="AF710" s="152"/>
      <c r="AG710" s="668" t="s">
        <v>558</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557</v>
      </c>
      <c r="AE711" s="152"/>
      <c r="AF711" s="152"/>
      <c r="AG711" s="668" t="s">
        <v>634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626</v>
      </c>
      <c r="AE712" s="590"/>
      <c r="AF712" s="590"/>
      <c r="AG712" s="598" t="s">
        <v>558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626</v>
      </c>
      <c r="AE713" s="152"/>
      <c r="AF713" s="153"/>
      <c r="AG713" s="668" t="s">
        <v>558</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557</v>
      </c>
      <c r="AE714" s="596"/>
      <c r="AF714" s="597"/>
      <c r="AG714" s="693" t="s">
        <v>635</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557</v>
      </c>
      <c r="AE715" s="672"/>
      <c r="AF715" s="781"/>
      <c r="AG715" s="530" t="s">
        <v>636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626</v>
      </c>
      <c r="AE716" s="763"/>
      <c r="AF716" s="763"/>
      <c r="AG716" s="668" t="s">
        <v>558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557</v>
      </c>
      <c r="AE717" s="152"/>
      <c r="AF717" s="152"/>
      <c r="AG717" s="668" t="s">
        <v>637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557</v>
      </c>
      <c r="AE718" s="152"/>
      <c r="AF718" s="152"/>
      <c r="AG718" s="160" t="s">
        <v>638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557</v>
      </c>
      <c r="AE719" s="672"/>
      <c r="AF719" s="672"/>
      <c r="AG719" s="157" t="s">
        <v>639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2"/>
      <c r="AH720" s="231"/>
      <c r="AI720" s="231"/>
      <c r="AJ720" s="231"/>
      <c r="AK720" s="231"/>
      <c r="AL720" s="231"/>
      <c r="AM720" s="231"/>
      <c r="AN720" s="231"/>
      <c r="AO720" s="231"/>
      <c r="AP720" s="231"/>
      <c r="AQ720" s="231"/>
      <c r="AR720" s="231"/>
      <c r="AS720" s="231"/>
      <c r="AT720" s="231"/>
      <c r="AU720" s="231"/>
      <c r="AV720" s="231"/>
      <c r="AW720" s="231"/>
      <c r="AX720" s="433"/>
    </row>
    <row r="721" spans="1:50" ht="24.75" customHeight="1" x14ac:dyDescent="0.15">
      <c r="A721" s="654"/>
      <c r="B721" s="655"/>
      <c r="C721" s="924" t="s">
        <v>550</v>
      </c>
      <c r="D721" s="925"/>
      <c r="E721" s="925"/>
      <c r="F721" s="926"/>
      <c r="G721" s="944"/>
      <c r="H721" s="945"/>
      <c r="I721" s="83" t="str">
        <f>IF(OR(G721="　", G721=""), "", "-")</f>
        <v/>
      </c>
      <c r="J721" s="923"/>
      <c r="K721" s="923"/>
      <c r="L721" s="83" t="str">
        <f>IF(M721="","","-")</f>
        <v/>
      </c>
      <c r="M721" s="84"/>
      <c r="N721" s="920" t="s">
        <v>640</v>
      </c>
      <c r="O721" s="921"/>
      <c r="P721" s="921"/>
      <c r="Q721" s="921"/>
      <c r="R721" s="921"/>
      <c r="S721" s="921"/>
      <c r="T721" s="921"/>
      <c r="U721" s="921"/>
      <c r="V721" s="921"/>
      <c r="W721" s="921"/>
      <c r="X721" s="921"/>
      <c r="Y721" s="921"/>
      <c r="Z721" s="921"/>
      <c r="AA721" s="921"/>
      <c r="AB721" s="921"/>
      <c r="AC721" s="921"/>
      <c r="AD721" s="921"/>
      <c r="AE721" s="921"/>
      <c r="AF721" s="922"/>
      <c r="AG721" s="432"/>
      <c r="AH721" s="231"/>
      <c r="AI721" s="231"/>
      <c r="AJ721" s="231"/>
      <c r="AK721" s="231"/>
      <c r="AL721" s="231"/>
      <c r="AM721" s="231"/>
      <c r="AN721" s="231"/>
      <c r="AO721" s="231"/>
      <c r="AP721" s="231"/>
      <c r="AQ721" s="231"/>
      <c r="AR721" s="231"/>
      <c r="AS721" s="231"/>
      <c r="AT721" s="231"/>
      <c r="AU721" s="231"/>
      <c r="AV721" s="231"/>
      <c r="AW721" s="231"/>
      <c r="AX721" s="433"/>
    </row>
    <row r="722" spans="1:50" ht="24.75" customHeight="1" x14ac:dyDescent="0.15">
      <c r="A722" s="654"/>
      <c r="B722" s="655"/>
      <c r="C722" s="924" t="s">
        <v>550</v>
      </c>
      <c r="D722" s="925"/>
      <c r="E722" s="925"/>
      <c r="F722" s="926"/>
      <c r="G722" s="944"/>
      <c r="H722" s="945"/>
      <c r="I722" s="83" t="str">
        <f t="shared" ref="I722:I725" si="4">IF(OR(G722="　", G722=""), "", "-")</f>
        <v/>
      </c>
      <c r="J722" s="923"/>
      <c r="K722" s="923"/>
      <c r="L722" s="83" t="str">
        <f t="shared" ref="L722:L725" si="5">IF(M722="","","-")</f>
        <v/>
      </c>
      <c r="M722" s="84"/>
      <c r="N722" s="920" t="s">
        <v>641</v>
      </c>
      <c r="O722" s="921"/>
      <c r="P722" s="921"/>
      <c r="Q722" s="921"/>
      <c r="R722" s="921"/>
      <c r="S722" s="921"/>
      <c r="T722" s="921"/>
      <c r="U722" s="921"/>
      <c r="V722" s="921"/>
      <c r="W722" s="921"/>
      <c r="X722" s="921"/>
      <c r="Y722" s="921"/>
      <c r="Z722" s="921"/>
      <c r="AA722" s="921"/>
      <c r="AB722" s="921"/>
      <c r="AC722" s="921"/>
      <c r="AD722" s="921"/>
      <c r="AE722" s="921"/>
      <c r="AF722" s="922"/>
      <c r="AG722" s="432"/>
      <c r="AH722" s="231"/>
      <c r="AI722" s="231"/>
      <c r="AJ722" s="231"/>
      <c r="AK722" s="231"/>
      <c r="AL722" s="231"/>
      <c r="AM722" s="231"/>
      <c r="AN722" s="231"/>
      <c r="AO722" s="231"/>
      <c r="AP722" s="231"/>
      <c r="AQ722" s="231"/>
      <c r="AR722" s="231"/>
      <c r="AS722" s="231"/>
      <c r="AT722" s="231"/>
      <c r="AU722" s="231"/>
      <c r="AV722" s="231"/>
      <c r="AW722" s="231"/>
      <c r="AX722" s="433"/>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1"/>
      <c r="AI723" s="231"/>
      <c r="AJ723" s="231"/>
      <c r="AK723" s="231"/>
      <c r="AL723" s="231"/>
      <c r="AM723" s="231"/>
      <c r="AN723" s="231"/>
      <c r="AO723" s="231"/>
      <c r="AP723" s="231"/>
      <c r="AQ723" s="231"/>
      <c r="AR723" s="231"/>
      <c r="AS723" s="231"/>
      <c r="AT723" s="231"/>
      <c r="AU723" s="231"/>
      <c r="AV723" s="231"/>
      <c r="AW723" s="231"/>
      <c r="AX723" s="433"/>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1"/>
      <c r="AI724" s="231"/>
      <c r="AJ724" s="231"/>
      <c r="AK724" s="231"/>
      <c r="AL724" s="231"/>
      <c r="AM724" s="231"/>
      <c r="AN724" s="231"/>
      <c r="AO724" s="231"/>
      <c r="AP724" s="231"/>
      <c r="AQ724" s="231"/>
      <c r="AR724" s="231"/>
      <c r="AS724" s="231"/>
      <c r="AT724" s="231"/>
      <c r="AU724" s="231"/>
      <c r="AV724" s="231"/>
      <c r="AW724" s="231"/>
      <c r="AX724" s="433"/>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7" t="s">
        <v>53</v>
      </c>
      <c r="D726" s="585"/>
      <c r="E726" s="585"/>
      <c r="F726" s="586"/>
      <c r="G726" s="801" t="s">
        <v>645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646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2"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2"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4.7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7.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80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3" t="s">
        <v>568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2" t="s">
        <v>569</v>
      </c>
      <c r="H781" s="453"/>
      <c r="I781" s="453"/>
      <c r="J781" s="453"/>
      <c r="K781" s="454"/>
      <c r="L781" s="455" t="s">
        <v>578</v>
      </c>
      <c r="M781" s="456"/>
      <c r="N781" s="456"/>
      <c r="O781" s="456"/>
      <c r="P781" s="456"/>
      <c r="Q781" s="456"/>
      <c r="R781" s="456"/>
      <c r="S781" s="456"/>
      <c r="T781" s="456"/>
      <c r="U781" s="456"/>
      <c r="V781" s="456"/>
      <c r="W781" s="456"/>
      <c r="X781" s="457"/>
      <c r="Y781" s="458">
        <v>28</v>
      </c>
      <c r="Z781" s="459"/>
      <c r="AA781" s="459"/>
      <c r="AB781" s="561"/>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0"/>
      <c r="B782" s="767"/>
      <c r="C782" s="767"/>
      <c r="D782" s="767"/>
      <c r="E782" s="767"/>
      <c r="F782" s="768"/>
      <c r="G782" s="349" t="s">
        <v>570</v>
      </c>
      <c r="H782" s="350"/>
      <c r="I782" s="350"/>
      <c r="J782" s="350"/>
      <c r="K782" s="351"/>
      <c r="L782" s="402" t="s">
        <v>583</v>
      </c>
      <c r="M782" s="403"/>
      <c r="N782" s="403"/>
      <c r="O782" s="403"/>
      <c r="P782" s="403"/>
      <c r="Q782" s="403"/>
      <c r="R782" s="403"/>
      <c r="S782" s="403"/>
      <c r="T782" s="403"/>
      <c r="U782" s="403"/>
      <c r="V782" s="403"/>
      <c r="W782" s="403"/>
      <c r="X782" s="404"/>
      <c r="Y782" s="399">
        <v>21</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7"/>
      <c r="C783" s="767"/>
      <c r="D783" s="767"/>
      <c r="E783" s="767"/>
      <c r="F783" s="768"/>
      <c r="G783" s="349" t="s">
        <v>571</v>
      </c>
      <c r="H783" s="350"/>
      <c r="I783" s="350"/>
      <c r="J783" s="350"/>
      <c r="K783" s="351"/>
      <c r="L783" s="402" t="s">
        <v>579</v>
      </c>
      <c r="M783" s="403"/>
      <c r="N783" s="403"/>
      <c r="O783" s="403"/>
      <c r="P783" s="403"/>
      <c r="Q783" s="403"/>
      <c r="R783" s="403"/>
      <c r="S783" s="403"/>
      <c r="T783" s="403"/>
      <c r="U783" s="403"/>
      <c r="V783" s="403"/>
      <c r="W783" s="403"/>
      <c r="X783" s="404"/>
      <c r="Y783" s="399">
        <v>8</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7"/>
      <c r="C784" s="767"/>
      <c r="D784" s="767"/>
      <c r="E784" s="767"/>
      <c r="F784" s="768"/>
      <c r="G784" s="349" t="s">
        <v>572</v>
      </c>
      <c r="H784" s="350"/>
      <c r="I784" s="350"/>
      <c r="J784" s="350"/>
      <c r="K784" s="351"/>
      <c r="L784" s="402" t="s">
        <v>584</v>
      </c>
      <c r="M784" s="403"/>
      <c r="N784" s="403"/>
      <c r="O784" s="403"/>
      <c r="P784" s="403"/>
      <c r="Q784" s="403"/>
      <c r="R784" s="403"/>
      <c r="S784" s="403"/>
      <c r="T784" s="403"/>
      <c r="U784" s="403"/>
      <c r="V784" s="403"/>
      <c r="W784" s="403"/>
      <c r="X784" s="404"/>
      <c r="Y784" s="399">
        <v>7</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7"/>
      <c r="C785" s="767"/>
      <c r="D785" s="767"/>
      <c r="E785" s="767"/>
      <c r="F785" s="768"/>
      <c r="G785" s="349" t="s">
        <v>573</v>
      </c>
      <c r="H785" s="350"/>
      <c r="I785" s="350"/>
      <c r="J785" s="350"/>
      <c r="K785" s="351"/>
      <c r="L785" s="402" t="s">
        <v>580</v>
      </c>
      <c r="M785" s="403"/>
      <c r="N785" s="403"/>
      <c r="O785" s="403"/>
      <c r="P785" s="403"/>
      <c r="Q785" s="403"/>
      <c r="R785" s="403"/>
      <c r="S785" s="403"/>
      <c r="T785" s="403"/>
      <c r="U785" s="403"/>
      <c r="V785" s="403"/>
      <c r="W785" s="403"/>
      <c r="X785" s="404"/>
      <c r="Y785" s="399">
        <v>5</v>
      </c>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7"/>
      <c r="C786" s="767"/>
      <c r="D786" s="767"/>
      <c r="E786" s="767"/>
      <c r="F786" s="768"/>
      <c r="G786" s="349" t="s">
        <v>574</v>
      </c>
      <c r="H786" s="350"/>
      <c r="I786" s="350"/>
      <c r="J786" s="350"/>
      <c r="K786" s="351"/>
      <c r="L786" s="402" t="s">
        <v>581</v>
      </c>
      <c r="M786" s="403"/>
      <c r="N786" s="403"/>
      <c r="O786" s="403"/>
      <c r="P786" s="403"/>
      <c r="Q786" s="403"/>
      <c r="R786" s="403"/>
      <c r="S786" s="403"/>
      <c r="T786" s="403"/>
      <c r="U786" s="403"/>
      <c r="V786" s="403"/>
      <c r="W786" s="403"/>
      <c r="X786" s="404"/>
      <c r="Y786" s="399">
        <v>4</v>
      </c>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7"/>
      <c r="C787" s="767"/>
      <c r="D787" s="767"/>
      <c r="E787" s="767"/>
      <c r="F787" s="768"/>
      <c r="G787" s="349" t="s">
        <v>575</v>
      </c>
      <c r="H787" s="350"/>
      <c r="I787" s="350"/>
      <c r="J787" s="350"/>
      <c r="K787" s="351"/>
      <c r="L787" s="402" t="s">
        <v>582</v>
      </c>
      <c r="M787" s="403"/>
      <c r="N787" s="403"/>
      <c r="O787" s="403"/>
      <c r="P787" s="403"/>
      <c r="Q787" s="403"/>
      <c r="R787" s="403"/>
      <c r="S787" s="403"/>
      <c r="T787" s="403"/>
      <c r="U787" s="403"/>
      <c r="V787" s="403"/>
      <c r="W787" s="403"/>
      <c r="X787" s="404"/>
      <c r="Y787" s="399">
        <v>4</v>
      </c>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7"/>
      <c r="C788" s="767"/>
      <c r="D788" s="767"/>
      <c r="E788" s="767"/>
      <c r="F788" s="768"/>
      <c r="G788" s="349" t="s">
        <v>576</v>
      </c>
      <c r="H788" s="350"/>
      <c r="I788" s="350"/>
      <c r="J788" s="350"/>
      <c r="K788" s="351"/>
      <c r="L788" s="402" t="s">
        <v>577</v>
      </c>
      <c r="M788" s="403"/>
      <c r="N788" s="403"/>
      <c r="O788" s="403"/>
      <c r="P788" s="403"/>
      <c r="Q788" s="403"/>
      <c r="R788" s="403"/>
      <c r="S788" s="403"/>
      <c r="T788" s="403"/>
      <c r="U788" s="403"/>
      <c r="V788" s="403"/>
      <c r="W788" s="403"/>
      <c r="X788" s="404"/>
      <c r="Y788" s="399">
        <v>1</v>
      </c>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78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67"/>
      <c r="C792" s="767"/>
      <c r="D792" s="767"/>
      <c r="E792" s="767"/>
      <c r="F792" s="768"/>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479</v>
      </c>
      <c r="AD836" s="275"/>
      <c r="AE836" s="275"/>
      <c r="AF836" s="275"/>
      <c r="AG836" s="275"/>
      <c r="AH836" s="345" t="s">
        <v>515</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585</v>
      </c>
      <c r="D837" s="419"/>
      <c r="E837" s="419"/>
      <c r="F837" s="419"/>
      <c r="G837" s="419"/>
      <c r="H837" s="419"/>
      <c r="I837" s="419"/>
      <c r="J837" s="420">
        <v>5010005016639</v>
      </c>
      <c r="K837" s="421"/>
      <c r="L837" s="421"/>
      <c r="M837" s="421"/>
      <c r="N837" s="421"/>
      <c r="O837" s="421"/>
      <c r="P837" s="429" t="s">
        <v>586</v>
      </c>
      <c r="Q837" s="318"/>
      <c r="R837" s="318"/>
      <c r="S837" s="318"/>
      <c r="T837" s="318"/>
      <c r="U837" s="318"/>
      <c r="V837" s="318"/>
      <c r="W837" s="318"/>
      <c r="X837" s="318"/>
      <c r="Y837" s="319">
        <v>78</v>
      </c>
      <c r="Z837" s="320"/>
      <c r="AA837" s="320"/>
      <c r="AB837" s="321"/>
      <c r="AC837" s="329" t="s">
        <v>587</v>
      </c>
      <c r="AD837" s="427"/>
      <c r="AE837" s="427"/>
      <c r="AF837" s="427"/>
      <c r="AG837" s="427"/>
      <c r="AH837" s="422" t="s">
        <v>588</v>
      </c>
      <c r="AI837" s="423"/>
      <c r="AJ837" s="423"/>
      <c r="AK837" s="423"/>
      <c r="AL837" s="326" t="s">
        <v>588</v>
      </c>
      <c r="AM837" s="327"/>
      <c r="AN837" s="327"/>
      <c r="AO837" s="328"/>
      <c r="AP837" s="322" t="s">
        <v>588</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479</v>
      </c>
      <c r="AD869" s="275"/>
      <c r="AE869" s="275"/>
      <c r="AF869" s="275"/>
      <c r="AG869" s="275"/>
      <c r="AH869" s="345" t="s">
        <v>515</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479</v>
      </c>
      <c r="AD902" s="275"/>
      <c r="AE902" s="275"/>
      <c r="AF902" s="275"/>
      <c r="AG902" s="275"/>
      <c r="AH902" s="345" t="s">
        <v>515</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479</v>
      </c>
      <c r="AD935" s="275"/>
      <c r="AE935" s="275"/>
      <c r="AF935" s="275"/>
      <c r="AG935" s="275"/>
      <c r="AH935" s="345" t="s">
        <v>515</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479</v>
      </c>
      <c r="AD968" s="275"/>
      <c r="AE968" s="275"/>
      <c r="AF968" s="275"/>
      <c r="AG968" s="275"/>
      <c r="AH968" s="345" t="s">
        <v>515</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479</v>
      </c>
      <c r="AD1001" s="275"/>
      <c r="AE1001" s="275"/>
      <c r="AF1001" s="275"/>
      <c r="AG1001" s="275"/>
      <c r="AH1001" s="345" t="s">
        <v>515</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479</v>
      </c>
      <c r="AD1034" s="275"/>
      <c r="AE1034" s="275"/>
      <c r="AF1034" s="275"/>
      <c r="AG1034" s="275"/>
      <c r="AH1034" s="345" t="s">
        <v>515</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479</v>
      </c>
      <c r="AD1067" s="275"/>
      <c r="AE1067" s="275"/>
      <c r="AF1067" s="275"/>
      <c r="AG1067" s="275"/>
      <c r="AH1067" s="345" t="s">
        <v>515</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8"/>
      <c r="E1101" s="275" t="s">
        <v>396</v>
      </c>
      <c r="F1101" s="898"/>
      <c r="G1101" s="898"/>
      <c r="H1101" s="898"/>
      <c r="I1101" s="898"/>
      <c r="J1101" s="275" t="s">
        <v>432</v>
      </c>
      <c r="K1101" s="275"/>
      <c r="L1101" s="275"/>
      <c r="M1101" s="275"/>
      <c r="N1101" s="275"/>
      <c r="O1101" s="275"/>
      <c r="P1101" s="345" t="s">
        <v>27</v>
      </c>
      <c r="Q1101" s="345"/>
      <c r="R1101" s="345"/>
      <c r="S1101" s="345"/>
      <c r="T1101" s="345"/>
      <c r="U1101" s="345"/>
      <c r="V1101" s="345"/>
      <c r="W1101" s="345"/>
      <c r="X1101" s="345"/>
      <c r="Y1101" s="275" t="s">
        <v>434</v>
      </c>
      <c r="Z1101" s="898"/>
      <c r="AA1101" s="898"/>
      <c r="AB1101" s="898"/>
      <c r="AC1101" s="275" t="s">
        <v>377</v>
      </c>
      <c r="AD1101" s="275"/>
      <c r="AE1101" s="275"/>
      <c r="AF1101" s="275"/>
      <c r="AG1101" s="275"/>
      <c r="AH1101" s="345" t="s">
        <v>391</v>
      </c>
      <c r="AI1101" s="346"/>
      <c r="AJ1101" s="346"/>
      <c r="AK1101" s="346"/>
      <c r="AL1101" s="346" t="s">
        <v>21</v>
      </c>
      <c r="AM1101" s="346"/>
      <c r="AN1101" s="346"/>
      <c r="AO1101" s="901"/>
      <c r="AP1101" s="431" t="s">
        <v>468</v>
      </c>
      <c r="AQ1101" s="431"/>
      <c r="AR1101" s="431"/>
      <c r="AS1101" s="431"/>
      <c r="AT1101" s="431"/>
      <c r="AU1101" s="431"/>
      <c r="AV1101" s="431"/>
      <c r="AW1101" s="431"/>
      <c r="AX1101" s="431"/>
    </row>
    <row r="1102" spans="1:50" ht="30" customHeight="1" x14ac:dyDescent="0.15">
      <c r="A1102" s="405">
        <v>1</v>
      </c>
      <c r="B1102" s="405">
        <v>1</v>
      </c>
      <c r="C1102" s="900"/>
      <c r="D1102" s="900"/>
      <c r="E1102" s="259" t="s">
        <v>589</v>
      </c>
      <c r="F1102" s="899"/>
      <c r="G1102" s="899"/>
      <c r="H1102" s="899"/>
      <c r="I1102" s="899"/>
      <c r="J1102" s="420" t="s">
        <v>589</v>
      </c>
      <c r="K1102" s="421"/>
      <c r="L1102" s="421"/>
      <c r="M1102" s="421"/>
      <c r="N1102" s="421"/>
      <c r="O1102" s="421"/>
      <c r="P1102" s="429" t="s">
        <v>590</v>
      </c>
      <c r="Q1102" s="318"/>
      <c r="R1102" s="318"/>
      <c r="S1102" s="318"/>
      <c r="T1102" s="318"/>
      <c r="U1102" s="318"/>
      <c r="V1102" s="318"/>
      <c r="W1102" s="318"/>
      <c r="X1102" s="318"/>
      <c r="Y1102" s="319" t="s">
        <v>591</v>
      </c>
      <c r="Z1102" s="320"/>
      <c r="AA1102" s="320"/>
      <c r="AB1102" s="321"/>
      <c r="AC1102" s="323"/>
      <c r="AD1102" s="323"/>
      <c r="AE1102" s="323"/>
      <c r="AF1102" s="323"/>
      <c r="AG1102" s="323"/>
      <c r="AH1102" s="422" t="s">
        <v>588</v>
      </c>
      <c r="AI1102" s="423"/>
      <c r="AJ1102" s="423"/>
      <c r="AK1102" s="423"/>
      <c r="AL1102" s="326" t="s">
        <v>588</v>
      </c>
      <c r="AM1102" s="327"/>
      <c r="AN1102" s="327"/>
      <c r="AO1102" s="328"/>
      <c r="AP1102" s="322" t="s">
        <v>588</v>
      </c>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9:Y816 Y807 Y796:Y803 Y794">
    <cfRule type="expression" dxfId="2799" priority="13667">
      <formula>IF(RIGHT(TEXT(Y794,"0.#"),1)=".",FALSE,TRUE)</formula>
    </cfRule>
    <cfRule type="expression" dxfId="2798" priority="13668">
      <formula>IF(RIGHT(TEXT(Y794,"0.#"),1)=".",TRUE,FALSE)</formula>
    </cfRule>
  </conditionalFormatting>
  <conditionalFormatting sqref="AR15:AX15 AK13:AX13">
    <cfRule type="expression" dxfId="2797" priority="13715">
      <formula>IF(RIGHT(TEXT(AK13,"0.#"),1)=".",FALSE,TRUE)</formula>
    </cfRule>
    <cfRule type="expression" dxfId="2796" priority="13716">
      <formula>IF(RIGHT(TEXT(AK13,"0.#"),1)=".",TRUE,FALSE)</formula>
    </cfRule>
  </conditionalFormatting>
  <conditionalFormatting sqref="AD19:AJ19">
    <cfRule type="expression" dxfId="2795" priority="13713">
      <formula>IF(RIGHT(TEXT(AD19,"0.#"),1)=".",FALSE,TRUE)</formula>
    </cfRule>
    <cfRule type="expression" dxfId="2794" priority="13714">
      <formula>IF(RIGHT(TEXT(AD19,"0.#"),1)=".",TRUE,FALSE)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AU790 AU781">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807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3:AO1131">
    <cfRule type="expression" dxfId="2405" priority="2873">
      <formula>IF(AND(AL1103&gt;=0, RIGHT(TEXT(AL1103,"0.#"),1)&lt;&gt;"."),TRUE,FALSE)</formula>
    </cfRule>
    <cfRule type="expression" dxfId="2404" priority="2874">
      <formula>IF(AND(AL1103&gt;=0, RIGHT(TEXT(AL1103,"0.#"),1)="."),TRUE,FALSE)</formula>
    </cfRule>
    <cfRule type="expression" dxfId="2403" priority="2875">
      <formula>IF(AND(AL1103&lt;0, RIGHT(TEXT(AL1103,"0.#"),1)&lt;&gt;"."),TRUE,FALSE)</formula>
    </cfRule>
    <cfRule type="expression" dxfId="2402" priority="2876">
      <formula>IF(AND(AL1103&lt;0, RIGHT(TEXT(AL1103,"0.#"),1)="."),TRUE,FALSE)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14:AJ14">
    <cfRule type="expression" dxfId="715" priority="15">
      <formula>IF(RIGHT(TEXT(P14,"0.#"),1)=".",FALSE,TRUE)</formula>
    </cfRule>
    <cfRule type="expression" dxfId="714" priority="16">
      <formula>IF(RIGHT(TEXT(P14,"0.#"),1)=".",TRUE,FALSE)</formula>
    </cfRule>
  </conditionalFormatting>
  <conditionalFormatting sqref="P15:AJ17 P13:AJ13">
    <cfRule type="expression" dxfId="713" priority="13">
      <formula>IF(RIGHT(TEXT(P13,"0.#"),1)=".",FALSE,TRUE)</formula>
    </cfRule>
    <cfRule type="expression" dxfId="712" priority="14">
      <formula>IF(RIGHT(TEXT(P13,"0.#"),1)=".",TRUE,FALSE)</formula>
    </cfRule>
  </conditionalFormatting>
  <conditionalFormatting sqref="P19:AC19">
    <cfRule type="expression" dxfId="711" priority="11">
      <formula>IF(RIGHT(TEXT(P19,"0.#"),1)=".",FALSE,TRUE)</formula>
    </cfRule>
    <cfRule type="expression" dxfId="710" priority="12">
      <formula>IF(RIGHT(TEXT(P19,"0.#"),1)=".",TRUE,FALSE)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t="s">
        <v>557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557</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357</v>
      </c>
      <c r="AF2" s="1003"/>
      <c r="AG2" s="1003"/>
      <c r="AH2" s="1003"/>
      <c r="AI2" s="1003" t="s">
        <v>363</v>
      </c>
      <c r="AJ2" s="1003"/>
      <c r="AK2" s="1003"/>
      <c r="AL2" s="1003"/>
      <c r="AM2" s="1003" t="s">
        <v>472</v>
      </c>
      <c r="AN2" s="1003"/>
      <c r="AO2" s="1003"/>
      <c r="AP2" s="462"/>
      <c r="AQ2" s="173" t="s">
        <v>355</v>
      </c>
      <c r="AR2" s="166"/>
      <c r="AS2" s="166"/>
      <c r="AT2" s="167"/>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4" t="s">
        <v>54</v>
      </c>
      <c r="Z5" s="1004"/>
      <c r="AA5" s="1005"/>
      <c r="AB5" s="526"/>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357</v>
      </c>
      <c r="AF9" s="1003"/>
      <c r="AG9" s="1003"/>
      <c r="AH9" s="1003"/>
      <c r="AI9" s="1003" t="s">
        <v>363</v>
      </c>
      <c r="AJ9" s="1003"/>
      <c r="AK9" s="1003"/>
      <c r="AL9" s="1003"/>
      <c r="AM9" s="1003" t="s">
        <v>472</v>
      </c>
      <c r="AN9" s="1003"/>
      <c r="AO9" s="1003"/>
      <c r="AP9" s="462"/>
      <c r="AQ9" s="173" t="s">
        <v>355</v>
      </c>
      <c r="AR9" s="166"/>
      <c r="AS9" s="166"/>
      <c r="AT9" s="167"/>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6"/>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357</v>
      </c>
      <c r="AF16" s="1003"/>
      <c r="AG16" s="1003"/>
      <c r="AH16" s="1003"/>
      <c r="AI16" s="1003" t="s">
        <v>363</v>
      </c>
      <c r="AJ16" s="1003"/>
      <c r="AK16" s="1003"/>
      <c r="AL16" s="1003"/>
      <c r="AM16" s="1003" t="s">
        <v>472</v>
      </c>
      <c r="AN16" s="1003"/>
      <c r="AO16" s="1003"/>
      <c r="AP16" s="462"/>
      <c r="AQ16" s="173" t="s">
        <v>355</v>
      </c>
      <c r="AR16" s="166"/>
      <c r="AS16" s="166"/>
      <c r="AT16" s="167"/>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6"/>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357</v>
      </c>
      <c r="AF23" s="1003"/>
      <c r="AG23" s="1003"/>
      <c r="AH23" s="1003"/>
      <c r="AI23" s="1003" t="s">
        <v>363</v>
      </c>
      <c r="AJ23" s="1003"/>
      <c r="AK23" s="1003"/>
      <c r="AL23" s="1003"/>
      <c r="AM23" s="1003" t="s">
        <v>472</v>
      </c>
      <c r="AN23" s="1003"/>
      <c r="AO23" s="1003"/>
      <c r="AP23" s="462"/>
      <c r="AQ23" s="173" t="s">
        <v>355</v>
      </c>
      <c r="AR23" s="166"/>
      <c r="AS23" s="166"/>
      <c r="AT23" s="167"/>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6"/>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357</v>
      </c>
      <c r="AF30" s="1003"/>
      <c r="AG30" s="1003"/>
      <c r="AH30" s="1003"/>
      <c r="AI30" s="1003" t="s">
        <v>363</v>
      </c>
      <c r="AJ30" s="1003"/>
      <c r="AK30" s="1003"/>
      <c r="AL30" s="1003"/>
      <c r="AM30" s="1003" t="s">
        <v>472</v>
      </c>
      <c r="AN30" s="1003"/>
      <c r="AO30" s="1003"/>
      <c r="AP30" s="462"/>
      <c r="AQ30" s="173" t="s">
        <v>355</v>
      </c>
      <c r="AR30" s="166"/>
      <c r="AS30" s="166"/>
      <c r="AT30" s="167"/>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6"/>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357</v>
      </c>
      <c r="AF37" s="1003"/>
      <c r="AG37" s="1003"/>
      <c r="AH37" s="1003"/>
      <c r="AI37" s="1003" t="s">
        <v>363</v>
      </c>
      <c r="AJ37" s="1003"/>
      <c r="AK37" s="1003"/>
      <c r="AL37" s="1003"/>
      <c r="AM37" s="1003" t="s">
        <v>472</v>
      </c>
      <c r="AN37" s="1003"/>
      <c r="AO37" s="1003"/>
      <c r="AP37" s="462"/>
      <c r="AQ37" s="173" t="s">
        <v>355</v>
      </c>
      <c r="AR37" s="166"/>
      <c r="AS37" s="166"/>
      <c r="AT37" s="167"/>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6"/>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357</v>
      </c>
      <c r="AF44" s="1003"/>
      <c r="AG44" s="1003"/>
      <c r="AH44" s="1003"/>
      <c r="AI44" s="1003" t="s">
        <v>363</v>
      </c>
      <c r="AJ44" s="1003"/>
      <c r="AK44" s="1003"/>
      <c r="AL44" s="1003"/>
      <c r="AM44" s="1003" t="s">
        <v>472</v>
      </c>
      <c r="AN44" s="1003"/>
      <c r="AO44" s="1003"/>
      <c r="AP44" s="462"/>
      <c r="AQ44" s="173" t="s">
        <v>355</v>
      </c>
      <c r="AR44" s="166"/>
      <c r="AS44" s="166"/>
      <c r="AT44" s="167"/>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6"/>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62" t="s">
        <v>11</v>
      </c>
      <c r="AC51" s="1016"/>
      <c r="AD51" s="1017"/>
      <c r="AE51" s="1003" t="s">
        <v>357</v>
      </c>
      <c r="AF51" s="1003"/>
      <c r="AG51" s="1003"/>
      <c r="AH51" s="1003"/>
      <c r="AI51" s="1003" t="s">
        <v>363</v>
      </c>
      <c r="AJ51" s="1003"/>
      <c r="AK51" s="1003"/>
      <c r="AL51" s="1003"/>
      <c r="AM51" s="1003" t="s">
        <v>472</v>
      </c>
      <c r="AN51" s="1003"/>
      <c r="AO51" s="1003"/>
      <c r="AP51" s="462"/>
      <c r="AQ51" s="173" t="s">
        <v>355</v>
      </c>
      <c r="AR51" s="166"/>
      <c r="AS51" s="166"/>
      <c r="AT51" s="167"/>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6"/>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357</v>
      </c>
      <c r="AF58" s="1003"/>
      <c r="AG58" s="1003"/>
      <c r="AH58" s="1003"/>
      <c r="AI58" s="1003" t="s">
        <v>363</v>
      </c>
      <c r="AJ58" s="1003"/>
      <c r="AK58" s="1003"/>
      <c r="AL58" s="1003"/>
      <c r="AM58" s="1003" t="s">
        <v>472</v>
      </c>
      <c r="AN58" s="1003"/>
      <c r="AO58" s="1003"/>
      <c r="AP58" s="462"/>
      <c r="AQ58" s="173" t="s">
        <v>355</v>
      </c>
      <c r="AR58" s="166"/>
      <c r="AS58" s="166"/>
      <c r="AT58" s="167"/>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6"/>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357</v>
      </c>
      <c r="AF65" s="1003"/>
      <c r="AG65" s="1003"/>
      <c r="AH65" s="1003"/>
      <c r="AI65" s="1003" t="s">
        <v>363</v>
      </c>
      <c r="AJ65" s="1003"/>
      <c r="AK65" s="1003"/>
      <c r="AL65" s="1003"/>
      <c r="AM65" s="1003" t="s">
        <v>472</v>
      </c>
      <c r="AN65" s="1003"/>
      <c r="AO65" s="1003"/>
      <c r="AP65" s="462"/>
      <c r="AQ65" s="173" t="s">
        <v>355</v>
      </c>
      <c r="AR65" s="166"/>
      <c r="AS65" s="166"/>
      <c r="AT65" s="167"/>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6"/>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1"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496</v>
      </c>
      <c r="Z3" s="346"/>
      <c r="AA3" s="346"/>
      <c r="AB3" s="346"/>
      <c r="AC3" s="275" t="s">
        <v>479</v>
      </c>
      <c r="AD3" s="275"/>
      <c r="AE3" s="275"/>
      <c r="AF3" s="275"/>
      <c r="AG3" s="275"/>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496</v>
      </c>
      <c r="Z36" s="346"/>
      <c r="AA36" s="346"/>
      <c r="AB36" s="346"/>
      <c r="AC36" s="275" t="s">
        <v>479</v>
      </c>
      <c r="AD36" s="275"/>
      <c r="AE36" s="275"/>
      <c r="AF36" s="275"/>
      <c r="AG36" s="275"/>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496</v>
      </c>
      <c r="Z69" s="346"/>
      <c r="AA69" s="346"/>
      <c r="AB69" s="346"/>
      <c r="AC69" s="275" t="s">
        <v>479</v>
      </c>
      <c r="AD69" s="275"/>
      <c r="AE69" s="275"/>
      <c r="AF69" s="275"/>
      <c r="AG69" s="275"/>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5" t="s">
        <v>479</v>
      </c>
      <c r="AD102" s="275"/>
      <c r="AE102" s="275"/>
      <c r="AF102" s="275"/>
      <c r="AG102" s="275"/>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5" t="s">
        <v>479</v>
      </c>
      <c r="AD135" s="275"/>
      <c r="AE135" s="275"/>
      <c r="AF135" s="275"/>
      <c r="AG135" s="275"/>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5" t="s">
        <v>479</v>
      </c>
      <c r="AD168" s="275"/>
      <c r="AE168" s="275"/>
      <c r="AF168" s="275"/>
      <c r="AG168" s="275"/>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5" t="s">
        <v>479</v>
      </c>
      <c r="AD201" s="275"/>
      <c r="AE201" s="275"/>
      <c r="AF201" s="275"/>
      <c r="AG201" s="275"/>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5" t="s">
        <v>479</v>
      </c>
      <c r="AD234" s="275"/>
      <c r="AE234" s="275"/>
      <c r="AF234" s="275"/>
      <c r="AG234" s="275"/>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5" t="s">
        <v>479</v>
      </c>
      <c r="AD267" s="275"/>
      <c r="AE267" s="275"/>
      <c r="AF267" s="275"/>
      <c r="AG267" s="275"/>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5" t="s">
        <v>479</v>
      </c>
      <c r="AD300" s="275"/>
      <c r="AE300" s="275"/>
      <c r="AF300" s="275"/>
      <c r="AG300" s="275"/>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5" t="s">
        <v>479</v>
      </c>
      <c r="AD333" s="275"/>
      <c r="AE333" s="275"/>
      <c r="AF333" s="275"/>
      <c r="AG333" s="275"/>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5" t="s">
        <v>479</v>
      </c>
      <c r="AD366" s="275"/>
      <c r="AE366" s="275"/>
      <c r="AF366" s="275"/>
      <c r="AG366" s="275"/>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5" t="s">
        <v>479</v>
      </c>
      <c r="AD399" s="275"/>
      <c r="AE399" s="275"/>
      <c r="AF399" s="275"/>
      <c r="AG399" s="275"/>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5" t="s">
        <v>479</v>
      </c>
      <c r="AD432" s="275"/>
      <c r="AE432" s="275"/>
      <c r="AF432" s="275"/>
      <c r="AG432" s="275"/>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5" t="s">
        <v>479</v>
      </c>
      <c r="AD465" s="275"/>
      <c r="AE465" s="275"/>
      <c r="AF465" s="275"/>
      <c r="AG465" s="275"/>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5" t="s">
        <v>479</v>
      </c>
      <c r="AD498" s="275"/>
      <c r="AE498" s="275"/>
      <c r="AF498" s="275"/>
      <c r="AG498" s="275"/>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5" t="s">
        <v>479</v>
      </c>
      <c r="AD531" s="275"/>
      <c r="AE531" s="275"/>
      <c r="AF531" s="275"/>
      <c r="AG531" s="275"/>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5" t="s">
        <v>479</v>
      </c>
      <c r="AD564" s="275"/>
      <c r="AE564" s="275"/>
      <c r="AF564" s="275"/>
      <c r="AG564" s="275"/>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5" t="s">
        <v>479</v>
      </c>
      <c r="AD597" s="275"/>
      <c r="AE597" s="275"/>
      <c r="AF597" s="275"/>
      <c r="AG597" s="275"/>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5" t="s">
        <v>479</v>
      </c>
      <c r="AD630" s="275"/>
      <c r="AE630" s="275"/>
      <c r="AF630" s="275"/>
      <c r="AG630" s="275"/>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5" t="s">
        <v>479</v>
      </c>
      <c r="AD663" s="275"/>
      <c r="AE663" s="275"/>
      <c r="AF663" s="275"/>
      <c r="AG663" s="275"/>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5" t="s">
        <v>479</v>
      </c>
      <c r="AD696" s="275"/>
      <c r="AE696" s="275"/>
      <c r="AF696" s="275"/>
      <c r="AG696" s="275"/>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5" t="s">
        <v>479</v>
      </c>
      <c r="AD729" s="275"/>
      <c r="AE729" s="275"/>
      <c r="AF729" s="275"/>
      <c r="AG729" s="275"/>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5" t="s">
        <v>479</v>
      </c>
      <c r="AD762" s="275"/>
      <c r="AE762" s="275"/>
      <c r="AF762" s="275"/>
      <c r="AG762" s="275"/>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5" t="s">
        <v>479</v>
      </c>
      <c r="AD795" s="275"/>
      <c r="AE795" s="275"/>
      <c r="AF795" s="275"/>
      <c r="AG795" s="275"/>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5" t="s">
        <v>479</v>
      </c>
      <c r="AD828" s="275"/>
      <c r="AE828" s="275"/>
      <c r="AF828" s="275"/>
      <c r="AG828" s="275"/>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5" t="s">
        <v>479</v>
      </c>
      <c r="AD861" s="275"/>
      <c r="AE861" s="275"/>
      <c r="AF861" s="275"/>
      <c r="AG861" s="275"/>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5" t="s">
        <v>479</v>
      </c>
      <c r="AD894" s="275"/>
      <c r="AE894" s="275"/>
      <c r="AF894" s="275"/>
      <c r="AG894" s="275"/>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5" t="s">
        <v>479</v>
      </c>
      <c r="AD927" s="275"/>
      <c r="AE927" s="275"/>
      <c r="AF927" s="275"/>
      <c r="AG927" s="275"/>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5" t="s">
        <v>479</v>
      </c>
      <c r="AD960" s="275"/>
      <c r="AE960" s="275"/>
      <c r="AF960" s="275"/>
      <c r="AG960" s="275"/>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5" t="s">
        <v>479</v>
      </c>
      <c r="AD993" s="275"/>
      <c r="AE993" s="275"/>
      <c r="AF993" s="275"/>
      <c r="AG993" s="275"/>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5" t="s">
        <v>479</v>
      </c>
      <c r="AD1026" s="275"/>
      <c r="AE1026" s="275"/>
      <c r="AF1026" s="275"/>
      <c r="AG1026" s="275"/>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5" t="s">
        <v>479</v>
      </c>
      <c r="AD1059" s="275"/>
      <c r="AE1059" s="275"/>
      <c r="AF1059" s="275"/>
      <c r="AG1059" s="275"/>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5" t="s">
        <v>479</v>
      </c>
      <c r="AD1092" s="275"/>
      <c r="AE1092" s="275"/>
      <c r="AF1092" s="275"/>
      <c r="AG1092" s="275"/>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5" t="s">
        <v>479</v>
      </c>
      <c r="AD1125" s="275"/>
      <c r="AE1125" s="275"/>
      <c r="AF1125" s="275"/>
      <c r="AG1125" s="275"/>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5" t="s">
        <v>479</v>
      </c>
      <c r="AD1158" s="275"/>
      <c r="AE1158" s="275"/>
      <c r="AF1158" s="275"/>
      <c r="AG1158" s="275"/>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5" t="s">
        <v>479</v>
      </c>
      <c r="AD1191" s="275"/>
      <c r="AE1191" s="275"/>
      <c r="AF1191" s="275"/>
      <c r="AG1191" s="275"/>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5" t="s">
        <v>479</v>
      </c>
      <c r="AD1224" s="275"/>
      <c r="AE1224" s="275"/>
      <c r="AF1224" s="275"/>
      <c r="AG1224" s="275"/>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5" t="s">
        <v>479</v>
      </c>
      <c r="AD1257" s="275"/>
      <c r="AE1257" s="275"/>
      <c r="AF1257" s="275"/>
      <c r="AG1257" s="275"/>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5" t="s">
        <v>479</v>
      </c>
      <c r="AD1290" s="275"/>
      <c r="AE1290" s="275"/>
      <c r="AF1290" s="275"/>
      <c r="AG1290" s="275"/>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2018-05-24T11:27:22Z</cp:lastPrinted>
  <dcterms:created xsi:type="dcterms:W3CDTF">2012-03-13T00:50:25Z</dcterms:created>
  <dcterms:modified xsi:type="dcterms:W3CDTF">2018-07-04T04:22:32Z</dcterms:modified>
</cp:coreProperties>
</file>