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<sst xmlns="http://schemas.openxmlformats.org/spreadsheetml/2006/main" count="2903" uniqueCount="644">
  <si>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</si>
  <si>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</si>
  <si>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</si>
  <si>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</si>
  <si>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</si>
  <si>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</si>
  <si>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</si>
  <si>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</si>
  <si>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</si>
  <si>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</si>
  <si>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</si>
  <si>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</si>
  <si>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</si>
  <si>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</si>
  <si>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</si>
  <si>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</si>
  <si>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</si>
  <si>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</si>
  <si>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</si>
  <si>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</si>
  <si>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</si>
  <si>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</si>
  <si>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</si>
  <si>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</si>
  <si>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</si>
  <si>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</si>
  <si>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</si>
  <si>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</si>
  <si>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</si>
  <si>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</si>
  <si>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</si>
  <si>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</si>
  <si>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</si>
  <si>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</si>
  <si>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</si>
  <si>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</si>
  <si>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</si>
  <si>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</si>
  <si>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</si>
  <si>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</si>
  <si>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</si>
  <si>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</si>
  <si>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</si>
  <si>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</si>
  <si>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</si>
  <si>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</si>
  <si>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</si>
  <si>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</si>
  <si>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</si>
  <si>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</si>
  <si>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</si>
  <si>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</si>
  <si>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</si>
  <si>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</si>
  <si>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</si>
  <si>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</si>
  <si>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</si>
  <si>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</si>
  <si>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</si>
  <si>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</si>
  <si>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</si>
  <si>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</si>
  <si>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</si>
  <si>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</si>
  <si>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</si>
  <si>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</si>
  <si>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</si>
  <si>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</si>
  <si>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</si>
  <si>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</si>
  <si>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</si>
  <si>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</si>
  <si>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</si>
  <si>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</si>
  <si>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</si>
  <si>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</si>
  <si>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</si>
  <si>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</si>
  <si>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</si>
  <si>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</si>
  <si>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</si>
  <si>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</si>
  <si>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</si>
  <si>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</si>
  <si>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</si>
  <si>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</si>
  <si>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</si>
  <si>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</si>
  <si>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</si>
  <si>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</si>
  <si>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</si>
  <si>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</si>
  <si>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</si>
  <si>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</si>
  <si>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</si>
  <si>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</si>
  <si>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</si>
  <si>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</si>
  <si>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</si>
  <si>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</si>
  <si>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</si>
  <si>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</si>
  <si>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</si>
  <si>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</si>
  <si>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</si>
  <si>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</si>
  <si>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</si>
  <si>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</si>
  <si>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</si>
  <si>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</si>
  <si>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</si>
  <si>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</si>
  <si>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</si>
  <si>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</si>
  <si>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</si>
  <si>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</si>
  <si>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</si>
  <si>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</si>
  <si>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</si>
  <si>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</si>
  <si>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</si>
  <si>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</si>
  <si>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</si>
  <si>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</si>
  <si>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</si>
  <si>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</si>
  <si>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</si>
  <si>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</si>
  <si>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</si>
  <si>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</si>
  <si>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</si>
  <si>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</si>
  <si>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</si>
  <si>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</si>
  <si>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</si>
  <si>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</si>
  <si>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</si>
  <si>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</si>
  <si>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</si>
  <si>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</si>
  <si>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</si>
  <si>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</si>
  <si>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</si>
  <si>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</si>
  <si>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</si>
  <si>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</si>
  <si>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</si>
  <si>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</si>
  <si>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</si>
  <si>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</si>
  <si>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</si>
  <si>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</si>
  <si>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</si>
  <si>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</si>
  <si>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</si>
  <si>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</si>
  <si>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</si>
  <si>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</si>
  <si>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</si>
  <si>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</si>
  <si>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</si>
  <si>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</si>
  <si>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</si>
  <si>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</si>
  <si>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</si>
  <si>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</si>
  <si>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</si>
  <si>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</si>
  <si>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</si>
  <si>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</si>
  <si>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</si>
  <si>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</si>
  <si>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</si>
  <si>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</si>
  <si>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</si>
  <si>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</si>
  <si>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</si>
  <si>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</si>
  <si>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</si>
  <si>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</si>
  <si>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</si>
  <si>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</si>
  <si>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</si>
  <si>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</si>
  <si>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</si>
  <si>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</si>
  <si>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</si>
  <si>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</si>
  <si>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</si>
  <si>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</si>
  <si>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</si>
  <si>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</si>
  <si>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</si>
  <si>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</si>
  <si>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</si>
  <si>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</si>
  <si>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</si>
  <si>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</si>
  <si>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</si>
  <si>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</si>
  <si>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</si>
  <si>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</si>
  <si>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</si>
  <si>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</si>
  <si>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</si>
  <si>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</si>
  <si>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</si>
  <si>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</si>
  <si>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</si>
  <si>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</si>
  <si>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</si>
  <si>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</si>
  <si>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</si>
  <si>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</si>
  <si>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</si>
  <si>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</si>
  <si>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</si>
  <si>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</si>
  <si>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</si>
  <si>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</si>
  <si>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</si>
  <si>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</si>
  <si>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</si>
  <si>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</si>
  <si>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</si>
  <si>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</si>
  <si>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</si>
  <si>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</si>
  <si>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</si>
  <si>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</si>
  <si>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</si>
  <si>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</si>
  <si>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</si>
  <si>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</si>
  <si>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</si>
  <si>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</si>
  <si>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</si>
  <si>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</si>
  <si>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</si>
  <si>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</si>
  <si>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</si>
  <si>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</si>
  <si>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</si>
  <si>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</si>
  <si>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</si>
  <si>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</si>
  <si>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</si>
  <si>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</si>
  <si>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</si>
  <si>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</si>
  <si>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</si>
  <si>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</si>
  <si>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</si>
  <si>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</si>
  <si>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</si>
  <si>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</si>
  <si>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</si>
  <si>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</si>
  <si>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</si>
  <si>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</si>
  <si>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</si>
  <si>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</si>
  <si>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</si>
  <si>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</si>
  <si>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</si>
  <si>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</si>
  <si>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</si>
  <si>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</si>
  <si>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</si>
  <si>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</si>
  <si>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</si>
  <si>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</si>
  <si>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</si>
  <si>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</si>
  <si>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</si>
  <si>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</si>
  <si>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</si>
  <si>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</si>
  <si>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</si>
  <si>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</si>
  <si>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</si>
  <si>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</si>
  <si>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</si>
  <si>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</si>
  <si>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</si>
  <si>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</si>
  <si>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</si>
  <si>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</si>
  <si>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</si>
  <si>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</si>
  <si>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</si>
  <si>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</si>
  <si>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</si>
  <si>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</si>
  <si>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</si>
  <si>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</si>
  <si>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</si>
  <si>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</si>
  <si>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</si>
  <si>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</si>
  <si>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</si>
  <si>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</si>
  <si>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</si>
  <si>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</si>
  <si>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</si>
  <si>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</si>
  <si>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</si>
  <si>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</si>
  <si>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</si>
  <si>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</si>
  <si>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</si>
  <si>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</si>
  <si>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</si>
  <si>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</si>
  <si>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</si>
  <si>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</si>
  <si>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</si>
  <si>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</si>
  <si>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</si>
  <si>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</si>
  <si>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</si>
  <si>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</si>
  <si>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</si>
  <si>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</si>
  <si>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</si>
  <si>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</si>
  <si>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</si>
  <si>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</si>
  <si>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</si>
  <si>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</si>
  <si>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</si>
  <si>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</si>
  <si>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</si>
  <si>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</si>
  <si>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</si>
  <si>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</si>
  <si>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</si>
  <si>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</si>
  <si>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</si>
  <si>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</si>
  <si>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</si>
  <si>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</si>
  <si>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</si>
  <si>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</si>
  <si>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</si>
  <si>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</si>
  <si>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</si>
  <si>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</si>
  <si>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</si>
  <si>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</si>
  <si>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</si>
  <si>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</si>
  <si>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</si>
  <si>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</si>
  <si>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</si>
  <si>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</si>
  <si>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</si>
  <si>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</si>
  <si>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</si>
  <si>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</si>
  <si>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</si>
  <si>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</si>
  <si>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</si>
  <si>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</si>
  <si>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</si>
  <si>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</si>
  <si>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</si>
  <si>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</si>
  <si>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</si>
  <si>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</si>
  <si>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</si>
  <si>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</si>
  <si>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</si>
  <si>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</si>
  <si>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</si>
  <si>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</si>
  <si>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</si>
  <si>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</si>
  <si>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</si>
  <si>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</si>
  <si>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</si>
  <si>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</si>
  <si>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</si>
  <si>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</si>
  <si>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</si>
  <si>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</si>
  <si>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</si>
  <si>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</si>
  <si>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</si>
  <si>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</si>
  <si>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</si>
  <si>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</si>
  <si>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</si>
  <si>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</si>
  <si>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</si>
  <si>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</si>
  <si>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</si>
  <si>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</si>
  <si>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</si>
  <si>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</si>
  <si>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</si>
  <si>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</si>
  <si>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</si>
  <si>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</si>
  <si>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</si>
  <si>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</si>
  <si>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</si>
  <si>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</si>
  <si>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</si>
  <si>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</si>
  <si>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</si>
  <si>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</si>
  <si>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</si>
  <si>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</si>
  <si>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</si>
  <si>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</si>
  <si>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</si>
  <si>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</si>
  <si>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</si>
  <si>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</si>
  <si>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</si>
  <si>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</si>
  <si>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</si>
  <si>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</si>
  <si>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</si>
  <si>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</si>
  <si>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</si>
  <si>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</si>
  <si>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</si>
  <si>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</si>
  <si>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</si>
  <si>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</si>
  <si>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</si>
  <si>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</si>
  <si>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</si>
  <si>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</si>
  <si>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</si>
  <si>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</si>
  <si>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</si>
  <si>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</si>
  <si>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</si>
  <si>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</si>
  <si>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</si>
  <si>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</si>
  <si>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</si>
  <si>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</si>
  <si>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</si>
  <si>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</si>
  <si>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</si>
  <si>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</si>
  <si>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</si>
  <si>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</si>
  <si>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</si>
  <si>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</si>
  <si>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</si>
  <si>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</si>
  <si>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</si>
  <si>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</si>
  <si>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</si>
  <si>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</si>
  <si>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</si>
  <si>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</si>
  <si>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</si>
  <si>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</si>
  <si>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</si>
  <si>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</si>
  <si>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</si>
  <si>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</si>
  <si>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</si>
  <si>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</si>
  <si>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</si>
  <si>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</si>
  <si>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</si>
  <si>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</si>
  <si>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</si>
  <si>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</si>
  <si>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</si>
  <si>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</si>
  <si>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</si>
  <si>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</si>
  <si>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</si>
  <si>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</si>
  <si>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</si>
  <si>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</si>
  <si>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</si>
  <si>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</si>
  <si>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</si>
  <si>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</si>
  <si>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</si>
  <si>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</si>
  <si>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</si>
  <si>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</si>
  <si>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</si>
  <si>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</si>
  <si>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</si>
  <si>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</si>
  <si>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</si>
  <si>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</si>
  <si>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</si>
  <si>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</si>
  <si>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</si>
  <si>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</si>
  <si>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</si>
  <si>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</si>
  <si>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</si>
  <si>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</si>
  <si>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</si>
  <si>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</si>
  <si>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</si>
  <si>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</si>
  <si>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</si>
  <si>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</si>
  <si>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</si>
  <si>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</si>
  <si>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</si>
  <si>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</si>
  <si>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</si>
  <si>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</si>
  <si>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</si>
  <si>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</si>
  <si>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</si>
  <si>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</si>
  <si>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</si>
  <si>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</si>
  <si>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</si>
  <si>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</si>
  <si>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</si>
  <si>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</si>
  <si>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</si>
  <si>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</si>
  <si>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</si>
  <si>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</si>
  <si>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</si>
  <si>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</si>
  <si>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</si>
  <si>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</si>
  <si>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</si>
  <si>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</si>
  <si>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</si>
  <si>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</si>
  <si>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</si>
  <si>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</si>
  <si>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</si>
  <si>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</si>
  <si>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</si>
  <si>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</si>
  <si>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</si>
  <si>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</si>
  <si>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</si>
  <si>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保健医療福祉分野の公開鍵基盤（HPKI）普及・啓発事業</t>
    <phoneticPr fontId="5"/>
  </si>
  <si>
    <t>医政局</t>
  </si>
  <si>
    <t>研究開発振興課　医療技術情報推進室</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</si>
  <si>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</si>
  <si>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</si>
  <si>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医師等の個人が電子署名を活用できるよう、公的資格等の確認機能を有する保健医療福祉分野における公開鍵基盤（HPKI）を普及・啓発するために必要な経費について財政支援を行う。</t>
  </si>
  <si>
    <t>-</t>
  </si>
  <si>
    <t>-</t>
    <phoneticPr fontId="5"/>
  </si>
  <si>
    <t>○</t>
  </si>
  <si>
    <t>-</t>
    <phoneticPr fontId="5"/>
  </si>
  <si>
    <t>地域診療情報連携推進費補助金</t>
  </si>
  <si>
    <t>厚生労働省</t>
  </si>
  <si>
    <t>新25-006</t>
    <phoneticPr fontId="5"/>
  </si>
  <si>
    <t>70</t>
    <phoneticPr fontId="5"/>
  </si>
  <si>
    <t>75</t>
    <phoneticPr fontId="5"/>
  </si>
  <si>
    <t>74</t>
    <phoneticPr fontId="5"/>
  </si>
  <si>
    <t>-</t>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</si>
  <si>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</si>
  <si>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一般財団法人医療情報システム開発センター</t>
    <phoneticPr fontId="5"/>
  </si>
  <si>
    <t>補助金等交付</t>
  </si>
  <si>
    <t>-</t>
    <phoneticPr fontId="5"/>
  </si>
  <si>
    <t>－</t>
    <phoneticPr fontId="5"/>
  </si>
  <si>
    <t>人件費</t>
    <rPh sb="0" eb="3">
      <t>ジンケンヒ</t>
    </rPh>
    <phoneticPr fontId="5"/>
  </si>
  <si>
    <t>庁費</t>
    <rPh sb="0" eb="2">
      <t>チョウヒ</t>
    </rPh>
    <phoneticPr fontId="5"/>
  </si>
  <si>
    <t>委託費</t>
    <rPh sb="0" eb="3">
      <t>イタクヒ</t>
    </rPh>
    <phoneticPr fontId="5"/>
  </si>
  <si>
    <t>印刷製本費、会場借料</t>
    <rPh sb="0" eb="2">
      <t>インサツ</t>
    </rPh>
    <rPh sb="2" eb="4">
      <t>セイホン</t>
    </rPh>
    <rPh sb="4" eb="5">
      <t>ヒ</t>
    </rPh>
    <rPh sb="6" eb="8">
      <t>カイジョウ</t>
    </rPh>
    <rPh sb="8" eb="10">
      <t>シャクリョウ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</si>
  <si>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</si>
  <si>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</si>
  <si>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</si>
  <si>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講師謝金</t>
    <rPh sb="0" eb="2">
      <t>コウシ</t>
    </rPh>
    <rPh sb="2" eb="4">
      <t>シャキン</t>
    </rPh>
    <phoneticPr fontId="5"/>
  </si>
  <si>
    <t>事務局賃金</t>
    <rPh sb="0" eb="3">
      <t>ジムキョク</t>
    </rPh>
    <rPh sb="3" eb="5">
      <t>チンギン</t>
    </rPh>
    <phoneticPr fontId="5"/>
  </si>
  <si>
    <t>HPKIカード発行枚数</t>
    <phoneticPr fontId="5"/>
  </si>
  <si>
    <t>枚</t>
    <rPh sb="0" eb="1">
      <t>マイ</t>
    </rPh>
    <phoneticPr fontId="5"/>
  </si>
  <si>
    <t>-</t>
    <phoneticPr fontId="5"/>
  </si>
  <si>
    <t>-</t>
    <phoneticPr fontId="5"/>
  </si>
  <si>
    <t>-</t>
    <phoneticPr fontId="5"/>
  </si>
  <si>
    <t>-</t>
    <phoneticPr fontId="5"/>
  </si>
  <si>
    <t>-</t>
    <phoneticPr fontId="5"/>
  </si>
  <si>
    <t>事業者からの報告</t>
    <rPh sb="0" eb="3">
      <t>ジギョウシャ</t>
    </rPh>
    <rPh sb="6" eb="8">
      <t>ホウコク</t>
    </rPh>
    <phoneticPr fontId="5"/>
  </si>
  <si>
    <t>説明会開催回数</t>
    <rPh sb="0" eb="3">
      <t>セツメイカイ</t>
    </rPh>
    <rPh sb="3" eb="5">
      <t>カイサイ</t>
    </rPh>
    <rPh sb="5" eb="7">
      <t>カイスウ</t>
    </rPh>
    <phoneticPr fontId="5"/>
  </si>
  <si>
    <t>回</t>
  </si>
  <si>
    <t>百万円</t>
  </si>
  <si>
    <t>X/Y</t>
  </si>
  <si>
    <t>医療情報化の体制整備の普及を推進すること（施策目標Ⅰ－３－１）</t>
  </si>
  <si>
    <t>-</t>
    <phoneticPr fontId="5"/>
  </si>
  <si>
    <t>-</t>
    <phoneticPr fontId="5"/>
  </si>
  <si>
    <t>-</t>
    <phoneticPr fontId="5"/>
  </si>
  <si>
    <t>医師等の個人が電子署名を活用できるようになることで、医療情報連携の基盤となる医療情報システムの普及につながる。</t>
    <rPh sb="26" eb="28">
      <t>イリョウ</t>
    </rPh>
    <rPh sb="28" eb="30">
      <t>ジョウホウ</t>
    </rPh>
    <rPh sb="30" eb="32">
      <t>レンケイ</t>
    </rPh>
    <rPh sb="33" eb="35">
      <t>キバン</t>
    </rPh>
    <rPh sb="38" eb="40">
      <t>イリョウ</t>
    </rPh>
    <rPh sb="40" eb="42">
      <t>ジョウホウ</t>
    </rPh>
    <rPh sb="47" eb="49">
      <t>フキュウ</t>
    </rPh>
    <phoneticPr fontId="5"/>
  </si>
  <si>
    <t>-</t>
    <phoneticPr fontId="5"/>
  </si>
  <si>
    <t>-</t>
    <phoneticPr fontId="5"/>
  </si>
  <si>
    <t>-</t>
    <phoneticPr fontId="5"/>
  </si>
  <si>
    <t>‐</t>
  </si>
  <si>
    <t>無</t>
  </si>
  <si>
    <t>医療情報は患者の機微な個人情報を取り扱うため、情報を取り扱う個人を識別することが重要であり、国民や社会のニーズを的確に反映していると考える。</t>
    <rPh sb="0" eb="2">
      <t>イリョウ</t>
    </rPh>
    <rPh sb="2" eb="4">
      <t>ジョウホウ</t>
    </rPh>
    <rPh sb="5" eb="7">
      <t>カンジャ</t>
    </rPh>
    <rPh sb="8" eb="10">
      <t>キビ</t>
    </rPh>
    <rPh sb="11" eb="13">
      <t>コジン</t>
    </rPh>
    <rPh sb="13" eb="15">
      <t>ジョウホウ</t>
    </rPh>
    <rPh sb="16" eb="17">
      <t>ト</t>
    </rPh>
    <rPh sb="18" eb="19">
      <t>アツカ</t>
    </rPh>
    <rPh sb="23" eb="25">
      <t>ジョウホウ</t>
    </rPh>
    <rPh sb="26" eb="27">
      <t>ト</t>
    </rPh>
    <rPh sb="28" eb="29">
      <t>アツカ</t>
    </rPh>
    <rPh sb="30" eb="32">
      <t>コジン</t>
    </rPh>
    <rPh sb="33" eb="35">
      <t>シキベツ</t>
    </rPh>
    <rPh sb="40" eb="42">
      <t>ジュウヨウ</t>
    </rPh>
    <rPh sb="46" eb="48">
      <t>コクミン</t>
    </rPh>
    <rPh sb="49" eb="51">
      <t>シャカイ</t>
    </rPh>
    <rPh sb="56" eb="58">
      <t>テキカク</t>
    </rPh>
    <rPh sb="59" eb="61">
      <t>ハンエイ</t>
    </rPh>
    <rPh sb="66" eb="67">
      <t>カンガ</t>
    </rPh>
    <phoneticPr fontId="5"/>
  </si>
  <si>
    <t>医療分野においては患者の個人情報保護が重要であり、医療情報化の体制整備を推進する上で優先度が高い。</t>
    <rPh sb="0" eb="2">
      <t>イリョウ</t>
    </rPh>
    <rPh sb="2" eb="4">
      <t>ブンヤ</t>
    </rPh>
    <rPh sb="9" eb="11">
      <t>カンジャ</t>
    </rPh>
    <rPh sb="12" eb="14">
      <t>コジン</t>
    </rPh>
    <rPh sb="14" eb="16">
      <t>ジョウホウ</t>
    </rPh>
    <rPh sb="16" eb="18">
      <t>ホゴ</t>
    </rPh>
    <rPh sb="19" eb="21">
      <t>ジュウヨウ</t>
    </rPh>
    <rPh sb="25" eb="27">
      <t>イリョウ</t>
    </rPh>
    <rPh sb="27" eb="29">
      <t>ジョウホウ</t>
    </rPh>
    <rPh sb="29" eb="30">
      <t>バ</t>
    </rPh>
    <rPh sb="31" eb="33">
      <t>タイセイ</t>
    </rPh>
    <rPh sb="33" eb="35">
      <t>セイビ</t>
    </rPh>
    <rPh sb="36" eb="38">
      <t>スイシン</t>
    </rPh>
    <rPh sb="40" eb="41">
      <t>ウエ</t>
    </rPh>
    <rPh sb="42" eb="45">
      <t>ユウセンド</t>
    </rPh>
    <rPh sb="46" eb="47">
      <t>タカ</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</si>
  <si>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</si>
  <si>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事業の実施に必要最低限の経費しか計上していないため単位当たりコストの削減は困難であるが、その上で必要があれば可能な限りの削減を実施。</t>
    <rPh sb="0" eb="2">
      <t>ジギョウ</t>
    </rPh>
    <rPh sb="3" eb="5">
      <t>ジッシ</t>
    </rPh>
    <rPh sb="6" eb="8">
      <t>ヒツヨウ</t>
    </rPh>
    <rPh sb="8" eb="11">
      <t>サイテイゲン</t>
    </rPh>
    <rPh sb="12" eb="14">
      <t>ケイヒ</t>
    </rPh>
    <rPh sb="16" eb="18">
      <t>ケイジョウ</t>
    </rPh>
    <rPh sb="25" eb="27">
      <t>タンイ</t>
    </rPh>
    <rPh sb="27" eb="28">
      <t>ア</t>
    </rPh>
    <rPh sb="34" eb="36">
      <t>サクゲン</t>
    </rPh>
    <rPh sb="37" eb="39">
      <t>コンナン</t>
    </rPh>
    <rPh sb="46" eb="47">
      <t>ウエ</t>
    </rPh>
    <rPh sb="48" eb="50">
      <t>ヒツヨウ</t>
    </rPh>
    <rPh sb="54" eb="56">
      <t>カノウ</t>
    </rPh>
    <rPh sb="57" eb="58">
      <t>カギ</t>
    </rPh>
    <rPh sb="60" eb="62">
      <t>サクゲン</t>
    </rPh>
    <rPh sb="63" eb="65">
      <t>ジッシ</t>
    </rPh>
    <phoneticPr fontId="5"/>
  </si>
  <si>
    <t>必要性を勘案し、合理的なものについて支出している。</t>
    <rPh sb="0" eb="3">
      <t>ヒツヨウセイ</t>
    </rPh>
    <rPh sb="4" eb="6">
      <t>カンアン</t>
    </rPh>
    <rPh sb="8" eb="11">
      <t>ゴウリテキ</t>
    </rPh>
    <rPh sb="18" eb="20">
      <t>シシュツ</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</si>
  <si>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</si>
  <si>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事業報告書を翌年度以降の政策に活用している。</t>
    <rPh sb="0" eb="2">
      <t>ジギョウ</t>
    </rPh>
    <rPh sb="2" eb="5">
      <t>ホウコクショ</t>
    </rPh>
    <rPh sb="6" eb="9">
      <t>ヨクネンド</t>
    </rPh>
    <rPh sb="9" eb="11">
      <t>イコウ</t>
    </rPh>
    <rPh sb="12" eb="14">
      <t>セイサク</t>
    </rPh>
    <rPh sb="15" eb="17">
      <t>カツヨウ</t>
    </rPh>
    <phoneticPr fontId="5"/>
  </si>
  <si>
    <t>-</t>
    <phoneticPr fontId="5"/>
  </si>
  <si>
    <t>平成29年度はHPKIカードを10,989枚発行しており、8,469枚だった28年度と比べて大幅に増加している。今後も継続して取り組んでいくこととしている。</t>
    <rPh sb="0" eb="2">
      <t>ヘイセイ</t>
    </rPh>
    <rPh sb="4" eb="6">
      <t>ネンド</t>
    </rPh>
    <rPh sb="21" eb="22">
      <t>マイ</t>
    </rPh>
    <rPh sb="22" eb="24">
      <t>ハッコウ</t>
    </rPh>
    <rPh sb="34" eb="35">
      <t>マイ</t>
    </rPh>
    <rPh sb="40" eb="42">
      <t>ネンド</t>
    </rPh>
    <rPh sb="43" eb="44">
      <t>クラ</t>
    </rPh>
    <rPh sb="46" eb="48">
      <t>オオハバ</t>
    </rPh>
    <rPh sb="49" eb="51">
      <t>ゾウカ</t>
    </rPh>
    <rPh sb="56" eb="58">
      <t>コンゴ</t>
    </rPh>
    <rPh sb="59" eb="61">
      <t>ケイゾク</t>
    </rPh>
    <rPh sb="63" eb="64">
      <t>ト</t>
    </rPh>
    <rPh sb="65" eb="66">
      <t>ク</t>
    </rPh>
    <phoneticPr fontId="5"/>
  </si>
  <si>
    <t>28年度から29年度にかけてHPKIカードの発行枚数が大幅に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rPh sb="2" eb="4">
      <t>ネンド</t>
    </rPh>
    <rPh sb="8" eb="10">
      <t>ネンド</t>
    </rPh>
    <rPh sb="22" eb="24">
      <t>ハッコウ</t>
    </rPh>
    <rPh sb="24" eb="26">
      <t>マイスウ</t>
    </rPh>
    <rPh sb="27" eb="29">
      <t>オオハバ</t>
    </rPh>
    <rPh sb="30" eb="32">
      <t>ゾウカ</t>
    </rPh>
    <rPh sb="40" eb="42">
      <t>ヘイセイ</t>
    </rPh>
    <rPh sb="44" eb="46">
      <t>ネンド</t>
    </rPh>
    <rPh sb="46" eb="48">
      <t>シンリョウ</t>
    </rPh>
    <rPh sb="48" eb="50">
      <t>ホウシュウ</t>
    </rPh>
    <rPh sb="50" eb="52">
      <t>カイテイ</t>
    </rPh>
    <rPh sb="57" eb="59">
      <t>シンリョウ</t>
    </rPh>
    <rPh sb="59" eb="61">
      <t>ジョウホウ</t>
    </rPh>
    <rPh sb="61" eb="63">
      <t>テイキョウ</t>
    </rPh>
    <rPh sb="63" eb="64">
      <t>ショ</t>
    </rPh>
    <rPh sb="65" eb="68">
      <t>デンシテキ</t>
    </rPh>
    <rPh sb="69" eb="71">
      <t>テイキョウ</t>
    </rPh>
    <rPh sb="73" eb="75">
      <t>バアイ</t>
    </rPh>
    <rPh sb="83" eb="85">
      <t>デンシ</t>
    </rPh>
    <rPh sb="85" eb="87">
      <t>ショメイ</t>
    </rPh>
    <rPh sb="88" eb="90">
      <t>ヒツヨウ</t>
    </rPh>
    <rPh sb="96" eb="97">
      <t>ナド</t>
    </rPh>
    <rPh sb="100" eb="102">
      <t>コンゴ</t>
    </rPh>
    <rPh sb="102" eb="104">
      <t>イッソウ</t>
    </rPh>
    <rPh sb="104" eb="107">
      <t>ヒツヨウセイ</t>
    </rPh>
    <rPh sb="108" eb="109">
      <t>タカ</t>
    </rPh>
    <rPh sb="112" eb="113">
      <t>カンガ</t>
    </rPh>
    <rPh sb="120" eb="122">
      <t>コンゴ</t>
    </rPh>
    <rPh sb="123" eb="124">
      <t>ヒ</t>
    </rPh>
    <rPh sb="125" eb="126">
      <t>ツヅ</t>
    </rPh>
    <rPh sb="127" eb="129">
      <t>テキセツ</t>
    </rPh>
    <rPh sb="130" eb="132">
      <t>フキュウ</t>
    </rPh>
    <rPh sb="133" eb="134">
      <t>スス</t>
    </rPh>
    <phoneticPr fontId="5"/>
  </si>
  <si>
    <t>B.ジャパンネット株式会社</t>
    <rPh sb="9" eb="11">
      <t>カブシキ</t>
    </rPh>
    <rPh sb="11" eb="13">
      <t>カイシャ</t>
    </rPh>
    <phoneticPr fontId="5"/>
  </si>
  <si>
    <t>運用費</t>
    <rPh sb="0" eb="3">
      <t>ウンヨウヒ</t>
    </rPh>
    <phoneticPr fontId="5"/>
  </si>
  <si>
    <t>ジャパンネット株式会社</t>
    <phoneticPr fontId="5"/>
  </si>
  <si>
    <t>－</t>
    <phoneticPr fontId="5"/>
  </si>
  <si>
    <t>認証局の運用</t>
    <rPh sb="0" eb="3">
      <t>ニンショウキョク</t>
    </rPh>
    <rPh sb="4" eb="6">
      <t>ウンヨウ</t>
    </rPh>
    <phoneticPr fontId="5"/>
  </si>
  <si>
    <t>ジャパンネット株式会社</t>
    <phoneticPr fontId="5"/>
  </si>
  <si>
    <t>公益社団法人日本医師会</t>
    <rPh sb="0" eb="2">
      <t>コウエキ</t>
    </rPh>
    <rPh sb="2" eb="4">
      <t>シャダン</t>
    </rPh>
    <rPh sb="4" eb="6">
      <t>ホウジン</t>
    </rPh>
    <rPh sb="6" eb="8">
      <t>ニホン</t>
    </rPh>
    <rPh sb="8" eb="11">
      <t>イシカイ</t>
    </rPh>
    <phoneticPr fontId="5"/>
  </si>
  <si>
    <t>HPKIの普及・啓発及び体制整備</t>
    <phoneticPr fontId="5"/>
  </si>
  <si>
    <t>HPKIの普及・啓発及び体制整備</t>
    <phoneticPr fontId="5"/>
  </si>
  <si>
    <t>-</t>
    <phoneticPr fontId="5"/>
  </si>
  <si>
    <t>-</t>
    <phoneticPr fontId="5"/>
  </si>
  <si>
    <t>－</t>
    <phoneticPr fontId="5"/>
  </si>
  <si>
    <t>認証局運用</t>
    <rPh sb="0" eb="3">
      <t>ニンショウキョク</t>
    </rPh>
    <rPh sb="3" eb="5">
      <t>ウンヨウ</t>
    </rPh>
    <phoneticPr fontId="5"/>
  </si>
  <si>
    <t>-</t>
    <phoneticPr fontId="5"/>
  </si>
  <si>
    <t>28,018/3</t>
    <phoneticPr fontId="5"/>
  </si>
  <si>
    <t>-</t>
    <phoneticPr fontId="5"/>
  </si>
  <si>
    <t>-</t>
    <phoneticPr fontId="5"/>
  </si>
  <si>
    <t>-</t>
    <phoneticPr fontId="5"/>
  </si>
  <si>
    <t>-</t>
    <phoneticPr fontId="5"/>
  </si>
  <si>
    <t>-</t>
    <phoneticPr fontId="5"/>
  </si>
  <si>
    <t>-</t>
    <phoneticPr fontId="5"/>
  </si>
  <si>
    <t>前年度と比較して、発行枚数を増加させる。</t>
    <rPh sb="0" eb="3">
      <t>ゼンネンド</t>
    </rPh>
    <rPh sb="4" eb="6">
      <t>ヒカク</t>
    </rPh>
    <rPh sb="9" eb="11">
      <t>ハッコウ</t>
    </rPh>
    <rPh sb="11" eb="13">
      <t>マイスウ</t>
    </rPh>
    <rPh sb="14" eb="16">
      <t>ゾウカ</t>
    </rPh>
    <phoneticPr fontId="5"/>
  </si>
  <si>
    <t>施策大目標３　利用者の視点に立った、効率的で安心かつ質の高い医療サービスの提供を促進すること</t>
    <phoneticPr fontId="5"/>
  </si>
  <si>
    <t>室長：伯野　春彦</t>
    <rPh sb="0" eb="2">
      <t>シツチョウ</t>
    </rPh>
    <rPh sb="3" eb="4">
      <t>ハク</t>
    </rPh>
    <rPh sb="4" eb="5">
      <t>ノ</t>
    </rPh>
    <rPh sb="6" eb="8">
      <t>ハルヒコ</t>
    </rPh>
    <phoneticPr fontId="5"/>
  </si>
  <si>
    <t>単位当たりコスト＝X／Y
X：執行額（予算額）
Y：説明会開催回数　　</t>
    <rPh sb="16" eb="18">
      <t>シッコウ</t>
    </rPh>
    <rPh sb="18" eb="19">
      <t>ガク</t>
    </rPh>
    <phoneticPr fontId="5"/>
  </si>
  <si>
    <t>29年度の活動実績については目標に見合っている。</t>
    <rPh sb="2" eb="4">
      <t>ネンド</t>
    </rPh>
    <rPh sb="5" eb="7">
      <t>カツドウ</t>
    </rPh>
    <rPh sb="7" eb="9">
      <t>ジッセキ</t>
    </rPh>
    <rPh sb="14" eb="16">
      <t>モクヒョウ</t>
    </rPh>
    <rPh sb="17" eb="19">
      <t>ミア</t>
    </rPh>
    <phoneticPr fontId="5"/>
  </si>
  <si>
    <t>29年度の成果実績については目標に見合っている。</t>
    <rPh sb="2" eb="4">
      <t>ネンド</t>
    </rPh>
    <rPh sb="5" eb="7">
      <t>セイカ</t>
    </rPh>
    <rPh sb="7" eb="9">
      <t>ジッセキ</t>
    </rPh>
    <rPh sb="14" eb="16">
      <t>モクヒョウ</t>
    </rPh>
    <rPh sb="17" eb="19">
      <t>ミア</t>
    </rPh>
    <phoneticPr fontId="5"/>
  </si>
  <si>
    <t>情報を取り扱う個人を識別することは一地方に限定するのではなく、全国で統一的に進めるべきであり、国により実施する必要がある。</t>
    <rPh sb="0" eb="2">
      <t>ジョウホウ</t>
    </rPh>
    <rPh sb="3" eb="4">
      <t>ト</t>
    </rPh>
    <rPh sb="5" eb="6">
      <t>アツカ</t>
    </rPh>
    <rPh sb="7" eb="9">
      <t>コジン</t>
    </rPh>
    <rPh sb="10" eb="12">
      <t>シキベツ</t>
    </rPh>
    <rPh sb="17" eb="20">
      <t>イチチホウ</t>
    </rPh>
    <rPh sb="21" eb="23">
      <t>ゲンテイ</t>
    </rPh>
    <rPh sb="31" eb="33">
      <t>ゼンコク</t>
    </rPh>
    <rPh sb="34" eb="36">
      <t>トウイツ</t>
    </rPh>
    <rPh sb="36" eb="37">
      <t>テキ</t>
    </rPh>
    <rPh sb="38" eb="39">
      <t>スス</t>
    </rPh>
    <rPh sb="47" eb="48">
      <t>クニ</t>
    </rPh>
    <rPh sb="51" eb="53">
      <t>ジッシ</t>
    </rPh>
    <rPh sb="55" eb="57">
      <t>ヒツヨウ</t>
    </rPh>
    <phoneticPr fontId="5"/>
  </si>
  <si>
    <t>HPKIの普及自体は国が直接実施すべきものではないが、国が支援すべき性質のものであるため、民間団体に補助を行う現在の方法以外は考えにくい。</t>
    <rPh sb="5" eb="7">
      <t>フキュウ</t>
    </rPh>
    <rPh sb="7" eb="9">
      <t>ジタイ</t>
    </rPh>
    <rPh sb="10" eb="11">
      <t>クニ</t>
    </rPh>
    <rPh sb="12" eb="14">
      <t>チョクセツ</t>
    </rPh>
    <rPh sb="14" eb="16">
      <t>ジッシ</t>
    </rPh>
    <rPh sb="27" eb="28">
      <t>クニ</t>
    </rPh>
    <rPh sb="29" eb="31">
      <t>シエン</t>
    </rPh>
    <rPh sb="34" eb="36">
      <t>セイシツ</t>
    </rPh>
    <rPh sb="45" eb="47">
      <t>ミンカン</t>
    </rPh>
    <rPh sb="47" eb="49">
      <t>ダンタイ</t>
    </rPh>
    <rPh sb="50" eb="52">
      <t>ホジョ</t>
    </rPh>
    <rPh sb="53" eb="54">
      <t>オコナ</t>
    </rPh>
    <rPh sb="55" eb="57">
      <t>ゲンザイ</t>
    </rPh>
    <rPh sb="58" eb="60">
      <t>ホウホウ</t>
    </rPh>
    <rPh sb="60" eb="62">
      <t>イガイ</t>
    </rPh>
    <rPh sb="63" eb="64">
      <t>カンガ</t>
    </rPh>
    <phoneticPr fontId="5"/>
  </si>
  <si>
    <t>27,917/3</t>
    <phoneticPr fontId="5"/>
  </si>
  <si>
    <t>27,993/3</t>
    <phoneticPr fontId="5"/>
  </si>
  <si>
    <t>27,979/3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</si>
</sst>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12701</xdr:colOff>
      <xdr:row>740</xdr:row>
      <xdr:rowOff>0</xdr:rowOff>
    </xdr:from>
    <xdr:to>
      <xdr:col>33</xdr:col>
      <xdr:colOff>23814</xdr:colOff>
      <xdr:row>743</xdr:row>
      <xdr:rowOff>235323</xdr:rowOff>
    </xdr:to>
    <xdr:sp macro="" textlink="">
      <xdr:nvSpPr>
        <xdr:cNvPr id="2" name="テキスト ボックス 1"/>
        <xdr:cNvSpPr txBox="1"/>
      </xdr:nvSpPr>
      <xdr:spPr>
        <a:xfrm>
          <a:off x="4248525" y="40061029"/>
          <a:ext cx="2431583" cy="582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２８百万円</a:t>
          </a:r>
        </a:p>
      </xdr:txBody>
    </xdr:sp>
    <xdr:clientData/>
  </xdr:twoCellAnchor>
  <xdr:twoCellAnchor>
    <xdr:from>
      <xdr:col>17</xdr:col>
      <xdr:colOff>19709</xdr:colOff>
      <xdr:row>744</xdr:row>
      <xdr:rowOff>105657</xdr:rowOff>
    </xdr:from>
    <xdr:to>
      <xdr:col>36</xdr:col>
      <xdr:colOff>138773</xdr:colOff>
      <xdr:row>746</xdr:row>
      <xdr:rowOff>289752</xdr:rowOff>
    </xdr:to>
    <xdr:sp macro="" textlink="">
      <xdr:nvSpPr>
        <xdr:cNvPr id="3" name="大かっこ 2"/>
        <xdr:cNvSpPr/>
      </xdr:nvSpPr>
      <xdr:spPr>
        <a:xfrm>
          <a:off x="3448709" y="40861451"/>
          <a:ext cx="3951476" cy="878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26</xdr:col>
      <xdr:colOff>185397</xdr:colOff>
      <xdr:row>746</xdr:row>
      <xdr:rowOff>74839</xdr:rowOff>
    </xdr:from>
    <xdr:to>
      <xdr:col>26</xdr:col>
      <xdr:colOff>185397</xdr:colOff>
      <xdr:row>747</xdr:row>
      <xdr:rowOff>89127</xdr:rowOff>
    </xdr:to>
    <xdr:cxnSp macro="">
      <xdr:nvCxnSpPr>
        <xdr:cNvPr id="4" name="直線矢印コネクタ 3"/>
        <xdr:cNvCxnSpPr/>
      </xdr:nvCxnSpPr>
      <xdr:spPr>
        <a:xfrm>
          <a:off x="5386047" y="42689689"/>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748</xdr:row>
      <xdr:rowOff>190498</xdr:rowOff>
    </xdr:from>
    <xdr:to>
      <xdr:col>35</xdr:col>
      <xdr:colOff>33617</xdr:colOff>
      <xdr:row>751</xdr:row>
      <xdr:rowOff>168086</xdr:rowOff>
    </xdr:to>
    <xdr:sp macro="" textlink="">
      <xdr:nvSpPr>
        <xdr:cNvPr id="5" name="テキスト ボックス 4"/>
        <xdr:cNvSpPr txBox="1"/>
      </xdr:nvSpPr>
      <xdr:spPr>
        <a:xfrm>
          <a:off x="4011706" y="43030586"/>
          <a:ext cx="3081617" cy="1019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一般財団法人等（２）</a:t>
          </a:r>
          <a:endParaRPr kumimoji="1" lang="en-US" altLang="ja-JP" sz="1200">
            <a:latin typeface="+mn-ea"/>
            <a:ea typeface="+mn-ea"/>
          </a:endParaRPr>
        </a:p>
        <a:p>
          <a:pPr algn="ctr">
            <a:lnSpc>
              <a:spcPts val="1400"/>
            </a:lnSpc>
          </a:pPr>
          <a:r>
            <a:rPr kumimoji="1" lang="ja-JP" altLang="en-US" sz="1200">
              <a:latin typeface="+mn-ea"/>
              <a:ea typeface="+mn-ea"/>
            </a:rPr>
            <a:t>２８百万円</a:t>
          </a:r>
          <a:endParaRPr kumimoji="1" lang="en-US" altLang="ja-JP" sz="1200">
            <a:latin typeface="+mn-ea"/>
            <a:ea typeface="+mn-ea"/>
          </a:endParaRPr>
        </a:p>
      </xdr:txBody>
    </xdr:sp>
    <xdr:clientData/>
  </xdr:twoCellAnchor>
  <xdr:twoCellAnchor>
    <xdr:from>
      <xdr:col>22</xdr:col>
      <xdr:colOff>91847</xdr:colOff>
      <xdr:row>747</xdr:row>
      <xdr:rowOff>225198</xdr:rowOff>
    </xdr:from>
    <xdr:to>
      <xdr:col>33</xdr:col>
      <xdr:colOff>-1</xdr:colOff>
      <xdr:row>748</xdr:row>
      <xdr:rowOff>68036</xdr:rowOff>
    </xdr:to>
    <xdr:sp macro="" textlink="">
      <xdr:nvSpPr>
        <xdr:cNvPr id="6" name="正方形/長方形 5"/>
        <xdr:cNvSpPr/>
      </xdr:nvSpPr>
      <xdr:spPr>
        <a:xfrm>
          <a:off x="4492397" y="43192473"/>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200309</xdr:colOff>
      <xdr:row>751</xdr:row>
      <xdr:rowOff>275605</xdr:rowOff>
    </xdr:from>
    <xdr:to>
      <xdr:col>34</xdr:col>
      <xdr:colOff>115261</xdr:colOff>
      <xdr:row>753</xdr:row>
      <xdr:rowOff>149679</xdr:rowOff>
    </xdr:to>
    <xdr:sp macro="" textlink="">
      <xdr:nvSpPr>
        <xdr:cNvPr id="7" name="大かっこ 6"/>
        <xdr:cNvSpPr/>
      </xdr:nvSpPr>
      <xdr:spPr>
        <a:xfrm>
          <a:off x="4000784" y="44652580"/>
          <a:ext cx="2915327" cy="578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27</xdr:col>
      <xdr:colOff>83244</xdr:colOff>
      <xdr:row>753</xdr:row>
      <xdr:rowOff>177694</xdr:rowOff>
    </xdr:from>
    <xdr:to>
      <xdr:col>27</xdr:col>
      <xdr:colOff>83244</xdr:colOff>
      <xdr:row>754</xdr:row>
      <xdr:rowOff>183817</xdr:rowOff>
    </xdr:to>
    <xdr:cxnSp macro="">
      <xdr:nvCxnSpPr>
        <xdr:cNvPr id="8" name="直線矢印コネクタ 7"/>
        <xdr:cNvCxnSpPr/>
      </xdr:nvCxnSpPr>
      <xdr:spPr>
        <a:xfrm>
          <a:off x="5483919" y="45259519"/>
          <a:ext cx="0" cy="358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40821</xdr:colOff>
      <xdr:row>754</xdr:row>
      <xdr:rowOff>179294</xdr:rowOff>
    </xdr:from>
    <xdr:to>
      <xdr:col>31</xdr:col>
      <xdr:colOff>190499</xdr:colOff>
      <xdr:row>755</xdr:row>
      <xdr:rowOff>127282</xdr:rowOff>
    </xdr:to>
    <xdr:sp macro="" textlink="">
      <xdr:nvSpPr>
        <xdr:cNvPr id="9" name="正方形/長方形 8"/>
        <xdr:cNvSpPr/>
      </xdr:nvSpPr>
      <xdr:spPr>
        <a:xfrm>
          <a:off x="4641396" y="45613544"/>
          <a:ext cx="1749878" cy="30041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p>
      </xdr:txBody>
    </xdr:sp>
    <xdr:clientData/>
  </xdr:twoCellAnchor>
  <xdr:twoCellAnchor>
    <xdr:from>
      <xdr:col>21</xdr:col>
      <xdr:colOff>92849</xdr:colOff>
      <xdr:row>755</xdr:row>
      <xdr:rowOff>208110</xdr:rowOff>
    </xdr:from>
    <xdr:to>
      <xdr:col>33</xdr:col>
      <xdr:colOff>57132</xdr:colOff>
      <xdr:row>757</xdr:row>
      <xdr:rowOff>540</xdr:rowOff>
    </xdr:to>
    <xdr:sp macro="" textlink="">
      <xdr:nvSpPr>
        <xdr:cNvPr id="10" name="テキスト ボックス 9"/>
        <xdr:cNvSpPr txBox="1"/>
      </xdr:nvSpPr>
      <xdr:spPr>
        <a:xfrm>
          <a:off x="4293374" y="45994785"/>
          <a:ext cx="2364583" cy="811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B.</a:t>
          </a:r>
          <a:r>
            <a:rPr kumimoji="1" lang="ja-JP" altLang="en-US" sz="1200">
              <a:latin typeface="+mn-ea"/>
              <a:ea typeface="+mn-ea"/>
            </a:rPr>
            <a:t>ジャパンネット株式会社</a:t>
          </a:r>
          <a:endParaRPr kumimoji="1" lang="en-US" altLang="ja-JP" sz="1200">
            <a:latin typeface="+mn-ea"/>
            <a:ea typeface="+mn-ea"/>
          </a:endParaRPr>
        </a:p>
        <a:p>
          <a:pPr algn="ctr">
            <a:lnSpc>
              <a:spcPts val="1400"/>
            </a:lnSpc>
          </a:pPr>
          <a:r>
            <a:rPr kumimoji="1" lang="ja-JP" altLang="en-US" sz="12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T749" sqref="AT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87</v>
      </c>
      <c r="AT2" s="946"/>
      <c r="AU2" s="946"/>
      <c r="AV2" s="52" t="str">
        <f>IF(AW2="", "", "-")</f>
        <v/>
      </c>
      <c r="AW2" s="920"/>
      <c r="AX2" s="920"/>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560</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69</v>
      </c>
      <c r="H5" s="848"/>
      <c r="I5" s="848"/>
      <c r="J5" s="848"/>
      <c r="K5" s="848"/>
      <c r="L5" s="848"/>
      <c r="M5" s="849" t="s">
        <v>66</v>
      </c>
      <c r="N5" s="850"/>
      <c r="O5" s="850"/>
      <c r="P5" s="850"/>
      <c r="Q5" s="850"/>
      <c r="R5" s="851"/>
      <c r="S5" s="852" t="s">
        <v>131</v>
      </c>
      <c r="T5" s="848"/>
      <c r="U5" s="848"/>
      <c r="V5" s="848"/>
      <c r="W5" s="848"/>
      <c r="X5" s="853"/>
      <c r="Y5" s="701" t="s">
        <v>3</v>
      </c>
      <c r="Z5" s="540"/>
      <c r="AA5" s="540"/>
      <c r="AB5" s="540"/>
      <c r="AC5" s="540"/>
      <c r="AD5" s="541"/>
      <c r="AE5" s="702" t="s">
        <v>551</v>
      </c>
      <c r="AF5" s="702"/>
      <c r="AG5" s="702"/>
      <c r="AH5" s="702"/>
      <c r="AI5" s="702"/>
      <c r="AJ5" s="702"/>
      <c r="AK5" s="702"/>
      <c r="AL5" s="702"/>
      <c r="AM5" s="702"/>
      <c r="AN5" s="702"/>
      <c r="AO5" s="702"/>
      <c r="AP5" s="703"/>
      <c r="AQ5" s="704" t="s">
        <v>635</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0.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9" t="s">
        <v>547</v>
      </c>
      <c r="Z7" s="440"/>
      <c r="AA7" s="440"/>
      <c r="AB7" s="440"/>
      <c r="AC7" s="440"/>
      <c r="AD7" s="930"/>
      <c r="AE7" s="921" t="s">
        <v>552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2" t="s">
        <v>389</v>
      </c>
      <c r="B8" s="493"/>
      <c r="C8" s="493"/>
      <c r="D8" s="493"/>
      <c r="E8" s="493"/>
      <c r="F8" s="494"/>
      <c r="G8" s="947" t="str">
        <f>入力規則等!A26</f>
        <v>-</v>
      </c>
      <c r="H8" s="726"/>
      <c r="I8" s="726"/>
      <c r="J8" s="726"/>
      <c r="K8" s="726"/>
      <c r="L8" s="726"/>
      <c r="M8" s="726"/>
      <c r="N8" s="726"/>
      <c r="O8" s="726"/>
      <c r="P8" s="726"/>
      <c r="Q8" s="726"/>
      <c r="R8" s="726"/>
      <c r="S8" s="726"/>
      <c r="T8" s="726"/>
      <c r="U8" s="726"/>
      <c r="V8" s="726"/>
      <c r="W8" s="726"/>
      <c r="X8" s="948"/>
      <c r="Y8" s="854" t="s">
        <v>390</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553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2.5" customHeight="1" x14ac:dyDescent="0.15">
      <c r="A10" s="663" t="s">
        <v>30</v>
      </c>
      <c r="B10" s="664"/>
      <c r="C10" s="664"/>
      <c r="D10" s="664"/>
      <c r="E10" s="664"/>
      <c r="F10" s="664"/>
      <c r="G10" s="760" t="s">
        <v>554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6"/>
      <c r="H12" s="767"/>
      <c r="I12" s="767"/>
      <c r="J12" s="767"/>
      <c r="K12" s="767"/>
      <c r="L12" s="767"/>
      <c r="M12" s="767"/>
      <c r="N12" s="767"/>
      <c r="O12" s="767"/>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8"/>
    </row>
    <row r="13" spans="1:50" ht="21" customHeight="1" x14ac:dyDescent="0.15">
      <c r="A13" s="617"/>
      <c r="B13" s="618"/>
      <c r="C13" s="618"/>
      <c r="D13" s="618"/>
      <c r="E13" s="618"/>
      <c r="F13" s="619"/>
      <c r="G13" s="729" t="s">
        <v>6</v>
      </c>
      <c r="H13" s="730"/>
      <c r="I13" s="770" t="s">
        <v>7</v>
      </c>
      <c r="J13" s="771"/>
      <c r="K13" s="771"/>
      <c r="L13" s="771"/>
      <c r="M13" s="771"/>
      <c r="N13" s="771"/>
      <c r="O13" s="772"/>
      <c r="P13" s="711">
        <v>28</v>
      </c>
      <c r="Q13" s="712"/>
      <c r="R13" s="712"/>
      <c r="S13" s="712"/>
      <c r="T13" s="712"/>
      <c r="U13" s="712"/>
      <c r="V13" s="713"/>
      <c r="W13" s="660">
        <v>28</v>
      </c>
      <c r="X13" s="661"/>
      <c r="Y13" s="661"/>
      <c r="Z13" s="661"/>
      <c r="AA13" s="661"/>
      <c r="AB13" s="661"/>
      <c r="AC13" s="662"/>
      <c r="AD13" s="711">
        <v>28</v>
      </c>
      <c r="AE13" s="712"/>
      <c r="AF13" s="712"/>
      <c r="AG13" s="712"/>
      <c r="AH13" s="712"/>
      <c r="AI13" s="712"/>
      <c r="AJ13" s="713"/>
      <c r="AK13" s="711">
        <v>28</v>
      </c>
      <c r="AL13" s="712"/>
      <c r="AM13" s="712"/>
      <c r="AN13" s="712"/>
      <c r="AO13" s="712"/>
      <c r="AP13" s="712"/>
      <c r="AQ13" s="713"/>
      <c r="AR13" s="660"/>
      <c r="AS13" s="661"/>
      <c r="AT13" s="661"/>
      <c r="AU13" s="661"/>
      <c r="AV13" s="661"/>
      <c r="AW13" s="661"/>
      <c r="AX13" s="928"/>
    </row>
    <row r="14" spans="1:50" ht="21" customHeight="1" x14ac:dyDescent="0.15">
      <c r="A14" s="617"/>
      <c r="B14" s="618"/>
      <c r="C14" s="618"/>
      <c r="D14" s="618"/>
      <c r="E14" s="618"/>
      <c r="F14" s="619"/>
      <c r="G14" s="731"/>
      <c r="H14" s="732"/>
      <c r="I14" s="717" t="s">
        <v>8</v>
      </c>
      <c r="J14" s="768"/>
      <c r="K14" s="768"/>
      <c r="L14" s="768"/>
      <c r="M14" s="768"/>
      <c r="N14" s="768"/>
      <c r="O14" s="769"/>
      <c r="P14" s="711" t="s">
        <v>555</v>
      </c>
      <c r="Q14" s="712"/>
      <c r="R14" s="712"/>
      <c r="S14" s="712"/>
      <c r="T14" s="712"/>
      <c r="U14" s="712"/>
      <c r="V14" s="713"/>
      <c r="W14" s="711" t="s">
        <v>555</v>
      </c>
      <c r="X14" s="712"/>
      <c r="Y14" s="712"/>
      <c r="Z14" s="712"/>
      <c r="AA14" s="712"/>
      <c r="AB14" s="712"/>
      <c r="AC14" s="713"/>
      <c r="AD14" s="711" t="s">
        <v>558</v>
      </c>
      <c r="AE14" s="712"/>
      <c r="AF14" s="712"/>
      <c r="AG14" s="712"/>
      <c r="AH14" s="712"/>
      <c r="AI14" s="712"/>
      <c r="AJ14" s="713"/>
      <c r="AK14" s="711" t="s">
        <v>558</v>
      </c>
      <c r="AL14" s="712"/>
      <c r="AM14" s="712"/>
      <c r="AN14" s="712"/>
      <c r="AO14" s="712"/>
      <c r="AP14" s="712"/>
      <c r="AQ14" s="713"/>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711" t="s">
        <v>555</v>
      </c>
      <c r="Q15" s="712"/>
      <c r="R15" s="712"/>
      <c r="S15" s="712"/>
      <c r="T15" s="712"/>
      <c r="U15" s="712"/>
      <c r="V15" s="713"/>
      <c r="W15" s="711" t="s">
        <v>555</v>
      </c>
      <c r="X15" s="712"/>
      <c r="Y15" s="712"/>
      <c r="Z15" s="712"/>
      <c r="AA15" s="712"/>
      <c r="AB15" s="712"/>
      <c r="AC15" s="713"/>
      <c r="AD15" s="711" t="s">
        <v>558</v>
      </c>
      <c r="AE15" s="712"/>
      <c r="AF15" s="712"/>
      <c r="AG15" s="712"/>
      <c r="AH15" s="712"/>
      <c r="AI15" s="712"/>
      <c r="AJ15" s="713"/>
      <c r="AK15" s="711" t="s">
        <v>558</v>
      </c>
      <c r="AL15" s="712"/>
      <c r="AM15" s="712"/>
      <c r="AN15" s="712"/>
      <c r="AO15" s="712"/>
      <c r="AP15" s="712"/>
      <c r="AQ15" s="713"/>
      <c r="AR15" s="711"/>
      <c r="AS15" s="712"/>
      <c r="AT15" s="712"/>
      <c r="AU15" s="712"/>
      <c r="AV15" s="712"/>
      <c r="AW15" s="712"/>
      <c r="AX15" s="812"/>
    </row>
    <row r="16" spans="1:50" ht="21" customHeight="1" x14ac:dyDescent="0.15">
      <c r="A16" s="617"/>
      <c r="B16" s="618"/>
      <c r="C16" s="618"/>
      <c r="D16" s="618"/>
      <c r="E16" s="618"/>
      <c r="F16" s="619"/>
      <c r="G16" s="731"/>
      <c r="H16" s="732"/>
      <c r="I16" s="717" t="s">
        <v>52</v>
      </c>
      <c r="J16" s="718"/>
      <c r="K16" s="718"/>
      <c r="L16" s="718"/>
      <c r="M16" s="718"/>
      <c r="N16" s="718"/>
      <c r="O16" s="719"/>
      <c r="P16" s="711" t="s">
        <v>555</v>
      </c>
      <c r="Q16" s="712"/>
      <c r="R16" s="712"/>
      <c r="S16" s="712"/>
      <c r="T16" s="712"/>
      <c r="U16" s="712"/>
      <c r="V16" s="713"/>
      <c r="W16" s="711" t="s">
        <v>555</v>
      </c>
      <c r="X16" s="712"/>
      <c r="Y16" s="712"/>
      <c r="Z16" s="712"/>
      <c r="AA16" s="712"/>
      <c r="AB16" s="712"/>
      <c r="AC16" s="713"/>
      <c r="AD16" s="711" t="s">
        <v>558</v>
      </c>
      <c r="AE16" s="712"/>
      <c r="AF16" s="712"/>
      <c r="AG16" s="712"/>
      <c r="AH16" s="712"/>
      <c r="AI16" s="712"/>
      <c r="AJ16" s="713"/>
      <c r="AK16" s="711" t="s">
        <v>558</v>
      </c>
      <c r="AL16" s="712"/>
      <c r="AM16" s="712"/>
      <c r="AN16" s="712"/>
      <c r="AO16" s="712"/>
      <c r="AP16" s="712"/>
      <c r="AQ16" s="713"/>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711" t="s">
        <v>555</v>
      </c>
      <c r="Q17" s="712"/>
      <c r="R17" s="712"/>
      <c r="S17" s="712"/>
      <c r="T17" s="712"/>
      <c r="U17" s="712"/>
      <c r="V17" s="713"/>
      <c r="W17" s="711" t="s">
        <v>555</v>
      </c>
      <c r="X17" s="712"/>
      <c r="Y17" s="712"/>
      <c r="Z17" s="712"/>
      <c r="AA17" s="712"/>
      <c r="AB17" s="712"/>
      <c r="AC17" s="713"/>
      <c r="AD17" s="711" t="s">
        <v>558</v>
      </c>
      <c r="AE17" s="712"/>
      <c r="AF17" s="712"/>
      <c r="AG17" s="712"/>
      <c r="AH17" s="712"/>
      <c r="AI17" s="712"/>
      <c r="AJ17" s="713"/>
      <c r="AK17" s="711" t="s">
        <v>558</v>
      </c>
      <c r="AL17" s="712"/>
      <c r="AM17" s="712"/>
      <c r="AN17" s="712"/>
      <c r="AO17" s="712"/>
      <c r="AP17" s="712"/>
      <c r="AQ17" s="713"/>
      <c r="AR17" s="926"/>
      <c r="AS17" s="926"/>
      <c r="AT17" s="926"/>
      <c r="AU17" s="926"/>
      <c r="AV17" s="926"/>
      <c r="AW17" s="926"/>
      <c r="AX17" s="927"/>
    </row>
    <row r="18" spans="1:50" ht="24.75" customHeight="1" x14ac:dyDescent="0.15">
      <c r="A18" s="617"/>
      <c r="B18" s="618"/>
      <c r="C18" s="618"/>
      <c r="D18" s="618"/>
      <c r="E18" s="618"/>
      <c r="F18" s="619"/>
      <c r="G18" s="733"/>
      <c r="H18" s="734"/>
      <c r="I18" s="722" t="s">
        <v>20</v>
      </c>
      <c r="J18" s="723"/>
      <c r="K18" s="723"/>
      <c r="L18" s="723"/>
      <c r="M18" s="723"/>
      <c r="N18" s="723"/>
      <c r="O18" s="724"/>
      <c r="P18" s="886">
        <f>SUM(P13:V17)</f>
        <v>28</v>
      </c>
      <c r="Q18" s="887"/>
      <c r="R18" s="887"/>
      <c r="S18" s="887"/>
      <c r="T18" s="887"/>
      <c r="U18" s="887"/>
      <c r="V18" s="888"/>
      <c r="W18" s="886">
        <f>SUM(W13:AC17)</f>
        <v>28</v>
      </c>
      <c r="X18" s="887"/>
      <c r="Y18" s="887"/>
      <c r="Z18" s="887"/>
      <c r="AA18" s="887"/>
      <c r="AB18" s="887"/>
      <c r="AC18" s="888"/>
      <c r="AD18" s="886">
        <f>SUM(AD13:AJ17)</f>
        <v>28</v>
      </c>
      <c r="AE18" s="887"/>
      <c r="AF18" s="887"/>
      <c r="AG18" s="887"/>
      <c r="AH18" s="887"/>
      <c r="AI18" s="887"/>
      <c r="AJ18" s="888"/>
      <c r="AK18" s="886">
        <f>SUM(AK13:AQ17)</f>
        <v>28</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711">
        <v>28</v>
      </c>
      <c r="Q19" s="712"/>
      <c r="R19" s="712"/>
      <c r="S19" s="712"/>
      <c r="T19" s="712"/>
      <c r="U19" s="712"/>
      <c r="V19" s="713"/>
      <c r="W19" s="711">
        <v>28</v>
      </c>
      <c r="X19" s="712"/>
      <c r="Y19" s="712"/>
      <c r="Z19" s="712"/>
      <c r="AA19" s="712"/>
      <c r="AB19" s="712"/>
      <c r="AC19" s="713"/>
      <c r="AD19" s="711">
        <v>28</v>
      </c>
      <c r="AE19" s="712"/>
      <c r="AF19" s="712"/>
      <c r="AG19" s="712"/>
      <c r="AH19" s="712"/>
      <c r="AI19" s="712"/>
      <c r="AJ19" s="71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4" t="s">
        <v>10</v>
      </c>
      <c r="H20" s="885"/>
      <c r="I20" s="885"/>
      <c r="J20" s="885"/>
      <c r="K20" s="885"/>
      <c r="L20" s="885"/>
      <c r="M20" s="885"/>
      <c r="N20" s="885"/>
      <c r="O20" s="885"/>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2"/>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0" t="s">
        <v>539</v>
      </c>
      <c r="B22" s="971"/>
      <c r="C22" s="971"/>
      <c r="D22" s="971"/>
      <c r="E22" s="971"/>
      <c r="F22" s="972"/>
      <c r="G22" s="957" t="s">
        <v>474</v>
      </c>
      <c r="H22" s="216"/>
      <c r="I22" s="216"/>
      <c r="J22" s="216"/>
      <c r="K22" s="216"/>
      <c r="L22" s="216"/>
      <c r="M22" s="216"/>
      <c r="N22" s="216"/>
      <c r="O22" s="217"/>
      <c r="P22" s="943" t="s">
        <v>537</v>
      </c>
      <c r="Q22" s="216"/>
      <c r="R22" s="216"/>
      <c r="S22" s="216"/>
      <c r="T22" s="216"/>
      <c r="U22" s="216"/>
      <c r="V22" s="217"/>
      <c r="W22" s="943" t="s">
        <v>538</v>
      </c>
      <c r="X22" s="216"/>
      <c r="Y22" s="216"/>
      <c r="Z22" s="216"/>
      <c r="AA22" s="216"/>
      <c r="AB22" s="216"/>
      <c r="AC22" s="217"/>
      <c r="AD22" s="943" t="s">
        <v>473</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8" t="s">
        <v>559</v>
      </c>
      <c r="H23" s="959"/>
      <c r="I23" s="959"/>
      <c r="J23" s="959"/>
      <c r="K23" s="959"/>
      <c r="L23" s="959"/>
      <c r="M23" s="959"/>
      <c r="N23" s="959"/>
      <c r="O23" s="960"/>
      <c r="P23" s="660">
        <v>28</v>
      </c>
      <c r="Q23" s="661"/>
      <c r="R23" s="661"/>
      <c r="S23" s="661"/>
      <c r="T23" s="661"/>
      <c r="U23" s="661"/>
      <c r="V23" s="662"/>
      <c r="W23" s="660"/>
      <c r="X23" s="661"/>
      <c r="Y23" s="661"/>
      <c r="Z23" s="661"/>
      <c r="AA23" s="661"/>
      <c r="AB23" s="661"/>
      <c r="AC23" s="66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11"/>
      <c r="Q24" s="712"/>
      <c r="R24" s="712"/>
      <c r="S24" s="712"/>
      <c r="T24" s="712"/>
      <c r="U24" s="712"/>
      <c r="V24" s="713"/>
      <c r="W24" s="711"/>
      <c r="X24" s="712"/>
      <c r="Y24" s="712"/>
      <c r="Z24" s="712"/>
      <c r="AA24" s="712"/>
      <c r="AB24" s="712"/>
      <c r="AC24" s="71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11"/>
      <c r="Q25" s="712"/>
      <c r="R25" s="712"/>
      <c r="S25" s="712"/>
      <c r="T25" s="712"/>
      <c r="U25" s="712"/>
      <c r="V25" s="713"/>
      <c r="W25" s="711"/>
      <c r="X25" s="712"/>
      <c r="Y25" s="712"/>
      <c r="Z25" s="712"/>
      <c r="AA25" s="712"/>
      <c r="AB25" s="712"/>
      <c r="AC25" s="71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11"/>
      <c r="Q26" s="712"/>
      <c r="R26" s="712"/>
      <c r="S26" s="712"/>
      <c r="T26" s="712"/>
      <c r="U26" s="712"/>
      <c r="V26" s="713"/>
      <c r="W26" s="711"/>
      <c r="X26" s="712"/>
      <c r="Y26" s="712"/>
      <c r="Z26" s="712"/>
      <c r="AA26" s="712"/>
      <c r="AB26" s="712"/>
      <c r="AC26" s="71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711"/>
      <c r="Q27" s="712"/>
      <c r="R27" s="712"/>
      <c r="S27" s="712"/>
      <c r="T27" s="712"/>
      <c r="U27" s="712"/>
      <c r="V27" s="713"/>
      <c r="W27" s="711"/>
      <c r="X27" s="712"/>
      <c r="Y27" s="712"/>
      <c r="Z27" s="712"/>
      <c r="AA27" s="712"/>
      <c r="AB27" s="712"/>
      <c r="AC27" s="71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6">
        <f>P29-SUM(P23:P27)</f>
        <v>0</v>
      </c>
      <c r="Q28" s="887"/>
      <c r="R28" s="887"/>
      <c r="S28" s="887"/>
      <c r="T28" s="887"/>
      <c r="U28" s="887"/>
      <c r="V28" s="888"/>
      <c r="W28" s="886">
        <f>W29-SUM(W23:W27)</f>
        <v>0</v>
      </c>
      <c r="X28" s="887"/>
      <c r="Y28" s="887"/>
      <c r="Z28" s="887"/>
      <c r="AA28" s="887"/>
      <c r="AB28" s="887"/>
      <c r="AC28" s="88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0">
        <f>AK13</f>
        <v>28</v>
      </c>
      <c r="Q29" s="941"/>
      <c r="R29" s="941"/>
      <c r="S29" s="941"/>
      <c r="T29" s="941"/>
      <c r="U29" s="941"/>
      <c r="V29" s="942"/>
      <c r="W29" s="940">
        <f>AR13</f>
        <v>0</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9" t="s">
        <v>491</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357</v>
      </c>
      <c r="AF30" s="867"/>
      <c r="AG30" s="867"/>
      <c r="AH30" s="868"/>
      <c r="AI30" s="866" t="s">
        <v>363</v>
      </c>
      <c r="AJ30" s="867"/>
      <c r="AK30" s="867"/>
      <c r="AL30" s="868"/>
      <c r="AM30" s="924" t="s">
        <v>472</v>
      </c>
      <c r="AN30" s="924"/>
      <c r="AO30" s="924"/>
      <c r="AP30" s="866"/>
      <c r="AQ30" s="773" t="s">
        <v>355</v>
      </c>
      <c r="AR30" s="774"/>
      <c r="AS30" s="774"/>
      <c r="AT30" s="775"/>
      <c r="AU30" s="780" t="s">
        <v>253</v>
      </c>
      <c r="AV30" s="780"/>
      <c r="AW30" s="780"/>
      <c r="AX30" s="92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582</v>
      </c>
      <c r="AR31" s="194"/>
      <c r="AS31" s="127" t="s">
        <v>356</v>
      </c>
      <c r="AT31" s="128"/>
      <c r="AU31" s="193">
        <v>30</v>
      </c>
      <c r="AV31" s="193"/>
      <c r="AW31" s="395" t="s">
        <v>300</v>
      </c>
      <c r="AX31" s="396"/>
    </row>
    <row r="32" spans="1:50" ht="23.25" customHeight="1" x14ac:dyDescent="0.15">
      <c r="A32" s="400"/>
      <c r="B32" s="398"/>
      <c r="C32" s="398"/>
      <c r="D32" s="398"/>
      <c r="E32" s="398"/>
      <c r="F32" s="399"/>
      <c r="G32" s="561" t="s">
        <v>633</v>
      </c>
      <c r="H32" s="562"/>
      <c r="I32" s="562"/>
      <c r="J32" s="562"/>
      <c r="K32" s="562"/>
      <c r="L32" s="562"/>
      <c r="M32" s="562"/>
      <c r="N32" s="562"/>
      <c r="O32" s="563"/>
      <c r="P32" s="99" t="s">
        <v>580</v>
      </c>
      <c r="Q32" s="99"/>
      <c r="R32" s="99"/>
      <c r="S32" s="99"/>
      <c r="T32" s="99"/>
      <c r="U32" s="99"/>
      <c r="V32" s="99"/>
      <c r="W32" s="99"/>
      <c r="X32" s="100"/>
      <c r="Y32" s="468" t="s">
        <v>12</v>
      </c>
      <c r="Z32" s="528"/>
      <c r="AA32" s="529"/>
      <c r="AB32" s="458" t="s">
        <v>581</v>
      </c>
      <c r="AC32" s="458"/>
      <c r="AD32" s="458"/>
      <c r="AE32" s="212">
        <v>1694</v>
      </c>
      <c r="AF32" s="213"/>
      <c r="AG32" s="213"/>
      <c r="AH32" s="213"/>
      <c r="AI32" s="212">
        <v>8469</v>
      </c>
      <c r="AJ32" s="213"/>
      <c r="AK32" s="213"/>
      <c r="AL32" s="213"/>
      <c r="AM32" s="212">
        <v>10989</v>
      </c>
      <c r="AN32" s="213"/>
      <c r="AO32" s="213"/>
      <c r="AP32" s="213"/>
      <c r="AQ32" s="334" t="s">
        <v>583</v>
      </c>
      <c r="AR32" s="201"/>
      <c r="AS32" s="201"/>
      <c r="AT32" s="335"/>
      <c r="AU32" s="213" t="s">
        <v>585</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581</v>
      </c>
      <c r="AC33" s="520"/>
      <c r="AD33" s="520"/>
      <c r="AE33" s="212">
        <v>990</v>
      </c>
      <c r="AF33" s="213"/>
      <c r="AG33" s="213"/>
      <c r="AH33" s="213"/>
      <c r="AI33" s="212">
        <v>1500</v>
      </c>
      <c r="AJ33" s="213"/>
      <c r="AK33" s="213"/>
      <c r="AL33" s="213"/>
      <c r="AM33" s="212">
        <v>1500</v>
      </c>
      <c r="AN33" s="213"/>
      <c r="AO33" s="213"/>
      <c r="AP33" s="213"/>
      <c r="AQ33" s="334" t="s">
        <v>584</v>
      </c>
      <c r="AR33" s="201"/>
      <c r="AS33" s="201"/>
      <c r="AT33" s="335"/>
      <c r="AU33" s="213">
        <v>10989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171.1</v>
      </c>
      <c r="AF34" s="213"/>
      <c r="AG34" s="213"/>
      <c r="AH34" s="213"/>
      <c r="AI34" s="212">
        <v>564.6</v>
      </c>
      <c r="AJ34" s="213"/>
      <c r="AK34" s="213"/>
      <c r="AL34" s="213"/>
      <c r="AM34" s="212">
        <v>732.6</v>
      </c>
      <c r="AN34" s="213"/>
      <c r="AO34" s="213"/>
      <c r="AP34" s="213"/>
      <c r="AQ34" s="334" t="s">
        <v>582</v>
      </c>
      <c r="AR34" s="201"/>
      <c r="AS34" s="201"/>
      <c r="AT34" s="335"/>
      <c r="AU34" s="213" t="s">
        <v>586</v>
      </c>
      <c r="AV34" s="213"/>
      <c r="AW34" s="213"/>
      <c r="AX34" s="215"/>
    </row>
    <row r="35" spans="1:50" ht="23.25" customHeight="1" x14ac:dyDescent="0.15">
      <c r="A35" s="220" t="s">
        <v>527</v>
      </c>
      <c r="B35" s="221"/>
      <c r="C35" s="221"/>
      <c r="D35" s="221"/>
      <c r="E35" s="221"/>
      <c r="F35" s="222"/>
      <c r="G35" s="226" t="s">
        <v>587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6" t="s">
        <v>491</v>
      </c>
      <c r="B37" s="777"/>
      <c r="C37" s="777"/>
      <c r="D37" s="777"/>
      <c r="E37" s="777"/>
      <c r="F37" s="778"/>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491</v>
      </c>
      <c r="B44" s="777"/>
      <c r="C44" s="777"/>
      <c r="D44" s="777"/>
      <c r="E44" s="777"/>
      <c r="F44" s="778"/>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1" t="s">
        <v>253</v>
      </c>
      <c r="AV51" s="931"/>
      <c r="AW51" s="931"/>
      <c r="AX51" s="93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1" t="s">
        <v>253</v>
      </c>
      <c r="AV58" s="931"/>
      <c r="AW58" s="931"/>
      <c r="AX58" s="93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4"/>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3"/>
    </row>
    <row r="80" spans="1:50" ht="18.75" hidden="1" customHeight="1" x14ac:dyDescent="0.15">
      <c r="A80" s="87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3"/>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3"/>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3"/>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3"/>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3" t="s">
        <v>13</v>
      </c>
      <c r="Z99" s="904"/>
      <c r="AA99" s="905"/>
      <c r="AB99" s="900" t="s">
        <v>14</v>
      </c>
      <c r="AC99" s="901"/>
      <c r="AD99" s="90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2"/>
      <c r="Z100" s="863"/>
      <c r="AA100" s="86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588</v>
      </c>
      <c r="H101" s="99"/>
      <c r="I101" s="99"/>
      <c r="J101" s="99"/>
      <c r="K101" s="99"/>
      <c r="L101" s="99"/>
      <c r="M101" s="99"/>
      <c r="N101" s="99"/>
      <c r="O101" s="99"/>
      <c r="P101" s="99"/>
      <c r="Q101" s="99"/>
      <c r="R101" s="99"/>
      <c r="S101" s="99"/>
      <c r="T101" s="99"/>
      <c r="U101" s="99"/>
      <c r="V101" s="99"/>
      <c r="W101" s="99"/>
      <c r="X101" s="100"/>
      <c r="Y101" s="539" t="s">
        <v>55</v>
      </c>
      <c r="Z101" s="540"/>
      <c r="AA101" s="541"/>
      <c r="AB101" s="458" t="s">
        <v>589</v>
      </c>
      <c r="AC101" s="458"/>
      <c r="AD101" s="458"/>
      <c r="AE101" s="212">
        <v>3</v>
      </c>
      <c r="AF101" s="213"/>
      <c r="AG101" s="213"/>
      <c r="AH101" s="214"/>
      <c r="AI101" s="212">
        <v>3</v>
      </c>
      <c r="AJ101" s="213"/>
      <c r="AK101" s="213"/>
      <c r="AL101" s="214"/>
      <c r="AM101" s="212">
        <v>3</v>
      </c>
      <c r="AN101" s="213"/>
      <c r="AO101" s="213"/>
      <c r="AP101" s="214"/>
      <c r="AQ101" s="212" t="s">
        <v>555</v>
      </c>
      <c r="AR101" s="213"/>
      <c r="AS101" s="213"/>
      <c r="AT101" s="214"/>
      <c r="AU101" s="212" t="s">
        <v>555</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589</v>
      </c>
      <c r="AC102" s="458"/>
      <c r="AD102" s="458"/>
      <c r="AE102" s="415">
        <v>3</v>
      </c>
      <c r="AF102" s="415"/>
      <c r="AG102" s="415"/>
      <c r="AH102" s="415"/>
      <c r="AI102" s="415">
        <v>3</v>
      </c>
      <c r="AJ102" s="415"/>
      <c r="AK102" s="415"/>
      <c r="AL102" s="415"/>
      <c r="AM102" s="415">
        <v>3</v>
      </c>
      <c r="AN102" s="415"/>
      <c r="AO102" s="415"/>
      <c r="AP102" s="415"/>
      <c r="AQ102" s="267">
        <v>3</v>
      </c>
      <c r="AR102" s="268"/>
      <c r="AS102" s="268"/>
      <c r="AT102" s="313"/>
      <c r="AU102" s="267">
        <v>3</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636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590</v>
      </c>
      <c r="AC116" s="460"/>
      <c r="AD116" s="461"/>
      <c r="AE116" s="415">
        <v>9</v>
      </c>
      <c r="AF116" s="415"/>
      <c r="AG116" s="415"/>
      <c r="AH116" s="415"/>
      <c r="AI116" s="415">
        <v>9</v>
      </c>
      <c r="AJ116" s="415"/>
      <c r="AK116" s="415"/>
      <c r="AL116" s="415"/>
      <c r="AM116" s="415">
        <v>9</v>
      </c>
      <c r="AN116" s="415"/>
      <c r="AO116" s="415"/>
      <c r="AP116" s="415"/>
      <c r="AQ116" s="212">
        <v>9</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591</v>
      </c>
      <c r="AC117" s="470"/>
      <c r="AD117" s="471"/>
      <c r="AE117" s="548" t="s">
        <v>641</v>
      </c>
      <c r="AF117" s="548"/>
      <c r="AG117" s="548"/>
      <c r="AH117" s="548"/>
      <c r="AI117" s="548" t="s">
        <v>643</v>
      </c>
      <c r="AJ117" s="548"/>
      <c r="AK117" s="548"/>
      <c r="AL117" s="548"/>
      <c r="AM117" s="548" t="s">
        <v>642</v>
      </c>
      <c r="AN117" s="548"/>
      <c r="AO117" s="548"/>
      <c r="AP117" s="548"/>
      <c r="AQ117" s="595" t="s">
        <v>626</v>
      </c>
      <c r="AR117" s="596"/>
      <c r="AS117" s="596"/>
      <c r="AT117" s="596"/>
      <c r="AU117" s="596"/>
      <c r="AV117" s="596"/>
      <c r="AW117" s="596"/>
      <c r="AX117" s="597"/>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3"/>
      <c r="Z127" s="934"/>
      <c r="AA127" s="935"/>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634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592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593</v>
      </c>
      <c r="AR133" s="193"/>
      <c r="AS133" s="127" t="s">
        <v>356</v>
      </c>
      <c r="AT133" s="128"/>
      <c r="AU133" s="194" t="s">
        <v>594</v>
      </c>
      <c r="AV133" s="194"/>
      <c r="AW133" s="127" t="s">
        <v>300</v>
      </c>
      <c r="AX133" s="189"/>
    </row>
    <row r="134" spans="1:50" ht="39.75" customHeight="1" x14ac:dyDescent="0.15">
      <c r="A134" s="183"/>
      <c r="B134" s="180"/>
      <c r="C134" s="174"/>
      <c r="D134" s="180"/>
      <c r="E134" s="174"/>
      <c r="F134" s="175"/>
      <c r="G134" s="98" t="s">
        <v>555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593</v>
      </c>
      <c r="AC134" s="199"/>
      <c r="AD134" s="199"/>
      <c r="AE134" s="200" t="s">
        <v>593</v>
      </c>
      <c r="AF134" s="201"/>
      <c r="AG134" s="201"/>
      <c r="AH134" s="201"/>
      <c r="AI134" s="200" t="s">
        <v>593</v>
      </c>
      <c r="AJ134" s="201"/>
      <c r="AK134" s="201"/>
      <c r="AL134" s="201"/>
      <c r="AM134" s="200" t="s">
        <v>594</v>
      </c>
      <c r="AN134" s="201"/>
      <c r="AO134" s="201"/>
      <c r="AP134" s="201"/>
      <c r="AQ134" s="200" t="s">
        <v>593</v>
      </c>
      <c r="AR134" s="201"/>
      <c r="AS134" s="201"/>
      <c r="AT134" s="201"/>
      <c r="AU134" s="200" t="s">
        <v>594</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593</v>
      </c>
      <c r="AC135" s="207"/>
      <c r="AD135" s="207"/>
      <c r="AE135" s="200" t="s">
        <v>594</v>
      </c>
      <c r="AF135" s="201"/>
      <c r="AG135" s="201"/>
      <c r="AH135" s="201"/>
      <c r="AI135" s="200" t="s">
        <v>595</v>
      </c>
      <c r="AJ135" s="201"/>
      <c r="AK135" s="201"/>
      <c r="AL135" s="201"/>
      <c r="AM135" s="200" t="s">
        <v>595</v>
      </c>
      <c r="AN135" s="201"/>
      <c r="AO135" s="201"/>
      <c r="AP135" s="201"/>
      <c r="AQ135" s="200" t="s">
        <v>593</v>
      </c>
      <c r="AR135" s="201"/>
      <c r="AS135" s="201"/>
      <c r="AT135" s="201"/>
      <c r="AU135" s="200" t="s">
        <v>593</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627</v>
      </c>
      <c r="H154" s="99"/>
      <c r="I154" s="99"/>
      <c r="J154" s="99"/>
      <c r="K154" s="99"/>
      <c r="L154" s="99"/>
      <c r="M154" s="99"/>
      <c r="N154" s="99"/>
      <c r="O154" s="99"/>
      <c r="P154" s="100"/>
      <c r="Q154" s="119" t="s">
        <v>628</v>
      </c>
      <c r="R154" s="99"/>
      <c r="S154" s="99"/>
      <c r="T154" s="99"/>
      <c r="U154" s="99"/>
      <c r="V154" s="99"/>
      <c r="W154" s="99"/>
      <c r="X154" s="99"/>
      <c r="Y154" s="99"/>
      <c r="Z154" s="99"/>
      <c r="AA154" s="287"/>
      <c r="AB154" s="135" t="s">
        <v>627</v>
      </c>
      <c r="AC154" s="136"/>
      <c r="AD154" s="136"/>
      <c r="AE154" s="141" t="s">
        <v>627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629</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8"/>
      <c r="E430" s="168" t="s">
        <v>388</v>
      </c>
      <c r="F430" s="169"/>
      <c r="G430" s="906" t="s">
        <v>384</v>
      </c>
      <c r="H430" s="117"/>
      <c r="I430" s="117"/>
      <c r="J430" s="907" t="s">
        <v>555</v>
      </c>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598</v>
      </c>
      <c r="AF432" s="194"/>
      <c r="AG432" s="127" t="s">
        <v>356</v>
      </c>
      <c r="AH432" s="128"/>
      <c r="AI432" s="150"/>
      <c r="AJ432" s="150"/>
      <c r="AK432" s="150"/>
      <c r="AL432" s="148"/>
      <c r="AM432" s="150"/>
      <c r="AN432" s="150"/>
      <c r="AO432" s="150"/>
      <c r="AP432" s="148"/>
      <c r="AQ432" s="590" t="s">
        <v>599</v>
      </c>
      <c r="AR432" s="194"/>
      <c r="AS432" s="127" t="s">
        <v>356</v>
      </c>
      <c r="AT432" s="128"/>
      <c r="AU432" s="194" t="s">
        <v>599</v>
      </c>
      <c r="AV432" s="194"/>
      <c r="AW432" s="127" t="s">
        <v>300</v>
      </c>
      <c r="AX432" s="189"/>
    </row>
    <row r="433" spans="1:50" ht="23.25" customHeight="1" x14ac:dyDescent="0.15">
      <c r="A433" s="183"/>
      <c r="B433" s="180"/>
      <c r="C433" s="174"/>
      <c r="D433" s="180"/>
      <c r="E433" s="336"/>
      <c r="F433" s="337"/>
      <c r="G433" s="98" t="s">
        <v>597</v>
      </c>
      <c r="H433" s="99"/>
      <c r="I433" s="99"/>
      <c r="J433" s="99"/>
      <c r="K433" s="99"/>
      <c r="L433" s="99"/>
      <c r="M433" s="99"/>
      <c r="N433" s="99"/>
      <c r="O433" s="99"/>
      <c r="P433" s="99"/>
      <c r="Q433" s="99"/>
      <c r="R433" s="99"/>
      <c r="S433" s="99"/>
      <c r="T433" s="99"/>
      <c r="U433" s="99"/>
      <c r="V433" s="99"/>
      <c r="W433" s="99"/>
      <c r="X433" s="100"/>
      <c r="Y433" s="195" t="s">
        <v>12</v>
      </c>
      <c r="Z433" s="196"/>
      <c r="AA433" s="197"/>
      <c r="AB433" s="207" t="s">
        <v>597</v>
      </c>
      <c r="AC433" s="207"/>
      <c r="AD433" s="207"/>
      <c r="AE433" s="334" t="s">
        <v>597</v>
      </c>
      <c r="AF433" s="201"/>
      <c r="AG433" s="201"/>
      <c r="AH433" s="201"/>
      <c r="AI433" s="334" t="s">
        <v>598</v>
      </c>
      <c r="AJ433" s="201"/>
      <c r="AK433" s="201"/>
      <c r="AL433" s="201"/>
      <c r="AM433" s="334" t="s">
        <v>597</v>
      </c>
      <c r="AN433" s="201"/>
      <c r="AO433" s="201"/>
      <c r="AP433" s="335"/>
      <c r="AQ433" s="334" t="s">
        <v>598</v>
      </c>
      <c r="AR433" s="201"/>
      <c r="AS433" s="201"/>
      <c r="AT433" s="335"/>
      <c r="AU433" s="201" t="s">
        <v>598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586</v>
      </c>
      <c r="AC434" s="199"/>
      <c r="AD434" s="199"/>
      <c r="AE434" s="334" t="s">
        <v>598</v>
      </c>
      <c r="AF434" s="201"/>
      <c r="AG434" s="201"/>
      <c r="AH434" s="335"/>
      <c r="AI434" s="334" t="s">
        <v>598</v>
      </c>
      <c r="AJ434" s="201"/>
      <c r="AK434" s="201"/>
      <c r="AL434" s="201"/>
      <c r="AM434" s="334" t="s">
        <v>599</v>
      </c>
      <c r="AN434" s="201"/>
      <c r="AO434" s="201"/>
      <c r="AP434" s="335"/>
      <c r="AQ434" s="334" t="s">
        <v>597</v>
      </c>
      <c r="AR434" s="201"/>
      <c r="AS434" s="201"/>
      <c r="AT434" s="335"/>
      <c r="AU434" s="201" t="s">
        <v>598</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586</v>
      </c>
      <c r="AF435" s="201"/>
      <c r="AG435" s="201"/>
      <c r="AH435" s="335"/>
      <c r="AI435" s="334" t="s">
        <v>598</v>
      </c>
      <c r="AJ435" s="201"/>
      <c r="AK435" s="201"/>
      <c r="AL435" s="201"/>
      <c r="AM435" s="334" t="s">
        <v>598</v>
      </c>
      <c r="AN435" s="201"/>
      <c r="AO435" s="201"/>
      <c r="AP435" s="335"/>
      <c r="AQ435" s="334" t="s">
        <v>598</v>
      </c>
      <c r="AR435" s="201"/>
      <c r="AS435" s="201"/>
      <c r="AT435" s="335"/>
      <c r="AU435" s="201" t="s">
        <v>599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586</v>
      </c>
      <c r="AF457" s="194"/>
      <c r="AG457" s="127" t="s">
        <v>356</v>
      </c>
      <c r="AH457" s="128"/>
      <c r="AI457" s="150"/>
      <c r="AJ457" s="150"/>
      <c r="AK457" s="150"/>
      <c r="AL457" s="148"/>
      <c r="AM457" s="150"/>
      <c r="AN457" s="150"/>
      <c r="AO457" s="150"/>
      <c r="AP457" s="148"/>
      <c r="AQ457" s="590" t="s">
        <v>599</v>
      </c>
      <c r="AR457" s="194"/>
      <c r="AS457" s="127" t="s">
        <v>356</v>
      </c>
      <c r="AT457" s="128"/>
      <c r="AU457" s="194" t="s">
        <v>599</v>
      </c>
      <c r="AV457" s="194"/>
      <c r="AW457" s="127" t="s">
        <v>300</v>
      </c>
      <c r="AX457" s="189"/>
    </row>
    <row r="458" spans="1:50" ht="23.25" customHeight="1" x14ac:dyDescent="0.15">
      <c r="A458" s="183"/>
      <c r="B458" s="180"/>
      <c r="C458" s="174"/>
      <c r="D458" s="180"/>
      <c r="E458" s="336"/>
      <c r="F458" s="337"/>
      <c r="G458" s="98" t="s">
        <v>586</v>
      </c>
      <c r="H458" s="99"/>
      <c r="I458" s="99"/>
      <c r="J458" s="99"/>
      <c r="K458" s="99"/>
      <c r="L458" s="99"/>
      <c r="M458" s="99"/>
      <c r="N458" s="99"/>
      <c r="O458" s="99"/>
      <c r="P458" s="99"/>
      <c r="Q458" s="99"/>
      <c r="R458" s="99"/>
      <c r="S458" s="99"/>
      <c r="T458" s="99"/>
      <c r="U458" s="99"/>
      <c r="V458" s="99"/>
      <c r="W458" s="99"/>
      <c r="X458" s="100"/>
      <c r="Y458" s="195" t="s">
        <v>12</v>
      </c>
      <c r="Z458" s="196"/>
      <c r="AA458" s="197"/>
      <c r="AB458" s="207" t="s">
        <v>598</v>
      </c>
      <c r="AC458" s="207"/>
      <c r="AD458" s="207"/>
      <c r="AE458" s="334" t="s">
        <v>597</v>
      </c>
      <c r="AF458" s="201"/>
      <c r="AG458" s="201"/>
      <c r="AH458" s="201"/>
      <c r="AI458" s="334" t="s">
        <v>598</v>
      </c>
      <c r="AJ458" s="201"/>
      <c r="AK458" s="201"/>
      <c r="AL458" s="201"/>
      <c r="AM458" s="334" t="s">
        <v>597</v>
      </c>
      <c r="AN458" s="201"/>
      <c r="AO458" s="201"/>
      <c r="AP458" s="335"/>
      <c r="AQ458" s="334" t="s">
        <v>584</v>
      </c>
      <c r="AR458" s="201"/>
      <c r="AS458" s="201"/>
      <c r="AT458" s="335"/>
      <c r="AU458" s="201" t="s">
        <v>598</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599</v>
      </c>
      <c r="AC459" s="199"/>
      <c r="AD459" s="199"/>
      <c r="AE459" s="334" t="s">
        <v>597</v>
      </c>
      <c r="AF459" s="201"/>
      <c r="AG459" s="201"/>
      <c r="AH459" s="335"/>
      <c r="AI459" s="334" t="s">
        <v>599</v>
      </c>
      <c r="AJ459" s="201"/>
      <c r="AK459" s="201"/>
      <c r="AL459" s="201"/>
      <c r="AM459" s="334" t="s">
        <v>599</v>
      </c>
      <c r="AN459" s="201"/>
      <c r="AO459" s="201"/>
      <c r="AP459" s="335"/>
      <c r="AQ459" s="334" t="s">
        <v>597</v>
      </c>
      <c r="AR459" s="201"/>
      <c r="AS459" s="201"/>
      <c r="AT459" s="335"/>
      <c r="AU459" s="201" t="s">
        <v>597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599</v>
      </c>
      <c r="AF460" s="201"/>
      <c r="AG460" s="201"/>
      <c r="AH460" s="335"/>
      <c r="AI460" s="334" t="s">
        <v>599</v>
      </c>
      <c r="AJ460" s="201"/>
      <c r="AK460" s="201"/>
      <c r="AL460" s="201"/>
      <c r="AM460" s="334" t="s">
        <v>597</v>
      </c>
      <c r="AN460" s="201"/>
      <c r="AO460" s="201"/>
      <c r="AP460" s="335"/>
      <c r="AQ460" s="334" t="s">
        <v>599</v>
      </c>
      <c r="AR460" s="201"/>
      <c r="AS460" s="201"/>
      <c r="AT460" s="335"/>
      <c r="AU460" s="201" t="s">
        <v>599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42.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557</v>
      </c>
      <c r="AE702" s="340"/>
      <c r="AF702" s="340"/>
      <c r="AG702" s="382" t="s">
        <v>602</v>
      </c>
      <c r="AH702" s="383"/>
      <c r="AI702" s="383"/>
      <c r="AJ702" s="383"/>
      <c r="AK702" s="383"/>
      <c r="AL702" s="383"/>
      <c r="AM702" s="383"/>
      <c r="AN702" s="383"/>
      <c r="AO702" s="383"/>
      <c r="AP702" s="383"/>
      <c r="AQ702" s="383"/>
      <c r="AR702" s="383"/>
      <c r="AS702" s="383"/>
      <c r="AT702" s="383"/>
      <c r="AU702" s="383"/>
      <c r="AV702" s="383"/>
      <c r="AW702" s="383"/>
      <c r="AX702" s="384"/>
    </row>
    <row r="703" spans="1:50" ht="46.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557</v>
      </c>
      <c r="AE703" s="323"/>
      <c r="AF703" s="323"/>
      <c r="AG703" s="95" t="s">
        <v>639</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557</v>
      </c>
      <c r="AE704" s="789"/>
      <c r="AF704" s="789"/>
      <c r="AG704" s="161" t="s">
        <v>603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600</v>
      </c>
      <c r="AE705" s="721"/>
      <c r="AF705" s="721"/>
      <c r="AG705" s="119" t="s">
        <v>593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800"/>
      <c r="D706" s="801"/>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601</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601</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557</v>
      </c>
      <c r="AE708" s="608"/>
      <c r="AF708" s="608"/>
      <c r="AG708" s="748" t="s">
        <v>604</v>
      </c>
      <c r="AH708" s="749"/>
      <c r="AI708" s="749"/>
      <c r="AJ708" s="749"/>
      <c r="AK708" s="749"/>
      <c r="AL708" s="749"/>
      <c r="AM708" s="749"/>
      <c r="AN708" s="749"/>
      <c r="AO708" s="749"/>
      <c r="AP708" s="749"/>
      <c r="AQ708" s="749"/>
      <c r="AR708" s="749"/>
      <c r="AS708" s="749"/>
      <c r="AT708" s="749"/>
      <c r="AU708" s="749"/>
      <c r="AV708" s="749"/>
      <c r="AW708" s="749"/>
      <c r="AX708" s="750"/>
    </row>
    <row r="709" spans="1:50" ht="53.25"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557</v>
      </c>
      <c r="AE709" s="323"/>
      <c r="AF709" s="323"/>
      <c r="AG709" s="95" t="s">
        <v>605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557</v>
      </c>
      <c r="AE710" s="323"/>
      <c r="AF710" s="323"/>
      <c r="AG710" s="95" t="s">
        <v>606</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557</v>
      </c>
      <c r="AE711" s="323"/>
      <c r="AF711" s="323"/>
      <c r="AG711" s="95" t="s">
        <v>604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8" t="s">
        <v>600</v>
      </c>
      <c r="AE712" s="789"/>
      <c r="AF712" s="789"/>
      <c r="AG712" s="816" t="s">
        <v>582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600</v>
      </c>
      <c r="AE713" s="323"/>
      <c r="AF713" s="666"/>
      <c r="AG713" s="95" t="s">
        <v>582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557</v>
      </c>
      <c r="AE714" s="814"/>
      <c r="AF714" s="815"/>
      <c r="AG714" s="742" t="s">
        <v>607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557</v>
      </c>
      <c r="AE715" s="608"/>
      <c r="AF715" s="659"/>
      <c r="AG715" s="748" t="s">
        <v>638</v>
      </c>
      <c r="AH715" s="749"/>
      <c r="AI715" s="749"/>
      <c r="AJ715" s="749"/>
      <c r="AK715" s="749"/>
      <c r="AL715" s="749"/>
      <c r="AM715" s="749"/>
      <c r="AN715" s="749"/>
      <c r="AO715" s="749"/>
      <c r="AP715" s="749"/>
      <c r="AQ715" s="749"/>
      <c r="AR715" s="749"/>
      <c r="AS715" s="749"/>
      <c r="AT715" s="749"/>
      <c r="AU715" s="749"/>
      <c r="AV715" s="749"/>
      <c r="AW715" s="749"/>
      <c r="AX715" s="750"/>
    </row>
    <row r="716" spans="1:50" ht="4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557</v>
      </c>
      <c r="AE716" s="630"/>
      <c r="AF716" s="630"/>
      <c r="AG716" s="95" t="s">
        <v>640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557</v>
      </c>
      <c r="AE717" s="323"/>
      <c r="AF717" s="323"/>
      <c r="AG717" s="95" t="s">
        <v>637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557</v>
      </c>
      <c r="AE718" s="323"/>
      <c r="AF718" s="323"/>
      <c r="AG718" s="121" t="s">
        <v>608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600</v>
      </c>
      <c r="AE719" s="608"/>
      <c r="AF719" s="608"/>
      <c r="AG719" s="119" t="s">
        <v>609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t="s">
        <v>595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8"/>
      <c r="C726" s="821" t="s">
        <v>53</v>
      </c>
      <c r="D726" s="843"/>
      <c r="E726" s="843"/>
      <c r="F726" s="844"/>
      <c r="G726" s="574" t="s">
        <v>610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9"/>
      <c r="B727" s="810"/>
      <c r="C727" s="754" t="s">
        <v>57</v>
      </c>
      <c r="D727" s="755"/>
      <c r="E727" s="755"/>
      <c r="F727" s="756"/>
      <c r="G727" s="572" t="s">
        <v>611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4.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4.25" customHeight="1" thickBot="1" x14ac:dyDescent="0.2">
      <c r="A731" s="805"/>
      <c r="B731" s="806"/>
      <c r="C731" s="806"/>
      <c r="D731" s="806"/>
      <c r="E731" s="807"/>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4.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4.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431</v>
      </c>
      <c r="B737" s="204"/>
      <c r="C737" s="204"/>
      <c r="D737" s="205"/>
      <c r="E737" s="994" t="s">
        <v>565</v>
      </c>
      <c r="F737" s="994"/>
      <c r="G737" s="994"/>
      <c r="H737" s="994"/>
      <c r="I737" s="994"/>
      <c r="J737" s="994"/>
      <c r="K737" s="994"/>
      <c r="L737" s="994"/>
      <c r="M737" s="994"/>
      <c r="N737" s="359" t="s">
        <v>358</v>
      </c>
      <c r="O737" s="359"/>
      <c r="P737" s="359"/>
      <c r="Q737" s="359"/>
      <c r="R737" s="994" t="s">
        <v>565</v>
      </c>
      <c r="S737" s="994"/>
      <c r="T737" s="994"/>
      <c r="U737" s="994"/>
      <c r="V737" s="994"/>
      <c r="W737" s="994"/>
      <c r="X737" s="994"/>
      <c r="Y737" s="994"/>
      <c r="Z737" s="994"/>
      <c r="AA737" s="359" t="s">
        <v>359</v>
      </c>
      <c r="AB737" s="359"/>
      <c r="AC737" s="359"/>
      <c r="AD737" s="359"/>
      <c r="AE737" s="994" t="s">
        <v>565</v>
      </c>
      <c r="AF737" s="994"/>
      <c r="AG737" s="994"/>
      <c r="AH737" s="994"/>
      <c r="AI737" s="994"/>
      <c r="AJ737" s="994"/>
      <c r="AK737" s="994"/>
      <c r="AL737" s="994"/>
      <c r="AM737" s="994"/>
      <c r="AN737" s="359" t="s">
        <v>360</v>
      </c>
      <c r="AO737" s="359"/>
      <c r="AP737" s="359"/>
      <c r="AQ737" s="359"/>
      <c r="AR737" s="995" t="s">
        <v>561</v>
      </c>
      <c r="AS737" s="996"/>
      <c r="AT737" s="996"/>
      <c r="AU737" s="996"/>
      <c r="AV737" s="996"/>
      <c r="AW737" s="996"/>
      <c r="AX737" s="997"/>
      <c r="AY737" s="89"/>
      <c r="AZ737" s="89"/>
    </row>
    <row r="738" spans="1:52" ht="24.75" customHeight="1" x14ac:dyDescent="0.15">
      <c r="A738" s="998" t="s">
        <v>361</v>
      </c>
      <c r="B738" s="204"/>
      <c r="C738" s="204"/>
      <c r="D738" s="205"/>
      <c r="E738" s="994" t="s">
        <v>562</v>
      </c>
      <c r="F738" s="994"/>
      <c r="G738" s="994"/>
      <c r="H738" s="994"/>
      <c r="I738" s="994"/>
      <c r="J738" s="994"/>
      <c r="K738" s="994"/>
      <c r="L738" s="994"/>
      <c r="M738" s="994"/>
      <c r="N738" s="359" t="s">
        <v>362</v>
      </c>
      <c r="O738" s="359"/>
      <c r="P738" s="359"/>
      <c r="Q738" s="359"/>
      <c r="R738" s="994" t="s">
        <v>563</v>
      </c>
      <c r="S738" s="994"/>
      <c r="T738" s="994"/>
      <c r="U738" s="994"/>
      <c r="V738" s="994"/>
      <c r="W738" s="994"/>
      <c r="X738" s="994"/>
      <c r="Y738" s="994"/>
      <c r="Z738" s="994"/>
      <c r="AA738" s="359" t="s">
        <v>482</v>
      </c>
      <c r="AB738" s="359"/>
      <c r="AC738" s="359"/>
      <c r="AD738" s="359"/>
      <c r="AE738" s="994" t="s">
        <v>564</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560</v>
      </c>
      <c r="F739" s="1006"/>
      <c r="G739" s="1006"/>
      <c r="H739" s="91" t="str">
        <f>IF(E739="", "", "(")</f>
        <v>(</v>
      </c>
      <c r="I739" s="989"/>
      <c r="J739" s="989"/>
      <c r="K739" s="91" t="str">
        <f>IF(OR(I739="　", I739=""), "", "-")</f>
        <v/>
      </c>
      <c r="L739" s="990">
        <v>77</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94"/>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566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571</v>
      </c>
      <c r="H781" s="674"/>
      <c r="I781" s="674"/>
      <c r="J781" s="674"/>
      <c r="K781" s="675"/>
      <c r="L781" s="667" t="s">
        <v>579</v>
      </c>
      <c r="M781" s="668"/>
      <c r="N781" s="668"/>
      <c r="O781" s="668"/>
      <c r="P781" s="668"/>
      <c r="Q781" s="668"/>
      <c r="R781" s="668"/>
      <c r="S781" s="668"/>
      <c r="T781" s="668"/>
      <c r="U781" s="668"/>
      <c r="V781" s="668"/>
      <c r="W781" s="668"/>
      <c r="X781" s="669"/>
      <c r="Y781" s="385">
        <v>7</v>
      </c>
      <c r="Z781" s="386"/>
      <c r="AA781" s="386"/>
      <c r="AB781" s="811"/>
      <c r="AC781" s="673" t="s">
        <v>613</v>
      </c>
      <c r="AD781" s="674"/>
      <c r="AE781" s="674"/>
      <c r="AF781" s="674"/>
      <c r="AG781" s="675"/>
      <c r="AH781" s="667" t="s">
        <v>624</v>
      </c>
      <c r="AI781" s="668"/>
      <c r="AJ781" s="668"/>
      <c r="AK781" s="668"/>
      <c r="AL781" s="668"/>
      <c r="AM781" s="668"/>
      <c r="AN781" s="668"/>
      <c r="AO781" s="668"/>
      <c r="AP781" s="668"/>
      <c r="AQ781" s="668"/>
      <c r="AR781" s="668"/>
      <c r="AS781" s="668"/>
      <c r="AT781" s="669"/>
      <c r="AU781" s="385">
        <v>5.8</v>
      </c>
      <c r="AV781" s="386"/>
      <c r="AW781" s="386"/>
      <c r="AX781" s="387"/>
    </row>
    <row r="782" spans="1:50" ht="24.75" customHeight="1" x14ac:dyDescent="0.15">
      <c r="A782" s="634"/>
      <c r="B782" s="635"/>
      <c r="C782" s="635"/>
      <c r="D782" s="635"/>
      <c r="E782" s="635"/>
      <c r="F782" s="636"/>
      <c r="G782" s="609" t="s">
        <v>573</v>
      </c>
      <c r="H782" s="610"/>
      <c r="I782" s="610"/>
      <c r="J782" s="610"/>
      <c r="K782" s="611"/>
      <c r="L782" s="601" t="s">
        <v>614</v>
      </c>
      <c r="M782" s="602"/>
      <c r="N782" s="602"/>
      <c r="O782" s="602"/>
      <c r="P782" s="602"/>
      <c r="Q782" s="602"/>
      <c r="R782" s="602"/>
      <c r="S782" s="602"/>
      <c r="T782" s="602"/>
      <c r="U782" s="602"/>
      <c r="V782" s="602"/>
      <c r="W782" s="602"/>
      <c r="X782" s="603"/>
      <c r="Y782" s="604">
        <v>5.8</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572</v>
      </c>
      <c r="H783" s="610"/>
      <c r="I783" s="610"/>
      <c r="J783" s="610"/>
      <c r="K783" s="611"/>
      <c r="L783" s="601" t="s">
        <v>574</v>
      </c>
      <c r="M783" s="602"/>
      <c r="N783" s="602"/>
      <c r="O783" s="602"/>
      <c r="P783" s="602"/>
      <c r="Q783" s="602"/>
      <c r="R783" s="602"/>
      <c r="S783" s="602"/>
      <c r="T783" s="602"/>
      <c r="U783" s="602"/>
      <c r="V783" s="602"/>
      <c r="W783" s="602"/>
      <c r="X783" s="603"/>
      <c r="Y783" s="604">
        <v>2.6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575</v>
      </c>
      <c r="H784" s="610"/>
      <c r="I784" s="610"/>
      <c r="J784" s="610"/>
      <c r="K784" s="611"/>
      <c r="L784" s="601" t="s">
        <v>576</v>
      </c>
      <c r="M784" s="602"/>
      <c r="N784" s="602"/>
      <c r="O784" s="602"/>
      <c r="P784" s="602"/>
      <c r="Q784" s="602"/>
      <c r="R784" s="602"/>
      <c r="S784" s="602"/>
      <c r="T784" s="602"/>
      <c r="U784" s="602"/>
      <c r="V784" s="602"/>
      <c r="W784" s="602"/>
      <c r="X784" s="603"/>
      <c r="Y784" s="604">
        <v>1.4</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577</v>
      </c>
      <c r="H785" s="610"/>
      <c r="I785" s="610"/>
      <c r="J785" s="610"/>
      <c r="K785" s="611"/>
      <c r="L785" s="601" t="s">
        <v>578</v>
      </c>
      <c r="M785" s="602"/>
      <c r="N785" s="602"/>
      <c r="O785" s="602"/>
      <c r="P785" s="602"/>
      <c r="Q785" s="602"/>
      <c r="R785" s="602"/>
      <c r="S785" s="602"/>
      <c r="T785" s="602"/>
      <c r="U785" s="602"/>
      <c r="V785" s="602"/>
      <c r="W785" s="602"/>
      <c r="X785" s="603"/>
      <c r="Y785" s="604">
        <v>0.2</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17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5.8</v>
      </c>
      <c r="AV791" s="838"/>
      <c r="AW791" s="838"/>
      <c r="AX791" s="840"/>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11"/>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11"/>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11"/>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45.75" customHeight="1" x14ac:dyDescent="0.15">
      <c r="A837" s="373">
        <v>1</v>
      </c>
      <c r="B837" s="373">
        <v>1</v>
      </c>
      <c r="C837" s="355" t="s">
        <v>567</v>
      </c>
      <c r="D837" s="341"/>
      <c r="E837" s="341"/>
      <c r="F837" s="341"/>
      <c r="G837" s="341"/>
      <c r="H837" s="341"/>
      <c r="I837" s="341"/>
      <c r="J837" s="342">
        <v>9011105004983</v>
      </c>
      <c r="K837" s="343"/>
      <c r="L837" s="343"/>
      <c r="M837" s="343"/>
      <c r="N837" s="343"/>
      <c r="O837" s="343"/>
      <c r="P837" s="356" t="s">
        <v>619</v>
      </c>
      <c r="Q837" s="344"/>
      <c r="R837" s="344"/>
      <c r="S837" s="344"/>
      <c r="T837" s="344"/>
      <c r="U837" s="344"/>
      <c r="V837" s="344"/>
      <c r="W837" s="344"/>
      <c r="X837" s="344"/>
      <c r="Y837" s="345">
        <v>17</v>
      </c>
      <c r="Z837" s="346"/>
      <c r="AA837" s="346"/>
      <c r="AB837" s="347"/>
      <c r="AC837" s="357" t="s">
        <v>568</v>
      </c>
      <c r="AD837" s="365"/>
      <c r="AE837" s="365"/>
      <c r="AF837" s="365"/>
      <c r="AG837" s="365"/>
      <c r="AH837" s="845" t="s">
        <v>569</v>
      </c>
      <c r="AI837" s="367"/>
      <c r="AJ837" s="367"/>
      <c r="AK837" s="367"/>
      <c r="AL837" s="914" t="s">
        <v>569</v>
      </c>
      <c r="AM837" s="352"/>
      <c r="AN837" s="352"/>
      <c r="AO837" s="353"/>
      <c r="AP837" s="915" t="s">
        <v>570</v>
      </c>
      <c r="AQ837" s="354"/>
      <c r="AR837" s="354"/>
      <c r="AS837" s="354"/>
      <c r="AT837" s="354"/>
      <c r="AU837" s="354"/>
      <c r="AV837" s="354"/>
      <c r="AW837" s="354"/>
      <c r="AX837" s="354"/>
    </row>
    <row r="838" spans="1:50" ht="30" customHeight="1" x14ac:dyDescent="0.15">
      <c r="A838" s="373">
        <v>2</v>
      </c>
      <c r="B838" s="373">
        <v>1</v>
      </c>
      <c r="C838" s="355" t="s">
        <v>618</v>
      </c>
      <c r="D838" s="341"/>
      <c r="E838" s="341"/>
      <c r="F838" s="341"/>
      <c r="G838" s="341"/>
      <c r="H838" s="341"/>
      <c r="I838" s="341"/>
      <c r="J838" s="342">
        <v>5010005004635</v>
      </c>
      <c r="K838" s="343"/>
      <c r="L838" s="343"/>
      <c r="M838" s="343"/>
      <c r="N838" s="343"/>
      <c r="O838" s="343"/>
      <c r="P838" s="356" t="s">
        <v>620</v>
      </c>
      <c r="Q838" s="344"/>
      <c r="R838" s="344"/>
      <c r="S838" s="344"/>
      <c r="T838" s="344"/>
      <c r="U838" s="344"/>
      <c r="V838" s="344"/>
      <c r="W838" s="344"/>
      <c r="X838" s="344"/>
      <c r="Y838" s="345">
        <v>11</v>
      </c>
      <c r="Z838" s="346"/>
      <c r="AA838" s="346"/>
      <c r="AB838" s="347"/>
      <c r="AC838" s="357" t="s">
        <v>568</v>
      </c>
      <c r="AD838" s="357"/>
      <c r="AE838" s="357"/>
      <c r="AF838" s="357"/>
      <c r="AG838" s="357"/>
      <c r="AH838" s="845" t="s">
        <v>621</v>
      </c>
      <c r="AI838" s="367"/>
      <c r="AJ838" s="367"/>
      <c r="AK838" s="367"/>
      <c r="AL838" s="846" t="s">
        <v>622</v>
      </c>
      <c r="AM838" s="369"/>
      <c r="AN838" s="369"/>
      <c r="AO838" s="370"/>
      <c r="AP838" s="915" t="s">
        <v>623</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6.75" customHeight="1" x14ac:dyDescent="0.15">
      <c r="A870" s="373">
        <v>1</v>
      </c>
      <c r="B870" s="373">
        <v>1</v>
      </c>
      <c r="C870" s="355" t="s">
        <v>617</v>
      </c>
      <c r="D870" s="341"/>
      <c r="E870" s="341"/>
      <c r="F870" s="341"/>
      <c r="G870" s="341"/>
      <c r="H870" s="341"/>
      <c r="I870" s="341"/>
      <c r="J870" s="342">
        <v>7010001003845</v>
      </c>
      <c r="K870" s="343"/>
      <c r="L870" s="343"/>
      <c r="M870" s="343"/>
      <c r="N870" s="343"/>
      <c r="O870" s="343"/>
      <c r="P870" s="356" t="s">
        <v>616</v>
      </c>
      <c r="Q870" s="344"/>
      <c r="R870" s="344"/>
      <c r="S870" s="344"/>
      <c r="T870" s="344"/>
      <c r="U870" s="344"/>
      <c r="V870" s="344"/>
      <c r="W870" s="344"/>
      <c r="X870" s="344"/>
      <c r="Y870" s="345">
        <v>6</v>
      </c>
      <c r="Z870" s="346"/>
      <c r="AA870" s="346"/>
      <c r="AB870" s="347"/>
      <c r="AC870" s="357" t="s">
        <v>526</v>
      </c>
      <c r="AD870" s="365"/>
      <c r="AE870" s="365"/>
      <c r="AF870" s="365"/>
      <c r="AG870" s="365"/>
      <c r="AH870" s="366" t="s">
        <v>625</v>
      </c>
      <c r="AI870" s="367"/>
      <c r="AJ870" s="367"/>
      <c r="AK870" s="367"/>
      <c r="AL870" s="351">
        <v>100</v>
      </c>
      <c r="AM870" s="352"/>
      <c r="AN870" s="352"/>
      <c r="AO870" s="353"/>
      <c r="AP870" s="915" t="s">
        <v>615</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630</v>
      </c>
      <c r="F1102" s="372"/>
      <c r="G1102" s="372"/>
      <c r="H1102" s="372"/>
      <c r="I1102" s="372"/>
      <c r="J1102" s="342" t="s">
        <v>631</v>
      </c>
      <c r="K1102" s="343"/>
      <c r="L1102" s="343"/>
      <c r="M1102" s="343"/>
      <c r="N1102" s="343"/>
      <c r="O1102" s="343"/>
      <c r="P1102" s="356" t="s">
        <v>629</v>
      </c>
      <c r="Q1102" s="344"/>
      <c r="R1102" s="344"/>
      <c r="S1102" s="344"/>
      <c r="T1102" s="344"/>
      <c r="U1102" s="344"/>
      <c r="V1102" s="344"/>
      <c r="W1102" s="344"/>
      <c r="X1102" s="344"/>
      <c r="Y1102" s="345" t="s">
        <v>630</v>
      </c>
      <c r="Z1102" s="346"/>
      <c r="AA1102" s="346"/>
      <c r="AB1102" s="347"/>
      <c r="AC1102" s="348"/>
      <c r="AD1102" s="348"/>
      <c r="AE1102" s="348"/>
      <c r="AF1102" s="348"/>
      <c r="AG1102" s="348"/>
      <c r="AH1102" s="349" t="s">
        <v>630</v>
      </c>
      <c r="AI1102" s="350"/>
      <c r="AJ1102" s="350"/>
      <c r="AK1102" s="350"/>
      <c r="AL1102" s="351" t="s">
        <v>632</v>
      </c>
      <c r="AM1102" s="352"/>
      <c r="AN1102" s="352"/>
      <c r="AO1102" s="353"/>
      <c r="AP1102" s="354" t="s">
        <v>631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3"/>
      <c r="Z2" s="835"/>
      <c r="AA2" s="836"/>
      <c r="AB2" s="1037" t="s">
        <v>11</v>
      </c>
      <c r="AC2" s="1038"/>
      <c r="AD2" s="1039"/>
      <c r="AE2" s="1043" t="s">
        <v>357</v>
      </c>
      <c r="AF2" s="1043"/>
      <c r="AG2" s="1043"/>
      <c r="AH2" s="1043"/>
      <c r="AI2" s="1043" t="s">
        <v>363</v>
      </c>
      <c r="AJ2" s="1043"/>
      <c r="AK2" s="1043"/>
      <c r="AL2" s="1043"/>
      <c r="AM2" s="1043" t="s">
        <v>472</v>
      </c>
      <c r="AN2" s="1043"/>
      <c r="AO2" s="1043"/>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4"/>
      <c r="Z3" s="1035"/>
      <c r="AA3" s="1036"/>
      <c r="AB3" s="1040"/>
      <c r="AC3" s="1041"/>
      <c r="AD3" s="104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10"/>
      <c r="I4" s="1010"/>
      <c r="J4" s="1010"/>
      <c r="K4" s="1010"/>
      <c r="L4" s="1010"/>
      <c r="M4" s="1010"/>
      <c r="N4" s="1010"/>
      <c r="O4" s="1011"/>
      <c r="P4" s="99"/>
      <c r="Q4" s="1018"/>
      <c r="R4" s="1018"/>
      <c r="S4" s="1018"/>
      <c r="T4" s="1018"/>
      <c r="U4" s="1018"/>
      <c r="V4" s="1018"/>
      <c r="W4" s="1018"/>
      <c r="X4" s="1019"/>
      <c r="Y4" s="1028" t="s">
        <v>12</v>
      </c>
      <c r="Z4" s="1029"/>
      <c r="AA4" s="1030"/>
      <c r="AB4" s="458"/>
      <c r="AC4" s="1032"/>
      <c r="AD4" s="103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12" t="s">
        <v>54</v>
      </c>
      <c r="Z5" s="1025"/>
      <c r="AA5" s="1026"/>
      <c r="AB5" s="520"/>
      <c r="AC5" s="1031"/>
      <c r="AD5" s="103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3"/>
      <c r="Z9" s="835"/>
      <c r="AA9" s="836"/>
      <c r="AB9" s="1037" t="s">
        <v>11</v>
      </c>
      <c r="AC9" s="1038"/>
      <c r="AD9" s="1039"/>
      <c r="AE9" s="1043" t="s">
        <v>357</v>
      </c>
      <c r="AF9" s="1043"/>
      <c r="AG9" s="1043"/>
      <c r="AH9" s="1043"/>
      <c r="AI9" s="1043" t="s">
        <v>363</v>
      </c>
      <c r="AJ9" s="1043"/>
      <c r="AK9" s="1043"/>
      <c r="AL9" s="1043"/>
      <c r="AM9" s="1043" t="s">
        <v>472</v>
      </c>
      <c r="AN9" s="1043"/>
      <c r="AO9" s="1043"/>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58"/>
      <c r="AC11" s="1032"/>
      <c r="AD11" s="103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12" t="s">
        <v>54</v>
      </c>
      <c r="Z12" s="1025"/>
      <c r="AA12" s="1026"/>
      <c r="AB12" s="520"/>
      <c r="AC12" s="1031"/>
      <c r="AD12" s="103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3"/>
      <c r="Z16" s="835"/>
      <c r="AA16" s="836"/>
      <c r="AB16" s="1037" t="s">
        <v>11</v>
      </c>
      <c r="AC16" s="1038"/>
      <c r="AD16" s="1039"/>
      <c r="AE16" s="1043" t="s">
        <v>357</v>
      </c>
      <c r="AF16" s="1043"/>
      <c r="AG16" s="1043"/>
      <c r="AH16" s="1043"/>
      <c r="AI16" s="1043" t="s">
        <v>363</v>
      </c>
      <c r="AJ16" s="1043"/>
      <c r="AK16" s="1043"/>
      <c r="AL16" s="1043"/>
      <c r="AM16" s="1043" t="s">
        <v>472</v>
      </c>
      <c r="AN16" s="1043"/>
      <c r="AO16" s="1043"/>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58"/>
      <c r="AC18" s="1032"/>
      <c r="AD18" s="103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12" t="s">
        <v>54</v>
      </c>
      <c r="Z19" s="1025"/>
      <c r="AA19" s="1026"/>
      <c r="AB19" s="520"/>
      <c r="AC19" s="1031"/>
      <c r="AD19" s="103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3"/>
      <c r="Z23" s="835"/>
      <c r="AA23" s="836"/>
      <c r="AB23" s="1037" t="s">
        <v>11</v>
      </c>
      <c r="AC23" s="1038"/>
      <c r="AD23" s="1039"/>
      <c r="AE23" s="1043" t="s">
        <v>357</v>
      </c>
      <c r="AF23" s="1043"/>
      <c r="AG23" s="1043"/>
      <c r="AH23" s="1043"/>
      <c r="AI23" s="1043" t="s">
        <v>363</v>
      </c>
      <c r="AJ23" s="1043"/>
      <c r="AK23" s="1043"/>
      <c r="AL23" s="1043"/>
      <c r="AM23" s="1043" t="s">
        <v>472</v>
      </c>
      <c r="AN23" s="1043"/>
      <c r="AO23" s="1043"/>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58"/>
      <c r="AC25" s="1032"/>
      <c r="AD25" s="103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12" t="s">
        <v>54</v>
      </c>
      <c r="Z26" s="1025"/>
      <c r="AA26" s="1026"/>
      <c r="AB26" s="520"/>
      <c r="AC26" s="1031"/>
      <c r="AD26" s="103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3"/>
      <c r="Z30" s="835"/>
      <c r="AA30" s="836"/>
      <c r="AB30" s="1037" t="s">
        <v>11</v>
      </c>
      <c r="AC30" s="1038"/>
      <c r="AD30" s="1039"/>
      <c r="AE30" s="1043" t="s">
        <v>357</v>
      </c>
      <c r="AF30" s="1043"/>
      <c r="AG30" s="1043"/>
      <c r="AH30" s="1043"/>
      <c r="AI30" s="1043" t="s">
        <v>363</v>
      </c>
      <c r="AJ30" s="1043"/>
      <c r="AK30" s="1043"/>
      <c r="AL30" s="1043"/>
      <c r="AM30" s="1043" t="s">
        <v>472</v>
      </c>
      <c r="AN30" s="1043"/>
      <c r="AO30" s="1043"/>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58"/>
      <c r="AC32" s="1032"/>
      <c r="AD32" s="103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12" t="s">
        <v>54</v>
      </c>
      <c r="Z33" s="1025"/>
      <c r="AA33" s="1026"/>
      <c r="AB33" s="520"/>
      <c r="AC33" s="1031"/>
      <c r="AD33" s="103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3"/>
      <c r="Z37" s="835"/>
      <c r="AA37" s="836"/>
      <c r="AB37" s="1037" t="s">
        <v>11</v>
      </c>
      <c r="AC37" s="1038"/>
      <c r="AD37" s="1039"/>
      <c r="AE37" s="1043" t="s">
        <v>357</v>
      </c>
      <c r="AF37" s="1043"/>
      <c r="AG37" s="1043"/>
      <c r="AH37" s="1043"/>
      <c r="AI37" s="1043" t="s">
        <v>363</v>
      </c>
      <c r="AJ37" s="1043"/>
      <c r="AK37" s="1043"/>
      <c r="AL37" s="1043"/>
      <c r="AM37" s="1043" t="s">
        <v>472</v>
      </c>
      <c r="AN37" s="1043"/>
      <c r="AO37" s="1043"/>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58"/>
      <c r="AC39" s="1032"/>
      <c r="AD39" s="103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12" t="s">
        <v>54</v>
      </c>
      <c r="Z40" s="1025"/>
      <c r="AA40" s="1026"/>
      <c r="AB40" s="520"/>
      <c r="AC40" s="1031"/>
      <c r="AD40" s="10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3"/>
      <c r="Z44" s="835"/>
      <c r="AA44" s="836"/>
      <c r="AB44" s="1037" t="s">
        <v>11</v>
      </c>
      <c r="AC44" s="1038"/>
      <c r="AD44" s="1039"/>
      <c r="AE44" s="1043" t="s">
        <v>357</v>
      </c>
      <c r="AF44" s="1043"/>
      <c r="AG44" s="1043"/>
      <c r="AH44" s="1043"/>
      <c r="AI44" s="1043" t="s">
        <v>363</v>
      </c>
      <c r="AJ44" s="1043"/>
      <c r="AK44" s="1043"/>
      <c r="AL44" s="1043"/>
      <c r="AM44" s="1043" t="s">
        <v>472</v>
      </c>
      <c r="AN44" s="1043"/>
      <c r="AO44" s="1043"/>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58"/>
      <c r="AC46" s="1032"/>
      <c r="AD46" s="103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12" t="s">
        <v>54</v>
      </c>
      <c r="Z47" s="1025"/>
      <c r="AA47" s="1026"/>
      <c r="AB47" s="520"/>
      <c r="AC47" s="1031"/>
      <c r="AD47" s="10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3"/>
      <c r="Z51" s="835"/>
      <c r="AA51" s="836"/>
      <c r="AB51" s="554" t="s">
        <v>11</v>
      </c>
      <c r="AC51" s="1038"/>
      <c r="AD51" s="1039"/>
      <c r="AE51" s="1043" t="s">
        <v>357</v>
      </c>
      <c r="AF51" s="1043"/>
      <c r="AG51" s="1043"/>
      <c r="AH51" s="1043"/>
      <c r="AI51" s="1043" t="s">
        <v>363</v>
      </c>
      <c r="AJ51" s="1043"/>
      <c r="AK51" s="1043"/>
      <c r="AL51" s="1043"/>
      <c r="AM51" s="1043" t="s">
        <v>472</v>
      </c>
      <c r="AN51" s="1043"/>
      <c r="AO51" s="1043"/>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58"/>
      <c r="AC53" s="1032"/>
      <c r="AD53" s="103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12" t="s">
        <v>54</v>
      </c>
      <c r="Z54" s="1025"/>
      <c r="AA54" s="1026"/>
      <c r="AB54" s="520"/>
      <c r="AC54" s="1031"/>
      <c r="AD54" s="10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3"/>
      <c r="Z58" s="835"/>
      <c r="AA58" s="836"/>
      <c r="AB58" s="1037" t="s">
        <v>11</v>
      </c>
      <c r="AC58" s="1038"/>
      <c r="AD58" s="1039"/>
      <c r="AE58" s="1043" t="s">
        <v>357</v>
      </c>
      <c r="AF58" s="1043"/>
      <c r="AG58" s="1043"/>
      <c r="AH58" s="1043"/>
      <c r="AI58" s="1043" t="s">
        <v>363</v>
      </c>
      <c r="AJ58" s="1043"/>
      <c r="AK58" s="1043"/>
      <c r="AL58" s="1043"/>
      <c r="AM58" s="1043" t="s">
        <v>472</v>
      </c>
      <c r="AN58" s="1043"/>
      <c r="AO58" s="1043"/>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58"/>
      <c r="AC60" s="1032"/>
      <c r="AD60" s="103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12" t="s">
        <v>54</v>
      </c>
      <c r="Z61" s="1025"/>
      <c r="AA61" s="1026"/>
      <c r="AB61" s="520"/>
      <c r="AC61" s="1031"/>
      <c r="AD61" s="10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3"/>
      <c r="Z65" s="835"/>
      <c r="AA65" s="836"/>
      <c r="AB65" s="1037" t="s">
        <v>11</v>
      </c>
      <c r="AC65" s="1038"/>
      <c r="AD65" s="1039"/>
      <c r="AE65" s="1043" t="s">
        <v>357</v>
      </c>
      <c r="AF65" s="1043"/>
      <c r="AG65" s="1043"/>
      <c r="AH65" s="1043"/>
      <c r="AI65" s="1043" t="s">
        <v>363</v>
      </c>
      <c r="AJ65" s="1043"/>
      <c r="AK65" s="1043"/>
      <c r="AL65" s="1043"/>
      <c r="AM65" s="1043" t="s">
        <v>472</v>
      </c>
      <c r="AN65" s="1043"/>
      <c r="AO65" s="1043"/>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58"/>
      <c r="AC67" s="1032"/>
      <c r="AD67" s="103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12" t="s">
        <v>54</v>
      </c>
      <c r="Z68" s="1025"/>
      <c r="AA68" s="1026"/>
      <c r="AB68" s="520"/>
      <c r="AC68" s="1031"/>
      <c r="AD68" s="103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5"/>
      <c r="H69" s="1016"/>
      <c r="I69" s="1016"/>
      <c r="J69" s="1016"/>
      <c r="K69" s="1016"/>
      <c r="L69" s="1016"/>
      <c r="M69" s="1016"/>
      <c r="N69" s="1016"/>
      <c r="O69" s="1017"/>
      <c r="P69" s="1022"/>
      <c r="Q69" s="1022"/>
      <c r="R69" s="1022"/>
      <c r="S69" s="1022"/>
      <c r="T69" s="1022"/>
      <c r="U69" s="1022"/>
      <c r="V69" s="1022"/>
      <c r="W69" s="1022"/>
      <c r="X69" s="1023"/>
      <c r="Y69" s="412" t="s">
        <v>13</v>
      </c>
      <c r="Z69" s="1025"/>
      <c r="AA69" s="102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668"/>
      <c r="N4" s="668"/>
      <c r="O4" s="668"/>
      <c r="P4" s="668"/>
      <c r="Q4" s="668"/>
      <c r="R4" s="668"/>
      <c r="S4" s="668"/>
      <c r="T4" s="668"/>
      <c r="U4" s="668"/>
      <c r="V4" s="668"/>
      <c r="W4" s="668"/>
      <c r="X4" s="669"/>
      <c r="Y4" s="385"/>
      <c r="Z4" s="386"/>
      <c r="AA4" s="386"/>
      <c r="AB4" s="811"/>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6"/>
      <c r="B16" s="1057"/>
      <c r="C16" s="1057"/>
      <c r="D16" s="1057"/>
      <c r="E16" s="1057"/>
      <c r="F16" s="1058"/>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668"/>
      <c r="N17" s="668"/>
      <c r="O17" s="668"/>
      <c r="P17" s="668"/>
      <c r="Q17" s="668"/>
      <c r="R17" s="668"/>
      <c r="S17" s="668"/>
      <c r="T17" s="668"/>
      <c r="U17" s="668"/>
      <c r="V17" s="668"/>
      <c r="W17" s="668"/>
      <c r="X17" s="669"/>
      <c r="Y17" s="385"/>
      <c r="Z17" s="386"/>
      <c r="AA17" s="386"/>
      <c r="AB17" s="811"/>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6"/>
      <c r="B29" s="1057"/>
      <c r="C29" s="1057"/>
      <c r="D29" s="1057"/>
      <c r="E29" s="1057"/>
      <c r="F29" s="1058"/>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668"/>
      <c r="N30" s="668"/>
      <c r="O30" s="668"/>
      <c r="P30" s="668"/>
      <c r="Q30" s="668"/>
      <c r="R30" s="668"/>
      <c r="S30" s="668"/>
      <c r="T30" s="668"/>
      <c r="U30" s="668"/>
      <c r="V30" s="668"/>
      <c r="W30" s="668"/>
      <c r="X30" s="669"/>
      <c r="Y30" s="385"/>
      <c r="Z30" s="386"/>
      <c r="AA30" s="386"/>
      <c r="AB30" s="811"/>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6"/>
      <c r="B42" s="1057"/>
      <c r="C42" s="1057"/>
      <c r="D42" s="1057"/>
      <c r="E42" s="1057"/>
      <c r="F42" s="1058"/>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668"/>
      <c r="N43" s="668"/>
      <c r="O43" s="668"/>
      <c r="P43" s="668"/>
      <c r="Q43" s="668"/>
      <c r="R43" s="668"/>
      <c r="S43" s="668"/>
      <c r="T43" s="668"/>
      <c r="U43" s="668"/>
      <c r="V43" s="668"/>
      <c r="W43" s="668"/>
      <c r="X43" s="669"/>
      <c r="Y43" s="385"/>
      <c r="Z43" s="386"/>
      <c r="AA43" s="386"/>
      <c r="AB43" s="811"/>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6"/>
      <c r="B56" s="1057"/>
      <c r="C56" s="1057"/>
      <c r="D56" s="1057"/>
      <c r="E56" s="1057"/>
      <c r="F56" s="1058"/>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668"/>
      <c r="N57" s="668"/>
      <c r="O57" s="668"/>
      <c r="P57" s="668"/>
      <c r="Q57" s="668"/>
      <c r="R57" s="668"/>
      <c r="S57" s="668"/>
      <c r="T57" s="668"/>
      <c r="U57" s="668"/>
      <c r="V57" s="668"/>
      <c r="W57" s="668"/>
      <c r="X57" s="669"/>
      <c r="Y57" s="385"/>
      <c r="Z57" s="386"/>
      <c r="AA57" s="386"/>
      <c r="AB57" s="811"/>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6"/>
      <c r="B69" s="1057"/>
      <c r="C69" s="1057"/>
      <c r="D69" s="1057"/>
      <c r="E69" s="1057"/>
      <c r="F69" s="1058"/>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668"/>
      <c r="N70" s="668"/>
      <c r="O70" s="668"/>
      <c r="P70" s="668"/>
      <c r="Q70" s="668"/>
      <c r="R70" s="668"/>
      <c r="S70" s="668"/>
      <c r="T70" s="668"/>
      <c r="U70" s="668"/>
      <c r="V70" s="668"/>
      <c r="W70" s="668"/>
      <c r="X70" s="669"/>
      <c r="Y70" s="385"/>
      <c r="Z70" s="386"/>
      <c r="AA70" s="386"/>
      <c r="AB70" s="811"/>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6"/>
      <c r="B82" s="1057"/>
      <c r="C82" s="1057"/>
      <c r="D82" s="1057"/>
      <c r="E82" s="1057"/>
      <c r="F82" s="1058"/>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668"/>
      <c r="N83" s="668"/>
      <c r="O83" s="668"/>
      <c r="P83" s="668"/>
      <c r="Q83" s="668"/>
      <c r="R83" s="668"/>
      <c r="S83" s="668"/>
      <c r="T83" s="668"/>
      <c r="U83" s="668"/>
      <c r="V83" s="668"/>
      <c r="W83" s="668"/>
      <c r="X83" s="669"/>
      <c r="Y83" s="385"/>
      <c r="Z83" s="386"/>
      <c r="AA83" s="386"/>
      <c r="AB83" s="811"/>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6"/>
      <c r="B95" s="1057"/>
      <c r="C95" s="1057"/>
      <c r="D95" s="1057"/>
      <c r="E95" s="1057"/>
      <c r="F95" s="1058"/>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85"/>
      <c r="Z96" s="386"/>
      <c r="AA96" s="386"/>
      <c r="AB96" s="811"/>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6"/>
      <c r="B109" s="1057"/>
      <c r="C109" s="1057"/>
      <c r="D109" s="1057"/>
      <c r="E109" s="1057"/>
      <c r="F109" s="1058"/>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11"/>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6"/>
      <c r="B122" s="1057"/>
      <c r="C122" s="1057"/>
      <c r="D122" s="1057"/>
      <c r="E122" s="1057"/>
      <c r="F122" s="1058"/>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11"/>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6"/>
      <c r="B135" s="1057"/>
      <c r="C135" s="1057"/>
      <c r="D135" s="1057"/>
      <c r="E135" s="1057"/>
      <c r="F135" s="1058"/>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11"/>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6"/>
      <c r="B148" s="1057"/>
      <c r="C148" s="1057"/>
      <c r="D148" s="1057"/>
      <c r="E148" s="1057"/>
      <c r="F148" s="1058"/>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11"/>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6"/>
      <c r="B162" s="1057"/>
      <c r="C162" s="1057"/>
      <c r="D162" s="1057"/>
      <c r="E162" s="1057"/>
      <c r="F162" s="1058"/>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11"/>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6"/>
      <c r="B175" s="1057"/>
      <c r="C175" s="1057"/>
      <c r="D175" s="1057"/>
      <c r="E175" s="1057"/>
      <c r="F175" s="1058"/>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11"/>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6"/>
      <c r="B188" s="1057"/>
      <c r="C188" s="1057"/>
      <c r="D188" s="1057"/>
      <c r="E188" s="1057"/>
      <c r="F188" s="1058"/>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11"/>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6"/>
      <c r="B201" s="1057"/>
      <c r="C201" s="1057"/>
      <c r="D201" s="1057"/>
      <c r="E201" s="1057"/>
      <c r="F201" s="1058"/>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11"/>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6"/>
      <c r="B215" s="1057"/>
      <c r="C215" s="1057"/>
      <c r="D215" s="1057"/>
      <c r="E215" s="1057"/>
      <c r="F215" s="1058"/>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11"/>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6"/>
      <c r="B228" s="1057"/>
      <c r="C228" s="1057"/>
      <c r="D228" s="1057"/>
      <c r="E228" s="1057"/>
      <c r="F228" s="1058"/>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11"/>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6"/>
      <c r="B241" s="1057"/>
      <c r="C241" s="1057"/>
      <c r="D241" s="1057"/>
      <c r="E241" s="1057"/>
      <c r="F241" s="1058"/>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11"/>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6"/>
      <c r="B254" s="1057"/>
      <c r="C254" s="1057"/>
      <c r="D254" s="1057"/>
      <c r="E254" s="1057"/>
      <c r="F254" s="1058"/>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11"/>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7">
        <v>1</v>
      </c>
      <c r="B4" s="106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7">
        <v>1</v>
      </c>
      <c r="B37" s="106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7">
        <v>1</v>
      </c>
      <c r="B70" s="106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7">
        <v>1</v>
      </c>
      <c r="B103" s="106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2018-07-04T04:15:32Z</dcterms:modified>
</cp:coreProperties>
</file>