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<sst xmlns="http://schemas.openxmlformats.org/spreadsheetml/2006/main" count="2943" uniqueCount="647">
  <si>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</si>
  <si>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</si>
  <si>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</si>
  <si>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</si>
  <si>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</si>
  <si>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</si>
  <si>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</si>
  <si>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</si>
  <si>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</si>
  <si>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</si>
  <si>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</si>
  <si>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</si>
  <si>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</si>
  <si>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</si>
  <si>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</si>
  <si>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</si>
  <si>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</si>
  <si>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</si>
  <si>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</si>
  <si>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</si>
  <si>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</si>
  <si>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</si>
  <si>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</si>
  <si>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</si>
  <si>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</si>
  <si>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</si>
  <si>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</si>
  <si>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</si>
  <si>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</si>
  <si>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</si>
  <si>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</si>
  <si>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</si>
  <si>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</si>
  <si>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</si>
  <si>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</si>
  <si>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</si>
  <si>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</si>
  <si>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</si>
  <si>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</si>
  <si>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</si>
  <si>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</si>
  <si>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</si>
  <si>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</si>
  <si>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</si>
  <si>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</si>
  <si>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</si>
  <si>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</si>
  <si>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</si>
  <si>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</si>
  <si>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</si>
  <si>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</si>
  <si>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</si>
  <si>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</si>
  <si>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</si>
  <si>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</si>
  <si>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</si>
  <si>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</si>
  <si>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</si>
  <si>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</si>
  <si>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</si>
  <si>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</si>
  <si>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</si>
  <si>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</si>
  <si>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</si>
  <si>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</si>
  <si>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</si>
  <si>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</si>
  <si>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</si>
  <si>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</si>
  <si>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</si>
  <si>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</si>
  <si>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</si>
  <si>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</si>
  <si>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</si>
  <si>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</si>
  <si>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</si>
  <si>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</si>
  <si>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</si>
  <si>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</si>
  <si>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</si>
  <si>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</si>
  <si>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</si>
  <si>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</si>
  <si>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</si>
  <si>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</si>
  <si>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</si>
  <si>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</si>
  <si>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</si>
  <si>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</si>
  <si>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</si>
  <si>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</si>
  <si>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</si>
  <si>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</si>
  <si>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</si>
  <si>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</si>
  <si>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</si>
  <si>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</si>
  <si>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</si>
  <si>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</si>
  <si>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</si>
  <si>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</si>
  <si>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</si>
  <si>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</si>
  <si>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</si>
  <si>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</si>
  <si>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</si>
  <si>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</si>
  <si>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</si>
  <si>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</si>
  <si>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</si>
  <si>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</si>
  <si>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</si>
  <si>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</si>
  <si>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</si>
  <si>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</si>
  <si>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</si>
  <si>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</si>
  <si>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</si>
  <si>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</si>
  <si>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</si>
  <si>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</si>
  <si>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</si>
  <si>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</si>
  <si>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</si>
  <si>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</si>
  <si>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</si>
  <si>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</si>
  <si>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</si>
  <si>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</si>
  <si>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</si>
  <si>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</si>
  <si>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</si>
  <si>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</si>
  <si>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</si>
  <si>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</si>
  <si>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</si>
  <si>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</si>
  <si>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</si>
  <si>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</si>
  <si>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</si>
  <si>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</si>
  <si>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</si>
  <si>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</si>
  <si>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</si>
  <si>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</si>
  <si>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</si>
  <si>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</si>
  <si>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</si>
  <si>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</si>
  <si>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</si>
  <si>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</si>
  <si>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</si>
  <si>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</si>
  <si>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</si>
  <si>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</si>
  <si>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</si>
  <si>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</si>
  <si>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</si>
  <si>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</si>
  <si>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</si>
  <si>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</si>
  <si>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</si>
  <si>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</si>
  <si>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</si>
  <si>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</si>
  <si>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</si>
  <si>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</si>
  <si>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</si>
  <si>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</si>
  <si>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</si>
  <si>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</si>
  <si>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</si>
  <si>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</si>
  <si>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</si>
  <si>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</si>
  <si>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</si>
  <si>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</si>
  <si>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</si>
  <si>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</si>
  <si>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</si>
  <si>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</si>
  <si>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</si>
  <si>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</si>
  <si>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</si>
  <si>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</si>
  <si>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</si>
  <si>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</si>
  <si>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</si>
  <si>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</si>
  <si>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</si>
  <si>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</si>
  <si>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</si>
  <si>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</si>
  <si>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</si>
  <si>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</si>
  <si>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</si>
  <si>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</si>
  <si>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</si>
  <si>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</si>
  <si>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</si>
  <si>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</si>
  <si>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</si>
  <si>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</si>
  <si>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</si>
  <si>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</si>
  <si>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</si>
  <si>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</si>
  <si>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</si>
  <si>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</si>
  <si>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</si>
  <si>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</si>
  <si>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</si>
  <si>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</si>
  <si>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</si>
  <si>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</si>
  <si>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</si>
  <si>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</si>
  <si>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</si>
  <si>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</si>
  <si>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</si>
  <si>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</si>
  <si>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</si>
  <si>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</si>
  <si>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</si>
  <si>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</si>
  <si>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</si>
  <si>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</si>
  <si>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</si>
  <si>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</si>
  <si>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</si>
  <si>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</si>
  <si>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</si>
  <si>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</si>
  <si>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</si>
  <si>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</si>
  <si>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</si>
  <si>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</si>
  <si>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</si>
  <si>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</si>
  <si>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</si>
  <si>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</si>
  <si>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</si>
  <si>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</si>
  <si>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</si>
  <si>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</si>
  <si>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</si>
  <si>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</si>
  <si>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</si>
  <si>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</si>
  <si>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</si>
  <si>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</si>
  <si>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</si>
  <si>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</si>
  <si>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</si>
  <si>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</si>
  <si>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</si>
  <si>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</si>
  <si>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</si>
  <si>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</si>
  <si>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</si>
  <si>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</si>
  <si>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</si>
  <si>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</si>
  <si>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</si>
  <si>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</si>
  <si>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</si>
  <si>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</si>
  <si>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</si>
  <si>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</si>
  <si>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</si>
  <si>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</si>
  <si>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</si>
  <si>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</si>
  <si>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</si>
  <si>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</si>
  <si>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</si>
  <si>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</si>
  <si>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</si>
  <si>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</si>
  <si>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</si>
  <si>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</si>
  <si>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</si>
  <si>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</si>
  <si>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</si>
  <si>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</si>
  <si>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</si>
  <si>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</si>
  <si>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</si>
  <si>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</si>
  <si>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</si>
  <si>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</si>
  <si>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</si>
  <si>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</si>
  <si>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</si>
  <si>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</si>
  <si>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</si>
  <si>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</si>
  <si>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</si>
  <si>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</si>
  <si>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</si>
  <si>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</si>
  <si>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</si>
  <si>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</si>
  <si>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</si>
  <si>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</si>
  <si>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</si>
  <si>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</si>
  <si>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</si>
  <si>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</si>
  <si>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</si>
  <si>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</si>
  <si>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</si>
  <si>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</si>
  <si>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</si>
  <si>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</si>
  <si>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</si>
  <si>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</si>
  <si>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</si>
  <si>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</si>
  <si>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</si>
  <si>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</si>
  <si>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</si>
  <si>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</si>
  <si>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</si>
  <si>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</si>
  <si>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</si>
  <si>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</si>
  <si>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</si>
  <si>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</si>
  <si>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</si>
  <si>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</si>
  <si>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</si>
  <si>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</si>
  <si>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</si>
  <si>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</si>
  <si>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</si>
  <si>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</si>
  <si>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</si>
  <si>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</si>
  <si>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</si>
  <si>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</si>
  <si>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</si>
  <si>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</si>
  <si>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</si>
  <si>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</si>
  <si>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</si>
  <si>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</si>
  <si>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</si>
  <si>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</si>
  <si>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</si>
  <si>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</si>
  <si>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</si>
  <si>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</si>
  <si>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</si>
  <si>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</si>
  <si>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</si>
  <si>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</si>
  <si>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</si>
  <si>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</si>
  <si>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</si>
  <si>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</si>
  <si>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</si>
  <si>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</si>
  <si>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</si>
  <si>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</si>
  <si>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</si>
  <si>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</si>
  <si>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</si>
  <si>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</si>
  <si>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</si>
  <si>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</si>
  <si>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</si>
  <si>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</si>
  <si>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</si>
  <si>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</si>
  <si>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</si>
  <si>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</si>
  <si>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</si>
  <si>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</si>
  <si>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</si>
  <si>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</si>
  <si>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</si>
  <si>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</si>
  <si>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</si>
  <si>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</si>
  <si>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</si>
  <si>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</si>
  <si>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</si>
  <si>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</si>
  <si>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</si>
  <si>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</si>
  <si>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</si>
  <si>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</si>
  <si>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</si>
  <si>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</si>
  <si>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</si>
  <si>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</si>
  <si>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</si>
  <si>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</si>
  <si>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</si>
  <si>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</si>
  <si>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</si>
  <si>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</si>
  <si>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</si>
  <si>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</si>
  <si>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</si>
  <si>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</si>
  <si>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</si>
  <si>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</si>
  <si>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</si>
  <si>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</si>
  <si>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</si>
  <si>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</si>
  <si>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</si>
  <si>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</si>
  <si>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</si>
  <si>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</si>
  <si>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</si>
  <si>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</si>
  <si>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</si>
  <si>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</si>
  <si>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</si>
  <si>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</si>
  <si>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</si>
  <si>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</si>
  <si>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</si>
  <si>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</si>
  <si>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</si>
  <si>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</si>
  <si>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</si>
  <si>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</si>
  <si>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</si>
  <si>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</si>
  <si>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</si>
  <si>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</si>
  <si>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</si>
  <si>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</si>
  <si>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</si>
  <si>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</si>
  <si>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</si>
  <si>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</si>
  <si>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</si>
  <si>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</si>
  <si>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</si>
  <si>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</si>
  <si>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</si>
  <si>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</si>
  <si>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</si>
  <si>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</si>
  <si>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</si>
  <si>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</si>
  <si>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</si>
  <si>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</si>
  <si>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</si>
  <si>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</si>
  <si>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</si>
  <si>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</si>
  <si>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</si>
  <si>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</si>
  <si>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</si>
  <si>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</si>
  <si>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</si>
  <si>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</si>
  <si>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</si>
  <si>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</si>
  <si>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</si>
  <si>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</si>
  <si>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</si>
  <si>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</si>
  <si>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</si>
  <si>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</si>
  <si>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</si>
  <si>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</si>
  <si>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</si>
  <si>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</si>
  <si>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</si>
  <si>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</si>
  <si>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</si>
  <si>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</si>
  <si>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</si>
  <si>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</si>
  <si>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</si>
  <si>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</si>
  <si>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</si>
  <si>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</si>
  <si>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</si>
  <si>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</si>
  <si>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</si>
  <si>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</si>
  <si>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</si>
  <si>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</si>
  <si>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</si>
  <si>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</si>
  <si>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</si>
  <si>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</si>
  <si>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</si>
  <si>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</si>
  <si>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</si>
  <si>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</si>
  <si>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</si>
  <si>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</si>
  <si>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</si>
  <si>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</si>
  <si>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</si>
  <si>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</si>
  <si>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</si>
  <si>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</si>
  <si>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</si>
  <si>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</si>
  <si>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</si>
  <si>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</si>
  <si>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</si>
  <si>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</si>
  <si>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</si>
  <si>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</si>
  <si>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</si>
  <si>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</si>
  <si>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</si>
  <si>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</si>
  <si>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</si>
  <si>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</si>
  <si>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</si>
  <si>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</si>
  <si>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</si>
  <si>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</si>
  <si>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</si>
  <si>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</si>
  <si>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</si>
  <si>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</si>
  <si>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</si>
  <si>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</si>
  <si>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</si>
  <si>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</si>
  <si>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</si>
  <si>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</si>
  <si>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</si>
  <si>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</si>
  <si>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</si>
  <si>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</si>
  <si>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</si>
  <si>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</si>
  <si>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</si>
  <si>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</si>
  <si>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</si>
  <si>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</si>
  <si>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</si>
  <si>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</si>
  <si>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</si>
  <si>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</si>
  <si>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</si>
  <si>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</si>
  <si>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</si>
  <si>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医事課</t>
  </si>
  <si>
    <t>平成２４年度</t>
  </si>
  <si>
    <t>終了予定なし</t>
  </si>
  <si>
    <t>「明日の安心と成長のための緊急経済対策」における構造改革特区に係る臨時提案等に対する政府の対応方針（平成22年6月2日構造改革特別区域推進本部）</t>
  </si>
  <si>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t>
  </si>
  <si>
    <t>○</t>
  </si>
  <si>
    <t>-</t>
  </si>
  <si>
    <t>-</t>
    <phoneticPr fontId="5"/>
  </si>
  <si>
    <t>-</t>
    <phoneticPr fontId="5"/>
  </si>
  <si>
    <t>衛生関係指導者養成等委託費</t>
  </si>
  <si>
    <t>消耗品</t>
    <rPh sb="0" eb="3">
      <t>ショウモウヒン</t>
    </rPh>
    <phoneticPr fontId="5"/>
  </si>
  <si>
    <t>借料及び損料</t>
    <rPh sb="0" eb="2">
      <t>シャクリョウ</t>
    </rPh>
    <rPh sb="2" eb="3">
      <t>オヨ</t>
    </rPh>
    <rPh sb="4" eb="6">
      <t>ソンリョウ</t>
    </rPh>
    <phoneticPr fontId="5"/>
  </si>
  <si>
    <t>旅費</t>
    <rPh sb="0" eb="2">
      <t>リョヒ</t>
    </rPh>
    <phoneticPr fontId="5"/>
  </si>
  <si>
    <t>講師謝金</t>
    <rPh sb="0" eb="2">
      <t>コウシ</t>
    </rPh>
    <rPh sb="2" eb="4">
      <t>シャキン</t>
    </rPh>
    <phoneticPr fontId="5"/>
  </si>
  <si>
    <t>講師旅費</t>
  </si>
  <si>
    <t>機器賃借料等</t>
    <rPh sb="0" eb="2">
      <t>キキ</t>
    </rPh>
    <rPh sb="2" eb="5">
      <t>チンシャクリョウ</t>
    </rPh>
    <rPh sb="5" eb="6">
      <t>トウ</t>
    </rPh>
    <phoneticPr fontId="5"/>
  </si>
  <si>
    <t>手術器具等</t>
    <rPh sb="0" eb="2">
      <t>シュジュツ</t>
    </rPh>
    <rPh sb="2" eb="4">
      <t>キグ</t>
    </rPh>
    <rPh sb="4" eb="5">
      <t>トウ</t>
    </rPh>
    <phoneticPr fontId="5"/>
  </si>
  <si>
    <t>学校法人東京医科大学</t>
    <phoneticPr fontId="5"/>
  </si>
  <si>
    <t>公立大学法人名古屋市立大学</t>
    <phoneticPr fontId="5"/>
  </si>
  <si>
    <t>国立大学法人愛媛大学</t>
    <phoneticPr fontId="5"/>
  </si>
  <si>
    <t>国立大学法人東北大学</t>
    <phoneticPr fontId="5"/>
  </si>
  <si>
    <t>国立大学法人千葉大学</t>
    <phoneticPr fontId="5"/>
  </si>
  <si>
    <t>国立大学法人岡山大学</t>
    <phoneticPr fontId="5"/>
  </si>
  <si>
    <t>国立大学法人徳島大学</t>
    <phoneticPr fontId="5"/>
  </si>
  <si>
    <t>医師の医療技術の向上及び国民に対する安全・安心な医療の提供を図るため、医師に死体を利用した実践的な手術手技を習得させるための研修体制を整備する。</t>
    <phoneticPr fontId="5"/>
  </si>
  <si>
    <t>遺体を使用した手術手技向上のための研修の実施</t>
    <rPh sb="0" eb="2">
      <t>イタイ</t>
    </rPh>
    <rPh sb="3" eb="5">
      <t>シヨウ</t>
    </rPh>
    <rPh sb="7" eb="9">
      <t>シュジュツ</t>
    </rPh>
    <rPh sb="9" eb="11">
      <t>シュギ</t>
    </rPh>
    <rPh sb="11" eb="13">
      <t>コウジョウ</t>
    </rPh>
    <rPh sb="17" eb="19">
      <t>ケンシュウ</t>
    </rPh>
    <rPh sb="20" eb="22">
      <t>ジッシ</t>
    </rPh>
    <phoneticPr fontId="5"/>
  </si>
  <si>
    <t>新24－003</t>
    <rPh sb="0" eb="1">
      <t>シン</t>
    </rPh>
    <phoneticPr fontId="5"/>
  </si>
  <si>
    <t>61</t>
    <phoneticPr fontId="5"/>
  </si>
  <si>
    <t>63</t>
    <phoneticPr fontId="5"/>
  </si>
  <si>
    <t>-</t>
    <phoneticPr fontId="5"/>
  </si>
  <si>
    <t>A.学校法人産業医科大学</t>
    <phoneticPr fontId="5"/>
  </si>
  <si>
    <t>諸謝金</t>
    <phoneticPr fontId="5"/>
  </si>
  <si>
    <t>国立大学法人北海道大学病院</t>
    <phoneticPr fontId="5"/>
  </si>
  <si>
    <t>学校法人産業医科大学</t>
    <phoneticPr fontId="5"/>
  </si>
  <si>
    <t>-</t>
    <phoneticPr fontId="5"/>
  </si>
  <si>
    <t>-</t>
    <phoneticPr fontId="5"/>
  </si>
  <si>
    <t>-</t>
    <phoneticPr fontId="5"/>
  </si>
  <si>
    <t>-</t>
    <phoneticPr fontId="5"/>
  </si>
  <si>
    <t>-</t>
    <phoneticPr fontId="5"/>
  </si>
  <si>
    <t>課長：武井  貞治</t>
    <phoneticPr fontId="5"/>
  </si>
  <si>
    <t>実施団体数（目標値「前年度以上」）</t>
    <phoneticPr fontId="5"/>
  </si>
  <si>
    <t>実施団体数（目標値「前年度以上」）</t>
    <phoneticPr fontId="5"/>
  </si>
  <si>
    <t>団体</t>
    <rPh sb="0" eb="2">
      <t>ダンタイ</t>
    </rPh>
    <phoneticPr fontId="5"/>
  </si>
  <si>
    <t>-</t>
    <phoneticPr fontId="5"/>
  </si>
  <si>
    <t>-</t>
    <phoneticPr fontId="5"/>
  </si>
  <si>
    <t>-</t>
    <phoneticPr fontId="5"/>
  </si>
  <si>
    <t>-</t>
    <phoneticPr fontId="5"/>
  </si>
  <si>
    <t>担当課による集計</t>
    <rPh sb="0" eb="2">
      <t>タントウ</t>
    </rPh>
    <rPh sb="2" eb="3">
      <t>カ</t>
    </rPh>
    <rPh sb="6" eb="8">
      <t>シュウケイ</t>
    </rPh>
    <phoneticPr fontId="5"/>
  </si>
  <si>
    <t>研修参加者数（延べ）</t>
    <phoneticPr fontId="5"/>
  </si>
  <si>
    <t>人</t>
    <rPh sb="0" eb="1">
      <t>ニン</t>
    </rPh>
    <phoneticPr fontId="5"/>
  </si>
  <si>
    <t>-</t>
    <phoneticPr fontId="5"/>
  </si>
  <si>
    <t>-</t>
    <phoneticPr fontId="5"/>
  </si>
  <si>
    <t>単位当たりコスト＝Ｘ／Ｙ
Ｘ：執行額
Ｙ：研修参加者数</t>
    <phoneticPr fontId="5"/>
  </si>
  <si>
    <t>46,000/1,794</t>
  </si>
  <si>
    <t>44,000/1,825</t>
  </si>
  <si>
    <t>45,000/3,084</t>
    <phoneticPr fontId="5"/>
  </si>
  <si>
    <t>85,000/2,000</t>
    <phoneticPr fontId="5"/>
  </si>
  <si>
    <t>-</t>
    <phoneticPr fontId="5"/>
  </si>
  <si>
    <t>-</t>
    <phoneticPr fontId="5"/>
  </si>
  <si>
    <t>-</t>
    <phoneticPr fontId="5"/>
  </si>
  <si>
    <t>-</t>
    <phoneticPr fontId="5"/>
  </si>
  <si>
    <t>-</t>
    <phoneticPr fontId="5"/>
  </si>
  <si>
    <t>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により、医療従事者の資質向上を図る。</t>
    <rPh sb="123" eb="125">
      <t>イリョウ</t>
    </rPh>
    <rPh sb="125" eb="128">
      <t>ジュウジシャ</t>
    </rPh>
    <rPh sb="129" eb="131">
      <t>シシツ</t>
    </rPh>
    <rPh sb="131" eb="133">
      <t>コウジョウ</t>
    </rPh>
    <rPh sb="134" eb="135">
      <t>ハカ</t>
    </rPh>
    <phoneticPr fontId="5"/>
  </si>
  <si>
    <t>-</t>
    <phoneticPr fontId="5"/>
  </si>
  <si>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</si>
  <si>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</si>
  <si>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phoneticPr fontId="5"/>
  </si>
  <si>
    <t>‐</t>
  </si>
  <si>
    <t>無</t>
  </si>
  <si>
    <t>-</t>
    <phoneticPr fontId="5"/>
  </si>
  <si>
    <t>交付要綱において補助対象、補助率等を定めており、負担関係は妥当である。</t>
    <phoneticPr fontId="5"/>
  </si>
  <si>
    <t>交付要綱に定められた合理的でかつ必要な経費に限られているため、単位当たりのコスト水準は妥当である。</t>
    <phoneticPr fontId="5"/>
  </si>
  <si>
    <t>-</t>
    <phoneticPr fontId="5"/>
  </si>
  <si>
    <t>交付要綱等において、真に必要なものに限定している。</t>
    <phoneticPr fontId="5"/>
  </si>
  <si>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</si>
  <si>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医師の医療技術の向上につながる事業であり、実効性の高い手段となっている。</t>
    <phoneticPr fontId="5"/>
  </si>
  <si>
    <t>実施団体は実績報告の中で事業の検証を行うこととしている。</t>
    <phoneticPr fontId="5"/>
  </si>
  <si>
    <t>研修の参加者は当初見込みを大幅に上回った。（平成29年度実績：3,084名、当初見込み：1,000名）</t>
    <rPh sb="0" eb="2">
      <t>ケンシュウ</t>
    </rPh>
    <rPh sb="3" eb="6">
      <t>サンカシャ</t>
    </rPh>
    <rPh sb="7" eb="9">
      <t>トウショ</t>
    </rPh>
    <rPh sb="9" eb="11">
      <t>ミコ</t>
    </rPh>
    <rPh sb="13" eb="15">
      <t>オオハバ</t>
    </rPh>
    <rPh sb="16" eb="18">
      <t>ウワマワ</t>
    </rPh>
    <rPh sb="22" eb="24">
      <t>ヘイセイ</t>
    </rPh>
    <rPh sb="26" eb="28">
      <t>ネンド</t>
    </rPh>
    <rPh sb="28" eb="30">
      <t>ジッセキ</t>
    </rPh>
    <rPh sb="36" eb="37">
      <t>メイ</t>
    </rPh>
    <rPh sb="38" eb="40">
      <t>トウショ</t>
    </rPh>
    <rPh sb="40" eb="42">
      <t>ミコ</t>
    </rPh>
    <rPh sb="49" eb="50">
      <t>メイ</t>
    </rPh>
    <phoneticPr fontId="5"/>
  </si>
  <si>
    <t>・平成29年度において、研修の参加者は当初見込みを上回り（平成29年度実績：3,084名、当初見込み：1,000名）、多くの医師が参加し、実践的な手術手技の取り組み推進されたものと思慮する。
・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phoneticPr fontId="5"/>
  </si>
  <si>
    <t>・実践的な手術手技向上研修事業に関する評価会議において、公募の時期を早め研修受講者の募集が早くできるよう指摘があったため、平成29年度は公募時期を例年の４月から１ヶ月早めて３月に行うなど、研修事業の改善を行っている。引き続き研修体制の整備に努めるとともに、適正な執行を図っていきたい。</t>
    <phoneticPr fontId="5"/>
  </si>
  <si>
    <t>56</t>
    <phoneticPr fontId="5"/>
  </si>
  <si>
    <t>64</t>
    <phoneticPr fontId="5"/>
  </si>
  <si>
    <t>-</t>
    <phoneticPr fontId="5"/>
  </si>
  <si>
    <t>-</t>
    <phoneticPr fontId="5"/>
  </si>
  <si>
    <t>補助金等交付</t>
  </si>
  <si>
    <t>実践的な手術手技向上研修事業</t>
    <phoneticPr fontId="5"/>
  </si>
  <si>
    <t>-</t>
    <phoneticPr fontId="5"/>
  </si>
  <si>
    <t>-</t>
    <phoneticPr fontId="5"/>
  </si>
  <si>
    <t>-</t>
    <phoneticPr fontId="5"/>
  </si>
  <si>
    <t>-</t>
    <phoneticPr fontId="5"/>
  </si>
  <si>
    <t>-</t>
    <phoneticPr fontId="5"/>
  </si>
  <si>
    <t>-</t>
    <phoneticPr fontId="5"/>
  </si>
  <si>
    <t>施策大目標２　必要な医療従事者を確保するとともに、資質の向上を図ること</t>
    <phoneticPr fontId="5"/>
  </si>
  <si>
    <t>医療従事者の資質の向上を図ること（施策目標Ⅰ－２－２）</t>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</si>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</sst>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741</xdr:row>
      <xdr:rowOff>27214</xdr:rowOff>
    </xdr:from>
    <xdr:to>
      <xdr:col>36</xdr:col>
      <xdr:colOff>0</xdr:colOff>
      <xdr:row>743</xdr:row>
      <xdr:rowOff>122172</xdr:rowOff>
    </xdr:to>
    <xdr:sp macro="" textlink="">
      <xdr:nvSpPr>
        <xdr:cNvPr id="2" name="正方形/長方形 1"/>
        <xdr:cNvSpPr/>
      </xdr:nvSpPr>
      <xdr:spPr>
        <a:xfrm>
          <a:off x="4109357" y="234600750"/>
          <a:ext cx="3238500" cy="8025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19</xdr:col>
      <xdr:colOff>204096</xdr:colOff>
      <xdr:row>743</xdr:row>
      <xdr:rowOff>326564</xdr:rowOff>
    </xdr:from>
    <xdr:to>
      <xdr:col>35</xdr:col>
      <xdr:colOff>202282</xdr:colOff>
      <xdr:row>746</xdr:row>
      <xdr:rowOff>168681</xdr:rowOff>
    </xdr:to>
    <xdr:sp macro="" textlink="">
      <xdr:nvSpPr>
        <xdr:cNvPr id="3" name="大かっこ 2"/>
        <xdr:cNvSpPr/>
      </xdr:nvSpPr>
      <xdr:spPr>
        <a:xfrm>
          <a:off x="4082132" y="235607671"/>
          <a:ext cx="3263900" cy="903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                  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28</xdr:col>
      <xdr:colOff>13607</xdr:colOff>
      <xdr:row>746</xdr:row>
      <xdr:rowOff>244929</xdr:rowOff>
    </xdr:from>
    <xdr:to>
      <xdr:col>28</xdr:col>
      <xdr:colOff>13607</xdr:colOff>
      <xdr:row>748</xdr:row>
      <xdr:rowOff>206909</xdr:rowOff>
    </xdr:to>
    <xdr:cxnSp macro="">
      <xdr:nvCxnSpPr>
        <xdr:cNvPr id="4" name="直線矢印コネクタ 3"/>
        <xdr:cNvCxnSpPr/>
      </xdr:nvCxnSpPr>
      <xdr:spPr>
        <a:xfrm>
          <a:off x="5728607" y="236587393"/>
          <a:ext cx="0" cy="669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95258</xdr:colOff>
      <xdr:row>747</xdr:row>
      <xdr:rowOff>13611</xdr:rowOff>
    </xdr:from>
    <xdr:to>
      <xdr:col>37</xdr:col>
      <xdr:colOff>117743</xdr:colOff>
      <xdr:row>747</xdr:row>
      <xdr:rowOff>214190</xdr:rowOff>
    </xdr:to>
    <xdr:sp macro="" textlink="">
      <xdr:nvSpPr>
        <xdr:cNvPr id="6" name="テキスト ボックス 5"/>
        <xdr:cNvSpPr txBox="1"/>
      </xdr:nvSpPr>
      <xdr:spPr>
        <a:xfrm>
          <a:off x="6014365" y="236709861"/>
          <a:ext cx="1655342"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27210</xdr:colOff>
      <xdr:row>749</xdr:row>
      <xdr:rowOff>13578</xdr:rowOff>
    </xdr:from>
    <xdr:to>
      <xdr:col>35</xdr:col>
      <xdr:colOff>204103</xdr:colOff>
      <xdr:row>751</xdr:row>
      <xdr:rowOff>57505</xdr:rowOff>
    </xdr:to>
    <xdr:sp macro="" textlink="">
      <xdr:nvSpPr>
        <xdr:cNvPr id="7" name="正方形/長方形 6"/>
        <xdr:cNvSpPr/>
      </xdr:nvSpPr>
      <xdr:spPr>
        <a:xfrm>
          <a:off x="4109353" y="237417399"/>
          <a:ext cx="3238500" cy="75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Ａ．医科系大学（９）</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４５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13607</xdr:colOff>
      <xdr:row>751</xdr:row>
      <xdr:rowOff>299330</xdr:rowOff>
    </xdr:from>
    <xdr:to>
      <xdr:col>36</xdr:col>
      <xdr:colOff>13607</xdr:colOff>
      <xdr:row>753</xdr:row>
      <xdr:rowOff>335750</xdr:rowOff>
    </xdr:to>
    <xdr:sp macro="" textlink="">
      <xdr:nvSpPr>
        <xdr:cNvPr id="8" name="大かっこ 7"/>
        <xdr:cNvSpPr/>
      </xdr:nvSpPr>
      <xdr:spPr>
        <a:xfrm>
          <a:off x="4095750" y="238410723"/>
          <a:ext cx="3265714" cy="74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117" sqref="AB117:A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71</v>
      </c>
      <c r="AT2" s="953"/>
      <c r="AU2" s="953"/>
      <c r="AV2" s="52" t="str">
        <f>IF(AW2="", "", "-")</f>
        <v/>
      </c>
      <c r="AW2" s="927"/>
      <c r="AX2" s="927"/>
    </row>
    <row r="3" spans="1:50" ht="21" customHeight="1" thickBot="1" x14ac:dyDescent="0.2">
      <c r="A3" s="884" t="s">
        <v>535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550</v>
      </c>
      <c r="AK3" s="886"/>
      <c r="AL3" s="886"/>
      <c r="AM3" s="886"/>
      <c r="AN3" s="886"/>
      <c r="AO3" s="886"/>
      <c r="AP3" s="886"/>
      <c r="AQ3" s="886"/>
      <c r="AR3" s="886"/>
      <c r="AS3" s="886"/>
      <c r="AT3" s="886"/>
      <c r="AU3" s="886"/>
      <c r="AV3" s="886"/>
      <c r="AW3" s="886"/>
      <c r="AX3" s="24" t="s">
        <v>65</v>
      </c>
    </row>
    <row r="4" spans="1:50" ht="24.75" customHeight="1" x14ac:dyDescent="0.15">
      <c r="A4" s="712" t="s">
        <v>25</v>
      </c>
      <c r="B4" s="713"/>
      <c r="C4" s="713"/>
      <c r="D4" s="713"/>
      <c r="E4" s="713"/>
      <c r="F4" s="713"/>
      <c r="G4" s="690" t="s">
        <v>637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6" t="s">
        <v>553</v>
      </c>
      <c r="H5" s="857"/>
      <c r="I5" s="857"/>
      <c r="J5" s="857"/>
      <c r="K5" s="857"/>
      <c r="L5" s="857"/>
      <c r="M5" s="858" t="s">
        <v>66</v>
      </c>
      <c r="N5" s="859"/>
      <c r="O5" s="859"/>
      <c r="P5" s="859"/>
      <c r="Q5" s="859"/>
      <c r="R5" s="860"/>
      <c r="S5" s="861" t="s">
        <v>554</v>
      </c>
      <c r="T5" s="857"/>
      <c r="U5" s="857"/>
      <c r="V5" s="857"/>
      <c r="W5" s="857"/>
      <c r="X5" s="862"/>
      <c r="Y5" s="706" t="s">
        <v>3</v>
      </c>
      <c r="Z5" s="542"/>
      <c r="AA5" s="542"/>
      <c r="AB5" s="542"/>
      <c r="AC5" s="542"/>
      <c r="AD5" s="543"/>
      <c r="AE5" s="707" t="s">
        <v>552</v>
      </c>
      <c r="AF5" s="707"/>
      <c r="AG5" s="707"/>
      <c r="AH5" s="707"/>
      <c r="AI5" s="707"/>
      <c r="AJ5" s="707"/>
      <c r="AK5" s="707"/>
      <c r="AL5" s="707"/>
      <c r="AM5" s="707"/>
      <c r="AN5" s="707"/>
      <c r="AO5" s="707"/>
      <c r="AP5" s="708"/>
      <c r="AQ5" s="709" t="s">
        <v>591</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559</v>
      </c>
      <c r="H7" s="498"/>
      <c r="I7" s="498"/>
      <c r="J7" s="498"/>
      <c r="K7" s="498"/>
      <c r="L7" s="498"/>
      <c r="M7" s="498"/>
      <c r="N7" s="498"/>
      <c r="O7" s="498"/>
      <c r="P7" s="498"/>
      <c r="Q7" s="498"/>
      <c r="R7" s="498"/>
      <c r="S7" s="498"/>
      <c r="T7" s="498"/>
      <c r="U7" s="498"/>
      <c r="V7" s="498"/>
      <c r="W7" s="498"/>
      <c r="X7" s="499"/>
      <c r="Y7" s="936" t="s">
        <v>548</v>
      </c>
      <c r="Z7" s="442"/>
      <c r="AA7" s="442"/>
      <c r="AB7" s="442"/>
      <c r="AC7" s="442"/>
      <c r="AD7" s="937"/>
      <c r="AE7" s="928" t="s">
        <v>555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54" t="str">
        <f>入力規則等!A26</f>
        <v>-</v>
      </c>
      <c r="H8" s="737"/>
      <c r="I8" s="737"/>
      <c r="J8" s="737"/>
      <c r="K8" s="737"/>
      <c r="L8" s="737"/>
      <c r="M8" s="737"/>
      <c r="N8" s="737"/>
      <c r="O8" s="737"/>
      <c r="P8" s="737"/>
      <c r="Q8" s="737"/>
      <c r="R8" s="737"/>
      <c r="S8" s="737"/>
      <c r="T8" s="737"/>
      <c r="U8" s="737"/>
      <c r="V8" s="737"/>
      <c r="W8" s="737"/>
      <c r="X8" s="955"/>
      <c r="Y8" s="863" t="s">
        <v>390</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8" t="s">
        <v>30</v>
      </c>
      <c r="B10" s="669"/>
      <c r="C10" s="669"/>
      <c r="D10" s="669"/>
      <c r="E10" s="669"/>
      <c r="F10" s="669"/>
      <c r="G10" s="765" t="s">
        <v>556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6" t="s">
        <v>24</v>
      </c>
      <c r="B12" s="957"/>
      <c r="C12" s="957"/>
      <c r="D12" s="957"/>
      <c r="E12" s="957"/>
      <c r="F12" s="958"/>
      <c r="G12" s="771"/>
      <c r="H12" s="772"/>
      <c r="I12" s="772"/>
      <c r="J12" s="772"/>
      <c r="K12" s="772"/>
      <c r="L12" s="772"/>
      <c r="M12" s="772"/>
      <c r="N12" s="772"/>
      <c r="O12" s="772"/>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9"/>
    </row>
    <row r="13" spans="1:50" ht="21" customHeight="1" x14ac:dyDescent="0.15">
      <c r="A13" s="619"/>
      <c r="B13" s="620"/>
      <c r="C13" s="620"/>
      <c r="D13" s="620"/>
      <c r="E13" s="620"/>
      <c r="F13" s="621"/>
      <c r="G13" s="740" t="s">
        <v>6</v>
      </c>
      <c r="H13" s="741"/>
      <c r="I13" s="775" t="s">
        <v>7</v>
      </c>
      <c r="J13" s="776"/>
      <c r="K13" s="776"/>
      <c r="L13" s="776"/>
      <c r="M13" s="776"/>
      <c r="N13" s="776"/>
      <c r="O13" s="777"/>
      <c r="P13" s="716">
        <v>46</v>
      </c>
      <c r="Q13" s="717"/>
      <c r="R13" s="717"/>
      <c r="S13" s="717"/>
      <c r="T13" s="717"/>
      <c r="U13" s="717"/>
      <c r="V13" s="718"/>
      <c r="W13" s="665">
        <v>45</v>
      </c>
      <c r="X13" s="666"/>
      <c r="Y13" s="666"/>
      <c r="Z13" s="666"/>
      <c r="AA13" s="666"/>
      <c r="AB13" s="666"/>
      <c r="AC13" s="667"/>
      <c r="AD13" s="716">
        <v>45</v>
      </c>
      <c r="AE13" s="717"/>
      <c r="AF13" s="717"/>
      <c r="AG13" s="717"/>
      <c r="AH13" s="717"/>
      <c r="AI13" s="717"/>
      <c r="AJ13" s="718"/>
      <c r="AK13" s="716">
        <v>85</v>
      </c>
      <c r="AL13" s="717"/>
      <c r="AM13" s="717"/>
      <c r="AN13" s="717"/>
      <c r="AO13" s="717"/>
      <c r="AP13" s="717"/>
      <c r="AQ13" s="718"/>
      <c r="AR13" s="665"/>
      <c r="AS13" s="666"/>
      <c r="AT13" s="666"/>
      <c r="AU13" s="666"/>
      <c r="AV13" s="666"/>
      <c r="AW13" s="666"/>
      <c r="AX13" s="935"/>
    </row>
    <row r="14" spans="1:50" ht="21" customHeight="1" x14ac:dyDescent="0.15">
      <c r="A14" s="619"/>
      <c r="B14" s="620"/>
      <c r="C14" s="620"/>
      <c r="D14" s="620"/>
      <c r="E14" s="620"/>
      <c r="F14" s="621"/>
      <c r="G14" s="742"/>
      <c r="H14" s="743"/>
      <c r="I14" s="728" t="s">
        <v>8</v>
      </c>
      <c r="J14" s="773"/>
      <c r="K14" s="773"/>
      <c r="L14" s="773"/>
      <c r="M14" s="773"/>
      <c r="N14" s="773"/>
      <c r="O14" s="774"/>
      <c r="P14" s="716" t="s">
        <v>558</v>
      </c>
      <c r="Q14" s="717"/>
      <c r="R14" s="717"/>
      <c r="S14" s="717"/>
      <c r="T14" s="717"/>
      <c r="U14" s="717"/>
      <c r="V14" s="718"/>
      <c r="W14" s="716" t="s">
        <v>558</v>
      </c>
      <c r="X14" s="717"/>
      <c r="Y14" s="717"/>
      <c r="Z14" s="717"/>
      <c r="AA14" s="717"/>
      <c r="AB14" s="717"/>
      <c r="AC14" s="718"/>
      <c r="AD14" s="716" t="s">
        <v>560</v>
      </c>
      <c r="AE14" s="717"/>
      <c r="AF14" s="717"/>
      <c r="AG14" s="717"/>
      <c r="AH14" s="717"/>
      <c r="AI14" s="717"/>
      <c r="AJ14" s="718"/>
      <c r="AK14" s="716" t="s">
        <v>560</v>
      </c>
      <c r="AL14" s="717"/>
      <c r="AM14" s="717"/>
      <c r="AN14" s="717"/>
      <c r="AO14" s="717"/>
      <c r="AP14" s="717"/>
      <c r="AQ14" s="718"/>
      <c r="AR14" s="799"/>
      <c r="AS14" s="799"/>
      <c r="AT14" s="799"/>
      <c r="AU14" s="799"/>
      <c r="AV14" s="799"/>
      <c r="AW14" s="799"/>
      <c r="AX14" s="800"/>
    </row>
    <row r="15" spans="1:50" ht="21" customHeight="1" x14ac:dyDescent="0.15">
      <c r="A15" s="619"/>
      <c r="B15" s="620"/>
      <c r="C15" s="620"/>
      <c r="D15" s="620"/>
      <c r="E15" s="620"/>
      <c r="F15" s="621"/>
      <c r="G15" s="742"/>
      <c r="H15" s="743"/>
      <c r="I15" s="728" t="s">
        <v>51</v>
      </c>
      <c r="J15" s="729"/>
      <c r="K15" s="729"/>
      <c r="L15" s="729"/>
      <c r="M15" s="729"/>
      <c r="N15" s="729"/>
      <c r="O15" s="730"/>
      <c r="P15" s="716" t="s">
        <v>558</v>
      </c>
      <c r="Q15" s="717"/>
      <c r="R15" s="717"/>
      <c r="S15" s="717"/>
      <c r="T15" s="717"/>
      <c r="U15" s="717"/>
      <c r="V15" s="718"/>
      <c r="W15" s="716" t="s">
        <v>558</v>
      </c>
      <c r="X15" s="717"/>
      <c r="Y15" s="717"/>
      <c r="Z15" s="717"/>
      <c r="AA15" s="717"/>
      <c r="AB15" s="717"/>
      <c r="AC15" s="718"/>
      <c r="AD15" s="716" t="s">
        <v>560</v>
      </c>
      <c r="AE15" s="717"/>
      <c r="AF15" s="717"/>
      <c r="AG15" s="717"/>
      <c r="AH15" s="717"/>
      <c r="AI15" s="717"/>
      <c r="AJ15" s="718"/>
      <c r="AK15" s="716" t="s">
        <v>560</v>
      </c>
      <c r="AL15" s="717"/>
      <c r="AM15" s="717"/>
      <c r="AN15" s="717"/>
      <c r="AO15" s="717"/>
      <c r="AP15" s="717"/>
      <c r="AQ15" s="718"/>
      <c r="AR15" s="716"/>
      <c r="AS15" s="717"/>
      <c r="AT15" s="717"/>
      <c r="AU15" s="717"/>
      <c r="AV15" s="717"/>
      <c r="AW15" s="717"/>
      <c r="AX15" s="817"/>
    </row>
    <row r="16" spans="1:50" ht="21" customHeight="1" x14ac:dyDescent="0.15">
      <c r="A16" s="619"/>
      <c r="B16" s="620"/>
      <c r="C16" s="620"/>
      <c r="D16" s="620"/>
      <c r="E16" s="620"/>
      <c r="F16" s="621"/>
      <c r="G16" s="742"/>
      <c r="H16" s="743"/>
      <c r="I16" s="728" t="s">
        <v>52</v>
      </c>
      <c r="J16" s="729"/>
      <c r="K16" s="729"/>
      <c r="L16" s="729"/>
      <c r="M16" s="729"/>
      <c r="N16" s="729"/>
      <c r="O16" s="730"/>
      <c r="P16" s="716" t="s">
        <v>558</v>
      </c>
      <c r="Q16" s="717"/>
      <c r="R16" s="717"/>
      <c r="S16" s="717"/>
      <c r="T16" s="717"/>
      <c r="U16" s="717"/>
      <c r="V16" s="718"/>
      <c r="W16" s="716" t="s">
        <v>558</v>
      </c>
      <c r="X16" s="717"/>
      <c r="Y16" s="717"/>
      <c r="Z16" s="717"/>
      <c r="AA16" s="717"/>
      <c r="AB16" s="717"/>
      <c r="AC16" s="718"/>
      <c r="AD16" s="716" t="s">
        <v>560</v>
      </c>
      <c r="AE16" s="717"/>
      <c r="AF16" s="717"/>
      <c r="AG16" s="717"/>
      <c r="AH16" s="717"/>
      <c r="AI16" s="717"/>
      <c r="AJ16" s="718"/>
      <c r="AK16" s="716" t="s">
        <v>560</v>
      </c>
      <c r="AL16" s="717"/>
      <c r="AM16" s="717"/>
      <c r="AN16" s="717"/>
      <c r="AO16" s="717"/>
      <c r="AP16" s="717"/>
      <c r="AQ16" s="718"/>
      <c r="AR16" s="768"/>
      <c r="AS16" s="769"/>
      <c r="AT16" s="769"/>
      <c r="AU16" s="769"/>
      <c r="AV16" s="769"/>
      <c r="AW16" s="769"/>
      <c r="AX16" s="770"/>
    </row>
    <row r="17" spans="1:50" ht="24.75" customHeight="1" x14ac:dyDescent="0.15">
      <c r="A17" s="619"/>
      <c r="B17" s="620"/>
      <c r="C17" s="620"/>
      <c r="D17" s="620"/>
      <c r="E17" s="620"/>
      <c r="F17" s="621"/>
      <c r="G17" s="742"/>
      <c r="H17" s="743"/>
      <c r="I17" s="728" t="s">
        <v>50</v>
      </c>
      <c r="J17" s="773"/>
      <c r="K17" s="773"/>
      <c r="L17" s="773"/>
      <c r="M17" s="773"/>
      <c r="N17" s="773"/>
      <c r="O17" s="774"/>
      <c r="P17" s="716" t="s">
        <v>558</v>
      </c>
      <c r="Q17" s="717"/>
      <c r="R17" s="717"/>
      <c r="S17" s="717"/>
      <c r="T17" s="717"/>
      <c r="U17" s="717"/>
      <c r="V17" s="718"/>
      <c r="W17" s="716" t="s">
        <v>558</v>
      </c>
      <c r="X17" s="717"/>
      <c r="Y17" s="717"/>
      <c r="Z17" s="717"/>
      <c r="AA17" s="717"/>
      <c r="AB17" s="717"/>
      <c r="AC17" s="718"/>
      <c r="AD17" s="716" t="s">
        <v>560</v>
      </c>
      <c r="AE17" s="717"/>
      <c r="AF17" s="717"/>
      <c r="AG17" s="717"/>
      <c r="AH17" s="717"/>
      <c r="AI17" s="717"/>
      <c r="AJ17" s="718"/>
      <c r="AK17" s="716" t="s">
        <v>560</v>
      </c>
      <c r="AL17" s="717"/>
      <c r="AM17" s="717"/>
      <c r="AN17" s="717"/>
      <c r="AO17" s="717"/>
      <c r="AP17" s="717"/>
      <c r="AQ17" s="718"/>
      <c r="AR17" s="933"/>
      <c r="AS17" s="933"/>
      <c r="AT17" s="933"/>
      <c r="AU17" s="933"/>
      <c r="AV17" s="933"/>
      <c r="AW17" s="933"/>
      <c r="AX17" s="934"/>
    </row>
    <row r="18" spans="1:50" ht="24.75" customHeight="1" x14ac:dyDescent="0.15">
      <c r="A18" s="619"/>
      <c r="B18" s="620"/>
      <c r="C18" s="620"/>
      <c r="D18" s="620"/>
      <c r="E18" s="620"/>
      <c r="F18" s="621"/>
      <c r="G18" s="744"/>
      <c r="H18" s="745"/>
      <c r="I18" s="733" t="s">
        <v>20</v>
      </c>
      <c r="J18" s="734"/>
      <c r="K18" s="734"/>
      <c r="L18" s="734"/>
      <c r="M18" s="734"/>
      <c r="N18" s="734"/>
      <c r="O18" s="735"/>
      <c r="P18" s="895">
        <f>SUM(P13:V17)</f>
        <v>46</v>
      </c>
      <c r="Q18" s="896"/>
      <c r="R18" s="896"/>
      <c r="S18" s="896"/>
      <c r="T18" s="896"/>
      <c r="U18" s="896"/>
      <c r="V18" s="897"/>
      <c r="W18" s="895">
        <f>SUM(W13:AC17)</f>
        <v>45</v>
      </c>
      <c r="X18" s="896"/>
      <c r="Y18" s="896"/>
      <c r="Z18" s="896"/>
      <c r="AA18" s="896"/>
      <c r="AB18" s="896"/>
      <c r="AC18" s="897"/>
      <c r="AD18" s="895">
        <f>SUM(AD13:AJ17)</f>
        <v>45</v>
      </c>
      <c r="AE18" s="896"/>
      <c r="AF18" s="896"/>
      <c r="AG18" s="896"/>
      <c r="AH18" s="896"/>
      <c r="AI18" s="896"/>
      <c r="AJ18" s="897"/>
      <c r="AK18" s="895">
        <f>SUM(AK13:AQ17)</f>
        <v>85</v>
      </c>
      <c r="AL18" s="896"/>
      <c r="AM18" s="896"/>
      <c r="AN18" s="896"/>
      <c r="AO18" s="896"/>
      <c r="AP18" s="896"/>
      <c r="AQ18" s="897"/>
      <c r="AR18" s="895">
        <f>SUM(AR13:AX17)</f>
        <v>0</v>
      </c>
      <c r="AS18" s="896"/>
      <c r="AT18" s="896"/>
      <c r="AU18" s="896"/>
      <c r="AV18" s="896"/>
      <c r="AW18" s="896"/>
      <c r="AX18" s="898"/>
    </row>
    <row r="19" spans="1:50" ht="24.75" customHeight="1" x14ac:dyDescent="0.15">
      <c r="A19" s="619"/>
      <c r="B19" s="620"/>
      <c r="C19" s="620"/>
      <c r="D19" s="620"/>
      <c r="E19" s="620"/>
      <c r="F19" s="621"/>
      <c r="G19" s="893" t="s">
        <v>9</v>
      </c>
      <c r="H19" s="894"/>
      <c r="I19" s="894"/>
      <c r="J19" s="894"/>
      <c r="K19" s="894"/>
      <c r="L19" s="894"/>
      <c r="M19" s="894"/>
      <c r="N19" s="894"/>
      <c r="O19" s="894"/>
      <c r="P19" s="716">
        <v>43</v>
      </c>
      <c r="Q19" s="717"/>
      <c r="R19" s="717"/>
      <c r="S19" s="717"/>
      <c r="T19" s="717"/>
      <c r="U19" s="717"/>
      <c r="V19" s="718"/>
      <c r="W19" s="716">
        <v>45</v>
      </c>
      <c r="X19" s="717"/>
      <c r="Y19" s="717"/>
      <c r="Z19" s="717"/>
      <c r="AA19" s="717"/>
      <c r="AB19" s="717"/>
      <c r="AC19" s="718"/>
      <c r="AD19" s="716">
        <v>45</v>
      </c>
      <c r="AE19" s="717"/>
      <c r="AF19" s="717"/>
      <c r="AG19" s="717"/>
      <c r="AH19" s="717"/>
      <c r="AI19" s="717"/>
      <c r="AJ19" s="718"/>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93" t="s">
        <v>10</v>
      </c>
      <c r="H20" s="894"/>
      <c r="I20" s="894"/>
      <c r="J20" s="894"/>
      <c r="K20" s="894"/>
      <c r="L20" s="894"/>
      <c r="M20" s="894"/>
      <c r="N20" s="894"/>
      <c r="O20" s="894"/>
      <c r="P20" s="311">
        <f>IF(P18=0, "-", SUM(P19)/P18)</f>
        <v>0.93478260869565222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59"/>
      <c r="G21" s="309" t="s">
        <v>497</v>
      </c>
      <c r="H21" s="310"/>
      <c r="I21" s="310"/>
      <c r="J21" s="310"/>
      <c r="K21" s="310"/>
      <c r="L21" s="310"/>
      <c r="M21" s="310"/>
      <c r="N21" s="310"/>
      <c r="O21" s="310"/>
      <c r="P21" s="311">
        <f>IF(P19=0, "-", SUM(P19)/SUM(P13,P14))</f>
        <v>0.93478260869565222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561</v>
      </c>
      <c r="H23" s="966"/>
      <c r="I23" s="966"/>
      <c r="J23" s="966"/>
      <c r="K23" s="966"/>
      <c r="L23" s="966"/>
      <c r="M23" s="966"/>
      <c r="N23" s="966"/>
      <c r="O23" s="967"/>
      <c r="P23" s="665">
        <v>85</v>
      </c>
      <c r="Q23" s="666"/>
      <c r="R23" s="666"/>
      <c r="S23" s="666"/>
      <c r="T23" s="666"/>
      <c r="U23" s="666"/>
      <c r="V23" s="667"/>
      <c r="W23" s="665"/>
      <c r="X23" s="666"/>
      <c r="Y23" s="666"/>
      <c r="Z23" s="666"/>
      <c r="AA23" s="666"/>
      <c r="AB23" s="666"/>
      <c r="AC23" s="667"/>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716"/>
      <c r="Q24" s="717"/>
      <c r="R24" s="717"/>
      <c r="S24" s="717"/>
      <c r="T24" s="717"/>
      <c r="U24" s="717"/>
      <c r="V24" s="718"/>
      <c r="W24" s="716"/>
      <c r="X24" s="717"/>
      <c r="Y24" s="717"/>
      <c r="Z24" s="717"/>
      <c r="AA24" s="717"/>
      <c r="AB24" s="717"/>
      <c r="AC24" s="71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716"/>
      <c r="Q25" s="717"/>
      <c r="R25" s="717"/>
      <c r="S25" s="717"/>
      <c r="T25" s="717"/>
      <c r="U25" s="717"/>
      <c r="V25" s="718"/>
      <c r="W25" s="716"/>
      <c r="X25" s="717"/>
      <c r="Y25" s="717"/>
      <c r="Z25" s="717"/>
      <c r="AA25" s="717"/>
      <c r="AB25" s="717"/>
      <c r="AC25" s="71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716"/>
      <c r="Q26" s="717"/>
      <c r="R26" s="717"/>
      <c r="S26" s="717"/>
      <c r="T26" s="717"/>
      <c r="U26" s="717"/>
      <c r="V26" s="718"/>
      <c r="W26" s="716"/>
      <c r="X26" s="717"/>
      <c r="Y26" s="717"/>
      <c r="Z26" s="717"/>
      <c r="AA26" s="717"/>
      <c r="AB26" s="717"/>
      <c r="AC26" s="71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16"/>
      <c r="Q27" s="717"/>
      <c r="R27" s="717"/>
      <c r="S27" s="717"/>
      <c r="T27" s="717"/>
      <c r="U27" s="717"/>
      <c r="V27" s="718"/>
      <c r="W27" s="716"/>
      <c r="X27" s="717"/>
      <c r="Y27" s="717"/>
      <c r="Z27" s="717"/>
      <c r="AA27" s="717"/>
      <c r="AB27" s="717"/>
      <c r="AC27" s="71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95">
        <f>P29-SUM(P23:P27)</f>
        <v>0</v>
      </c>
      <c r="Q28" s="896"/>
      <c r="R28" s="896"/>
      <c r="S28" s="896"/>
      <c r="T28" s="896"/>
      <c r="U28" s="896"/>
      <c r="V28" s="897"/>
      <c r="W28" s="895">
        <f>W29-SUM(W23:W27)</f>
        <v>0</v>
      </c>
      <c r="X28" s="896"/>
      <c r="Y28" s="896"/>
      <c r="Z28" s="896"/>
      <c r="AA28" s="896"/>
      <c r="AB28" s="896"/>
      <c r="AC28" s="89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7">
        <f>AK13</f>
        <v>85</v>
      </c>
      <c r="Q29" s="948"/>
      <c r="R29" s="948"/>
      <c r="S29" s="948"/>
      <c r="T29" s="948"/>
      <c r="U29" s="948"/>
      <c r="V29" s="949"/>
      <c r="W29" s="947">
        <f>AR13</f>
        <v>0</v>
      </c>
      <c r="X29" s="948"/>
      <c r="Y29" s="948"/>
      <c r="Z29" s="948"/>
      <c r="AA29" s="948"/>
      <c r="AB29" s="948"/>
      <c r="AC29" s="949"/>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8" t="s">
        <v>491</v>
      </c>
      <c r="B30" s="879"/>
      <c r="C30" s="879"/>
      <c r="D30" s="879"/>
      <c r="E30" s="879"/>
      <c r="F30" s="880"/>
      <c r="G30" s="784" t="s">
        <v>265</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78" t="s">
        <v>355</v>
      </c>
      <c r="AR30" s="779"/>
      <c r="AS30" s="779"/>
      <c r="AT30" s="780"/>
      <c r="AU30" s="785" t="s">
        <v>253</v>
      </c>
      <c r="AV30" s="785"/>
      <c r="AW30" s="785"/>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595</v>
      </c>
      <c r="AR31" s="193"/>
      <c r="AS31" s="126" t="s">
        <v>356</v>
      </c>
      <c r="AT31" s="127"/>
      <c r="AU31" s="192">
        <v>30</v>
      </c>
      <c r="AV31" s="192"/>
      <c r="AW31" s="397" t="s">
        <v>300</v>
      </c>
      <c r="AX31" s="398"/>
    </row>
    <row r="32" spans="1:50" ht="23.25" customHeight="1" x14ac:dyDescent="0.15">
      <c r="A32" s="402"/>
      <c r="B32" s="400"/>
      <c r="C32" s="400"/>
      <c r="D32" s="400"/>
      <c r="E32" s="400"/>
      <c r="F32" s="401"/>
      <c r="G32" s="563" t="s">
        <v>592</v>
      </c>
      <c r="H32" s="564"/>
      <c r="I32" s="564"/>
      <c r="J32" s="564"/>
      <c r="K32" s="564"/>
      <c r="L32" s="564"/>
      <c r="M32" s="564"/>
      <c r="N32" s="564"/>
      <c r="O32" s="565"/>
      <c r="P32" s="98" t="s">
        <v>593</v>
      </c>
      <c r="Q32" s="98"/>
      <c r="R32" s="98"/>
      <c r="S32" s="98"/>
      <c r="T32" s="98"/>
      <c r="U32" s="98"/>
      <c r="V32" s="98"/>
      <c r="W32" s="98"/>
      <c r="X32" s="99"/>
      <c r="Y32" s="470" t="s">
        <v>12</v>
      </c>
      <c r="Z32" s="530"/>
      <c r="AA32" s="531"/>
      <c r="AB32" s="460" t="s">
        <v>594</v>
      </c>
      <c r="AC32" s="460"/>
      <c r="AD32" s="460"/>
      <c r="AE32" s="211">
        <v>8</v>
      </c>
      <c r="AF32" s="212"/>
      <c r="AG32" s="212"/>
      <c r="AH32" s="212"/>
      <c r="AI32" s="211">
        <v>8</v>
      </c>
      <c r="AJ32" s="212"/>
      <c r="AK32" s="212"/>
      <c r="AL32" s="212"/>
      <c r="AM32" s="211">
        <v>9</v>
      </c>
      <c r="AN32" s="212"/>
      <c r="AO32" s="212"/>
      <c r="AP32" s="212"/>
      <c r="AQ32" s="336" t="s">
        <v>596</v>
      </c>
      <c r="AR32" s="200"/>
      <c r="AS32" s="200"/>
      <c r="AT32" s="337"/>
      <c r="AU32" s="212" t="s">
        <v>598</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594</v>
      </c>
      <c r="AC33" s="522"/>
      <c r="AD33" s="522"/>
      <c r="AE33" s="211">
        <v>7</v>
      </c>
      <c r="AF33" s="212"/>
      <c r="AG33" s="212"/>
      <c r="AH33" s="212"/>
      <c r="AI33" s="211">
        <v>7</v>
      </c>
      <c r="AJ33" s="212"/>
      <c r="AK33" s="212"/>
      <c r="AL33" s="212"/>
      <c r="AM33" s="211">
        <v>7</v>
      </c>
      <c r="AN33" s="212"/>
      <c r="AO33" s="212"/>
      <c r="AP33" s="212"/>
      <c r="AQ33" s="336" t="s">
        <v>597</v>
      </c>
      <c r="AR33" s="200"/>
      <c r="AS33" s="200"/>
      <c r="AT33" s="337"/>
      <c r="AU33" s="212">
        <v>12</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114</v>
      </c>
      <c r="AF34" s="212"/>
      <c r="AG34" s="212"/>
      <c r="AH34" s="212"/>
      <c r="AI34" s="211">
        <v>114</v>
      </c>
      <c r="AJ34" s="212"/>
      <c r="AK34" s="212"/>
      <c r="AL34" s="212"/>
      <c r="AM34" s="211">
        <v>129</v>
      </c>
      <c r="AN34" s="212"/>
      <c r="AO34" s="212"/>
      <c r="AP34" s="212"/>
      <c r="AQ34" s="336" t="s">
        <v>597</v>
      </c>
      <c r="AR34" s="200"/>
      <c r="AS34" s="200"/>
      <c r="AT34" s="337"/>
      <c r="AU34" s="212" t="s">
        <v>598</v>
      </c>
      <c r="AV34" s="212"/>
      <c r="AW34" s="212"/>
      <c r="AX34" s="214"/>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8" t="s">
        <v>253</v>
      </c>
      <c r="AV51" s="938"/>
      <c r="AW51" s="938"/>
      <c r="AX51" s="93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8" t="s">
        <v>253</v>
      </c>
      <c r="AV58" s="938"/>
      <c r="AW58" s="938"/>
      <c r="AX58" s="93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7"/>
      <c r="AF77" s="908"/>
      <c r="AG77" s="908"/>
      <c r="AH77" s="908"/>
      <c r="AI77" s="907"/>
      <c r="AJ77" s="908"/>
      <c r="AK77" s="908"/>
      <c r="AL77" s="908"/>
      <c r="AM77" s="907"/>
      <c r="AN77" s="908"/>
      <c r="AO77" s="908"/>
      <c r="AP77" s="908"/>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0"/>
    </row>
    <row r="80" spans="1:50" ht="18.75" hidden="1" customHeight="1" x14ac:dyDescent="0.15">
      <c r="A80" s="88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2"/>
      <c r="B82" s="526"/>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90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2"/>
    </row>
    <row r="83" spans="1:60" ht="22.5" hidden="1" customHeight="1" x14ac:dyDescent="0.15">
      <c r="A83" s="882"/>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90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4"/>
    </row>
    <row r="84" spans="1:60" ht="19.5" hidden="1" customHeight="1" x14ac:dyDescent="0.15">
      <c r="A84" s="882"/>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90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6"/>
    </row>
    <row r="85" spans="1:60" ht="18.75" hidden="1" customHeight="1" x14ac:dyDescent="0.15">
      <c r="A85" s="88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8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82"/>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82"/>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82"/>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8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8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82"/>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82"/>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82"/>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8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2"/>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2"/>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3"/>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2" t="s">
        <v>13</v>
      </c>
      <c r="Z99" s="913"/>
      <c r="AA99" s="914"/>
      <c r="AB99" s="909" t="s">
        <v>14</v>
      </c>
      <c r="AC99" s="910"/>
      <c r="AD99" s="91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600</v>
      </c>
      <c r="H101" s="98"/>
      <c r="I101" s="98"/>
      <c r="J101" s="98"/>
      <c r="K101" s="98"/>
      <c r="L101" s="98"/>
      <c r="M101" s="98"/>
      <c r="N101" s="98"/>
      <c r="O101" s="98"/>
      <c r="P101" s="98"/>
      <c r="Q101" s="98"/>
      <c r="R101" s="98"/>
      <c r="S101" s="98"/>
      <c r="T101" s="98"/>
      <c r="U101" s="98"/>
      <c r="V101" s="98"/>
      <c r="W101" s="98"/>
      <c r="X101" s="99"/>
      <c r="Y101" s="541" t="s">
        <v>55</v>
      </c>
      <c r="Z101" s="542"/>
      <c r="AA101" s="543"/>
      <c r="AB101" s="460" t="s">
        <v>601</v>
      </c>
      <c r="AC101" s="460"/>
      <c r="AD101" s="460"/>
      <c r="AE101" s="211">
        <v>1794</v>
      </c>
      <c r="AF101" s="212"/>
      <c r="AG101" s="212"/>
      <c r="AH101" s="213"/>
      <c r="AI101" s="211">
        <v>1825</v>
      </c>
      <c r="AJ101" s="212"/>
      <c r="AK101" s="212"/>
      <c r="AL101" s="213"/>
      <c r="AM101" s="211">
        <v>3084</v>
      </c>
      <c r="AN101" s="212"/>
      <c r="AO101" s="212"/>
      <c r="AP101" s="213"/>
      <c r="AQ101" s="211" t="s">
        <v>602</v>
      </c>
      <c r="AR101" s="212"/>
      <c r="AS101" s="212"/>
      <c r="AT101" s="213"/>
      <c r="AU101" s="211" t="s">
        <v>603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601</v>
      </c>
      <c r="AC102" s="460"/>
      <c r="AD102" s="460"/>
      <c r="AE102" s="417">
        <v>1000</v>
      </c>
      <c r="AF102" s="417"/>
      <c r="AG102" s="417"/>
      <c r="AH102" s="417"/>
      <c r="AI102" s="417">
        <v>1000</v>
      </c>
      <c r="AJ102" s="417"/>
      <c r="AK102" s="417"/>
      <c r="AL102" s="417"/>
      <c r="AM102" s="417">
        <v>1000</v>
      </c>
      <c r="AN102" s="417"/>
      <c r="AO102" s="417"/>
      <c r="AP102" s="417"/>
      <c r="AQ102" s="266">
        <v>2000</v>
      </c>
      <c r="AR102" s="267"/>
      <c r="AS102" s="267"/>
      <c r="AT102" s="312"/>
      <c r="AU102" s="266">
        <v>2000</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604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646</v>
      </c>
      <c r="AC116" s="462"/>
      <c r="AD116" s="463"/>
      <c r="AE116" s="417">
        <v>25.6</v>
      </c>
      <c r="AF116" s="417"/>
      <c r="AG116" s="417"/>
      <c r="AH116" s="417"/>
      <c r="AI116" s="417">
        <v>24.1</v>
      </c>
      <c r="AJ116" s="417"/>
      <c r="AK116" s="417"/>
      <c r="AL116" s="417"/>
      <c r="AM116" s="417">
        <v>14.6</v>
      </c>
      <c r="AN116" s="417"/>
      <c r="AO116" s="417"/>
      <c r="AP116" s="417"/>
      <c r="AQ116" s="211">
        <v>42.5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605</v>
      </c>
      <c r="AF117" s="550"/>
      <c r="AG117" s="550"/>
      <c r="AH117" s="550"/>
      <c r="AI117" s="550" t="s">
        <v>606</v>
      </c>
      <c r="AJ117" s="550"/>
      <c r="AK117" s="550"/>
      <c r="AL117" s="550"/>
      <c r="AM117" s="550" t="s">
        <v>607</v>
      </c>
      <c r="AN117" s="550"/>
      <c r="AO117" s="550"/>
      <c r="AP117" s="550"/>
      <c r="AQ117" s="550" t="s">
        <v>608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9"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644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613</v>
      </c>
      <c r="AR133" s="192"/>
      <c r="AS133" s="126" t="s">
        <v>356</v>
      </c>
      <c r="AT133" s="127"/>
      <c r="AU133" s="193" t="s">
        <v>596</v>
      </c>
      <c r="AV133" s="193"/>
      <c r="AW133" s="126" t="s">
        <v>300</v>
      </c>
      <c r="AX133" s="188"/>
    </row>
    <row r="134" spans="1:50" ht="23.25"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610</v>
      </c>
      <c r="AC134" s="198"/>
      <c r="AD134" s="198"/>
      <c r="AE134" s="199" t="s">
        <v>611</v>
      </c>
      <c r="AF134" s="200"/>
      <c r="AG134" s="200"/>
      <c r="AH134" s="200"/>
      <c r="AI134" s="199" t="s">
        <v>611</v>
      </c>
      <c r="AJ134" s="200"/>
      <c r="AK134" s="200"/>
      <c r="AL134" s="200"/>
      <c r="AM134" s="199" t="s">
        <v>611</v>
      </c>
      <c r="AN134" s="200"/>
      <c r="AO134" s="200"/>
      <c r="AP134" s="200"/>
      <c r="AQ134" s="199" t="s">
        <v>613</v>
      </c>
      <c r="AR134" s="200"/>
      <c r="AS134" s="200"/>
      <c r="AT134" s="200"/>
      <c r="AU134" s="199" t="s">
        <v>613</v>
      </c>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611</v>
      </c>
      <c r="AC135" s="206"/>
      <c r="AD135" s="206"/>
      <c r="AE135" s="199" t="s">
        <v>612</v>
      </c>
      <c r="AF135" s="200"/>
      <c r="AG135" s="200"/>
      <c r="AH135" s="200"/>
      <c r="AI135" s="199" t="s">
        <v>613</v>
      </c>
      <c r="AJ135" s="200"/>
      <c r="AK135" s="200"/>
      <c r="AL135" s="200"/>
      <c r="AM135" s="199" t="s">
        <v>613</v>
      </c>
      <c r="AN135" s="200"/>
      <c r="AO135" s="200"/>
      <c r="AP135" s="200"/>
      <c r="AQ135" s="199" t="s">
        <v>612</v>
      </c>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642</v>
      </c>
      <c r="H154" s="98"/>
      <c r="I154" s="98"/>
      <c r="J154" s="98"/>
      <c r="K154" s="98"/>
      <c r="L154" s="98"/>
      <c r="M154" s="98"/>
      <c r="N154" s="98"/>
      <c r="O154" s="98"/>
      <c r="P154" s="99"/>
      <c r="Q154" s="118" t="s">
        <v>643</v>
      </c>
      <c r="R154" s="98"/>
      <c r="S154" s="98"/>
      <c r="T154" s="98"/>
      <c r="U154" s="98"/>
      <c r="V154" s="98"/>
      <c r="W154" s="98"/>
      <c r="X154" s="98"/>
      <c r="Y154" s="98"/>
      <c r="Z154" s="98"/>
      <c r="AA154" s="286"/>
      <c r="AB154" s="134" t="s">
        <v>642</v>
      </c>
      <c r="AC154" s="135"/>
      <c r="AD154" s="135"/>
      <c r="AE154" s="140" t="s">
        <v>642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641</v>
      </c>
      <c r="AR193" s="192"/>
      <c r="AS193" s="126" t="s">
        <v>356</v>
      </c>
      <c r="AT193" s="127"/>
      <c r="AU193" s="193" t="s">
        <v>641</v>
      </c>
      <c r="AV193" s="193"/>
      <c r="AW193" s="126" t="s">
        <v>300</v>
      </c>
      <c r="AX193" s="188"/>
    </row>
    <row r="194" spans="1:50" ht="39.75" hidden="1" customHeight="1" x14ac:dyDescent="0.15">
      <c r="A194" s="182"/>
      <c r="B194" s="179"/>
      <c r="C194" s="173"/>
      <c r="D194" s="179"/>
      <c r="E194" s="173"/>
      <c r="F194" s="174"/>
      <c r="G194" s="97" t="s">
        <v>638</v>
      </c>
      <c r="H194" s="98"/>
      <c r="I194" s="98"/>
      <c r="J194" s="98"/>
      <c r="K194" s="98"/>
      <c r="L194" s="98"/>
      <c r="M194" s="98"/>
      <c r="N194" s="98"/>
      <c r="O194" s="98"/>
      <c r="P194" s="98"/>
      <c r="Q194" s="98"/>
      <c r="R194" s="98"/>
      <c r="S194" s="98"/>
      <c r="T194" s="98"/>
      <c r="U194" s="98"/>
      <c r="V194" s="98"/>
      <c r="W194" s="98"/>
      <c r="X194" s="99"/>
      <c r="Y194" s="194" t="s">
        <v>379</v>
      </c>
      <c r="Z194" s="195"/>
      <c r="AA194" s="196"/>
      <c r="AB194" s="197" t="s">
        <v>638</v>
      </c>
      <c r="AC194" s="198"/>
      <c r="AD194" s="198"/>
      <c r="AE194" s="199" t="s">
        <v>639</v>
      </c>
      <c r="AF194" s="200"/>
      <c r="AG194" s="200"/>
      <c r="AH194" s="200"/>
      <c r="AI194" s="199" t="s">
        <v>638</v>
      </c>
      <c r="AJ194" s="200"/>
      <c r="AK194" s="200"/>
      <c r="AL194" s="200"/>
      <c r="AM194" s="199" t="s">
        <v>638</v>
      </c>
      <c r="AN194" s="200"/>
      <c r="AO194" s="200"/>
      <c r="AP194" s="200"/>
      <c r="AQ194" s="199" t="s">
        <v>640</v>
      </c>
      <c r="AR194" s="200"/>
      <c r="AS194" s="200"/>
      <c r="AT194" s="200"/>
      <c r="AU194" s="199" t="s">
        <v>638</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638</v>
      </c>
      <c r="AC195" s="206"/>
      <c r="AD195" s="206"/>
      <c r="AE195" s="199" t="s">
        <v>638</v>
      </c>
      <c r="AF195" s="200"/>
      <c r="AG195" s="200"/>
      <c r="AH195" s="200"/>
      <c r="AI195" s="199" t="s">
        <v>638</v>
      </c>
      <c r="AJ195" s="200"/>
      <c r="AK195" s="200"/>
      <c r="AL195" s="200"/>
      <c r="AM195" s="199" t="s">
        <v>638</v>
      </c>
      <c r="AN195" s="200"/>
      <c r="AO195" s="200"/>
      <c r="AP195" s="200"/>
      <c r="AQ195" s="199" t="s">
        <v>639</v>
      </c>
      <c r="AR195" s="200"/>
      <c r="AS195" s="200"/>
      <c r="AT195" s="200"/>
      <c r="AU195" s="199" t="s">
        <v>640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641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15" t="s">
        <v>384</v>
      </c>
      <c r="H430" s="116"/>
      <c r="I430" s="116"/>
      <c r="J430" s="916" t="s">
        <v>558</v>
      </c>
      <c r="K430" s="917"/>
      <c r="L430" s="917"/>
      <c r="M430" s="917"/>
      <c r="N430" s="917"/>
      <c r="O430" s="917"/>
      <c r="P430" s="917"/>
      <c r="Q430" s="917"/>
      <c r="R430" s="917"/>
      <c r="S430" s="917"/>
      <c r="T430" s="918"/>
      <c r="U430" s="590" t="s">
        <v>609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92" t="s">
        <v>609</v>
      </c>
      <c r="AR432" s="193"/>
      <c r="AS432" s="126" t="s">
        <v>356</v>
      </c>
      <c r="AT432" s="127"/>
      <c r="AU432" s="193" t="s">
        <v>609</v>
      </c>
      <c r="AV432" s="193"/>
      <c r="AW432" s="126" t="s">
        <v>300</v>
      </c>
      <c r="AX432" s="188"/>
    </row>
    <row r="433" spans="1:50" ht="23.25" customHeight="1" x14ac:dyDescent="0.15">
      <c r="A433" s="182"/>
      <c r="B433" s="179"/>
      <c r="C433" s="173"/>
      <c r="D433" s="179"/>
      <c r="E433" s="338"/>
      <c r="F433" s="339"/>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6" t="s">
        <v>609</v>
      </c>
      <c r="AF433" s="200"/>
      <c r="AG433" s="200"/>
      <c r="AH433" s="200"/>
      <c r="AI433" s="336" t="s">
        <v>609</v>
      </c>
      <c r="AJ433" s="200"/>
      <c r="AK433" s="200"/>
      <c r="AL433" s="200"/>
      <c r="AM433" s="336" t="s">
        <v>609</v>
      </c>
      <c r="AN433" s="200"/>
      <c r="AO433" s="200"/>
      <c r="AP433" s="200"/>
      <c r="AQ433" s="336" t="s">
        <v>609</v>
      </c>
      <c r="AR433" s="200"/>
      <c r="AS433" s="200"/>
      <c r="AT433" s="200"/>
      <c r="AU433" s="336" t="s">
        <v>609</v>
      </c>
      <c r="AV433" s="200"/>
      <c r="AW433" s="200"/>
      <c r="AX433" s="200"/>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6" t="s">
        <v>609</v>
      </c>
      <c r="AF434" s="200"/>
      <c r="AG434" s="200"/>
      <c r="AH434" s="337"/>
      <c r="AI434" s="336" t="s">
        <v>609</v>
      </c>
      <c r="AJ434" s="200"/>
      <c r="AK434" s="200"/>
      <c r="AL434" s="337"/>
      <c r="AM434" s="336" t="s">
        <v>609</v>
      </c>
      <c r="AN434" s="200"/>
      <c r="AO434" s="200"/>
      <c r="AP434" s="337"/>
      <c r="AQ434" s="336" t="s">
        <v>609</v>
      </c>
      <c r="AR434" s="200"/>
      <c r="AS434" s="200"/>
      <c r="AT434" s="337"/>
      <c r="AU434" s="336" t="s">
        <v>609</v>
      </c>
      <c r="AV434" s="200"/>
      <c r="AW434" s="200"/>
      <c r="AX434" s="337"/>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609</v>
      </c>
      <c r="AF435" s="200"/>
      <c r="AG435" s="200"/>
      <c r="AH435" s="337"/>
      <c r="AI435" s="336" t="s">
        <v>609</v>
      </c>
      <c r="AJ435" s="200"/>
      <c r="AK435" s="200"/>
      <c r="AL435" s="337"/>
      <c r="AM435" s="336" t="s">
        <v>609</v>
      </c>
      <c r="AN435" s="200"/>
      <c r="AO435" s="200"/>
      <c r="AP435" s="337"/>
      <c r="AQ435" s="336" t="s">
        <v>609</v>
      </c>
      <c r="AR435" s="200"/>
      <c r="AS435" s="200"/>
      <c r="AT435" s="337"/>
      <c r="AU435" s="336" t="s">
        <v>609</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356</v>
      </c>
      <c r="AH457" s="127"/>
      <c r="AI457" s="149"/>
      <c r="AJ457" s="149"/>
      <c r="AK457" s="149"/>
      <c r="AL457" s="147"/>
      <c r="AM457" s="149"/>
      <c r="AN457" s="149"/>
      <c r="AO457" s="149"/>
      <c r="AP457" s="147"/>
      <c r="AQ457" s="592" t="s">
        <v>609</v>
      </c>
      <c r="AR457" s="193"/>
      <c r="AS457" s="126" t="s">
        <v>356</v>
      </c>
      <c r="AT457" s="127"/>
      <c r="AU457" s="193" t="s">
        <v>609</v>
      </c>
      <c r="AV457" s="193"/>
      <c r="AW457" s="126" t="s">
        <v>300</v>
      </c>
      <c r="AX457" s="188"/>
    </row>
    <row r="458" spans="1:50" ht="23.25" customHeight="1" x14ac:dyDescent="0.15">
      <c r="A458" s="182"/>
      <c r="B458" s="179"/>
      <c r="C458" s="173"/>
      <c r="D458" s="179"/>
      <c r="E458" s="338"/>
      <c r="F458" s="339"/>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615</v>
      </c>
      <c r="AC458" s="206"/>
      <c r="AD458" s="206"/>
      <c r="AE458" s="336" t="s">
        <v>609</v>
      </c>
      <c r="AF458" s="200"/>
      <c r="AG458" s="200"/>
      <c r="AH458" s="200"/>
      <c r="AI458" s="336" t="s">
        <v>609</v>
      </c>
      <c r="AJ458" s="200"/>
      <c r="AK458" s="200"/>
      <c r="AL458" s="200"/>
      <c r="AM458" s="336" t="s">
        <v>609</v>
      </c>
      <c r="AN458" s="200"/>
      <c r="AO458" s="200"/>
      <c r="AP458" s="200"/>
      <c r="AQ458" s="336" t="s">
        <v>609</v>
      </c>
      <c r="AR458" s="200"/>
      <c r="AS458" s="200"/>
      <c r="AT458" s="200"/>
      <c r="AU458" s="336" t="s">
        <v>609</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6" t="s">
        <v>609</v>
      </c>
      <c r="AF459" s="200"/>
      <c r="AG459" s="200"/>
      <c r="AH459" s="337"/>
      <c r="AI459" s="336" t="s">
        <v>609</v>
      </c>
      <c r="AJ459" s="200"/>
      <c r="AK459" s="200"/>
      <c r="AL459" s="337"/>
      <c r="AM459" s="336" t="s">
        <v>609</v>
      </c>
      <c r="AN459" s="200"/>
      <c r="AO459" s="200"/>
      <c r="AP459" s="337"/>
      <c r="AQ459" s="336" t="s">
        <v>609</v>
      </c>
      <c r="AR459" s="200"/>
      <c r="AS459" s="200"/>
      <c r="AT459" s="337"/>
      <c r="AU459" s="336" t="s">
        <v>609</v>
      </c>
      <c r="AV459" s="200"/>
      <c r="AW459" s="200"/>
      <c r="AX459" s="337"/>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609</v>
      </c>
      <c r="AF460" s="200"/>
      <c r="AG460" s="200"/>
      <c r="AH460" s="337"/>
      <c r="AI460" s="336" t="s">
        <v>609</v>
      </c>
      <c r="AJ460" s="200"/>
      <c r="AK460" s="200"/>
      <c r="AL460" s="337"/>
      <c r="AM460" s="336" t="s">
        <v>609</v>
      </c>
      <c r="AN460" s="200"/>
      <c r="AO460" s="200"/>
      <c r="AP460" s="337"/>
      <c r="AQ460" s="336" t="s">
        <v>609</v>
      </c>
      <c r="AR460" s="200"/>
      <c r="AS460" s="200"/>
      <c r="AT460" s="337"/>
      <c r="AU460" s="336" t="s">
        <v>609</v>
      </c>
      <c r="AV460" s="200"/>
      <c r="AW460" s="200"/>
      <c r="AX460" s="337"/>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5" t="s">
        <v>31</v>
      </c>
      <c r="AH701" s="381"/>
      <c r="AI701" s="381"/>
      <c r="AJ701" s="381"/>
      <c r="AK701" s="381"/>
      <c r="AL701" s="381"/>
      <c r="AM701" s="381"/>
      <c r="AN701" s="381"/>
      <c r="AO701" s="381"/>
      <c r="AP701" s="381"/>
      <c r="AQ701" s="381"/>
      <c r="AR701" s="381"/>
      <c r="AS701" s="381"/>
      <c r="AT701" s="381"/>
      <c r="AU701" s="381"/>
      <c r="AV701" s="381"/>
      <c r="AW701" s="381"/>
      <c r="AX701" s="836"/>
    </row>
    <row r="702" spans="1:50" ht="46.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557</v>
      </c>
      <c r="AE702" s="342"/>
      <c r="AF702" s="342"/>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33.75" customHeight="1" x14ac:dyDescent="0.15">
      <c r="A703" s="889"/>
      <c r="B703" s="890"/>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21" t="s">
        <v>557</v>
      </c>
      <c r="AE703" s="322"/>
      <c r="AF703" s="322"/>
      <c r="AG703" s="333" t="s">
        <v>617</v>
      </c>
      <c r="AH703" s="334"/>
      <c r="AI703" s="334"/>
      <c r="AJ703" s="334"/>
      <c r="AK703" s="334"/>
      <c r="AL703" s="334"/>
      <c r="AM703" s="334"/>
      <c r="AN703" s="334"/>
      <c r="AO703" s="334"/>
      <c r="AP703" s="334"/>
      <c r="AQ703" s="334"/>
      <c r="AR703" s="334"/>
      <c r="AS703" s="334"/>
      <c r="AT703" s="334"/>
      <c r="AU703" s="334"/>
      <c r="AV703" s="334"/>
      <c r="AW703" s="334"/>
      <c r="AX703" s="335"/>
    </row>
    <row r="704" spans="1:50" ht="33.75" customHeight="1" x14ac:dyDescent="0.15">
      <c r="A704" s="891"/>
      <c r="B704" s="892"/>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557</v>
      </c>
      <c r="AE704" s="794"/>
      <c r="AF704" s="794"/>
      <c r="AG704" s="719" t="s">
        <v>618</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48" t="s">
        <v>39</v>
      </c>
      <c r="B705" s="649"/>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31" t="s">
        <v>619</v>
      </c>
      <c r="AE705" s="732"/>
      <c r="AF705" s="732"/>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5"/>
      <c r="D706" s="806"/>
      <c r="E706" s="747" t="s">
        <v>529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620</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7"/>
      <c r="D707" s="808"/>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6" t="s">
        <v>620</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6" t="s">
        <v>557</v>
      </c>
      <c r="AE708" s="607"/>
      <c r="AF708" s="607"/>
      <c r="AG708" s="722" t="s">
        <v>622</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50"/>
      <c r="B709" s="652"/>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557</v>
      </c>
      <c r="AE709" s="322"/>
      <c r="AF709" s="322"/>
      <c r="AG709" s="722" t="s">
        <v>623</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15">
      <c r="A710" s="650"/>
      <c r="B710" s="65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619</v>
      </c>
      <c r="AE710" s="322"/>
      <c r="AF710" s="322"/>
      <c r="AG710" s="94" t="s">
        <v>624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557</v>
      </c>
      <c r="AE711" s="322"/>
      <c r="AF711" s="322"/>
      <c r="AG711" s="722" t="s">
        <v>625</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x14ac:dyDescent="0.15">
      <c r="A712" s="650"/>
      <c r="B712" s="652"/>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3" t="s">
        <v>619</v>
      </c>
      <c r="AE712" s="794"/>
      <c r="AF712" s="794"/>
      <c r="AG712" s="821" t="s">
        <v>624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619</v>
      </c>
      <c r="AE713" s="322"/>
      <c r="AF713" s="671"/>
      <c r="AG713" s="94" t="s">
        <v>624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557</v>
      </c>
      <c r="AE714" s="819"/>
      <c r="AF714" s="820"/>
      <c r="AG714" s="722" t="s">
        <v>625</v>
      </c>
      <c r="AH714" s="723"/>
      <c r="AI714" s="723"/>
      <c r="AJ714" s="723"/>
      <c r="AK714" s="723"/>
      <c r="AL714" s="723"/>
      <c r="AM714" s="723"/>
      <c r="AN714" s="723"/>
      <c r="AO714" s="723"/>
      <c r="AP714" s="723"/>
      <c r="AQ714" s="723"/>
      <c r="AR714" s="723"/>
      <c r="AS714" s="723"/>
      <c r="AT714" s="723"/>
      <c r="AU714" s="723"/>
      <c r="AV714" s="723"/>
      <c r="AW714" s="723"/>
      <c r="AX714" s="724"/>
    </row>
    <row r="715" spans="1:50" ht="37.5" customHeight="1" x14ac:dyDescent="0.15">
      <c r="A715" s="648"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557</v>
      </c>
      <c r="AE715" s="607"/>
      <c r="AF715" s="664"/>
      <c r="AG715" s="628" t="s">
        <v>626</v>
      </c>
      <c r="AH715" s="629"/>
      <c r="AI715" s="629"/>
      <c r="AJ715" s="629"/>
      <c r="AK715" s="629"/>
      <c r="AL715" s="629"/>
      <c r="AM715" s="629"/>
      <c r="AN715" s="629"/>
      <c r="AO715" s="629"/>
      <c r="AP715" s="629"/>
      <c r="AQ715" s="629"/>
      <c r="AR715" s="629"/>
      <c r="AS715" s="629"/>
      <c r="AT715" s="629"/>
      <c r="AU715" s="629"/>
      <c r="AV715" s="629"/>
      <c r="AW715" s="629"/>
      <c r="AX715" s="630"/>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557</v>
      </c>
      <c r="AE716" s="635"/>
      <c r="AF716" s="635"/>
      <c r="AG716" s="628" t="s">
        <v>627</v>
      </c>
      <c r="AH716" s="629"/>
      <c r="AI716" s="629"/>
      <c r="AJ716" s="629"/>
      <c r="AK716" s="629"/>
      <c r="AL716" s="629"/>
      <c r="AM716" s="629"/>
      <c r="AN716" s="629"/>
      <c r="AO716" s="629"/>
      <c r="AP716" s="629"/>
      <c r="AQ716" s="629"/>
      <c r="AR716" s="629"/>
      <c r="AS716" s="629"/>
      <c r="AT716" s="629"/>
      <c r="AU716" s="629"/>
      <c r="AV716" s="629"/>
      <c r="AW716" s="629"/>
      <c r="AX716" s="630"/>
    </row>
    <row r="717" spans="1:50" ht="34.5" customHeight="1" x14ac:dyDescent="0.15">
      <c r="A717" s="650"/>
      <c r="B717" s="652"/>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557</v>
      </c>
      <c r="AE717" s="322"/>
      <c r="AF717" s="322"/>
      <c r="AG717" s="333" t="s">
        <v>629</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15">
      <c r="A718" s="653"/>
      <c r="B718" s="65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557</v>
      </c>
      <c r="AE718" s="322"/>
      <c r="AF718" s="322"/>
      <c r="AG718" s="611" t="s">
        <v>628</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7" t="s">
        <v>58</v>
      </c>
      <c r="B719" s="788"/>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6" t="s">
        <v>619</v>
      </c>
      <c r="AE719" s="607"/>
      <c r="AF719" s="607"/>
      <c r="AG719" s="118" t="s">
        <v>609</v>
      </c>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3"/>
      <c r="C726" s="826" t="s">
        <v>53</v>
      </c>
      <c r="D726" s="848"/>
      <c r="E726" s="848"/>
      <c r="F726" s="849"/>
      <c r="G726" s="576" t="s">
        <v>630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4"/>
      <c r="B727" s="815"/>
      <c r="C727" s="759" t="s">
        <v>57</v>
      </c>
      <c r="D727" s="760"/>
      <c r="E727" s="760"/>
      <c r="F727" s="761"/>
      <c r="G727" s="574" t="s">
        <v>631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0"/>
      <c r="B731" s="811"/>
      <c r="C731" s="811"/>
      <c r="D731" s="811"/>
      <c r="E731" s="812"/>
      <c r="F731" s="746"/>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5" t="s">
        <v>431</v>
      </c>
      <c r="B737" s="203"/>
      <c r="C737" s="203"/>
      <c r="D737" s="204"/>
      <c r="E737" s="1001" t="s">
        <v>634</v>
      </c>
      <c r="F737" s="1001"/>
      <c r="G737" s="1001"/>
      <c r="H737" s="1001"/>
      <c r="I737" s="1001"/>
      <c r="J737" s="1001"/>
      <c r="K737" s="1001"/>
      <c r="L737" s="1001"/>
      <c r="M737" s="1001"/>
      <c r="N737" s="361" t="s">
        <v>358</v>
      </c>
      <c r="O737" s="361"/>
      <c r="P737" s="361"/>
      <c r="Q737" s="361"/>
      <c r="R737" s="1001" t="s">
        <v>635</v>
      </c>
      <c r="S737" s="1001"/>
      <c r="T737" s="1001"/>
      <c r="U737" s="1001"/>
      <c r="V737" s="1001"/>
      <c r="W737" s="1001"/>
      <c r="X737" s="1001"/>
      <c r="Y737" s="1001"/>
      <c r="Z737" s="1001"/>
      <c r="AA737" s="361" t="s">
        <v>359</v>
      </c>
      <c r="AB737" s="361"/>
      <c r="AC737" s="361"/>
      <c r="AD737" s="361"/>
      <c r="AE737" s="1001" t="s">
        <v>578</v>
      </c>
      <c r="AF737" s="1001"/>
      <c r="AG737" s="1001"/>
      <c r="AH737" s="1001"/>
      <c r="AI737" s="1001"/>
      <c r="AJ737" s="1001"/>
      <c r="AK737" s="1001"/>
      <c r="AL737" s="1001"/>
      <c r="AM737" s="1001"/>
      <c r="AN737" s="361" t="s">
        <v>360</v>
      </c>
      <c r="AO737" s="361"/>
      <c r="AP737" s="361"/>
      <c r="AQ737" s="361"/>
      <c r="AR737" s="1002" t="s">
        <v>632</v>
      </c>
      <c r="AS737" s="1003"/>
      <c r="AT737" s="1003"/>
      <c r="AU737" s="1003"/>
      <c r="AV737" s="1003"/>
      <c r="AW737" s="1003"/>
      <c r="AX737" s="1004"/>
      <c r="AY737" s="89"/>
      <c r="AZ737" s="89"/>
    </row>
    <row r="738" spans="1:52" ht="24.75" customHeight="1" x14ac:dyDescent="0.15">
      <c r="A738" s="1005" t="s">
        <v>361</v>
      </c>
      <c r="B738" s="203"/>
      <c r="C738" s="203"/>
      <c r="D738" s="204"/>
      <c r="E738" s="1001" t="s">
        <v>579</v>
      </c>
      <c r="F738" s="1001"/>
      <c r="G738" s="1001"/>
      <c r="H738" s="1001"/>
      <c r="I738" s="1001"/>
      <c r="J738" s="1001"/>
      <c r="K738" s="1001"/>
      <c r="L738" s="1001"/>
      <c r="M738" s="1001"/>
      <c r="N738" s="361" t="s">
        <v>362</v>
      </c>
      <c r="O738" s="361"/>
      <c r="P738" s="361"/>
      <c r="Q738" s="361"/>
      <c r="R738" s="1001" t="s">
        <v>580</v>
      </c>
      <c r="S738" s="1001"/>
      <c r="T738" s="1001"/>
      <c r="U738" s="1001"/>
      <c r="V738" s="1001"/>
      <c r="W738" s="1001"/>
      <c r="X738" s="1001"/>
      <c r="Y738" s="1001"/>
      <c r="Z738" s="1001"/>
      <c r="AA738" s="361" t="s">
        <v>482</v>
      </c>
      <c r="AB738" s="361"/>
      <c r="AC738" s="361"/>
      <c r="AD738" s="361"/>
      <c r="AE738" s="1001" t="s">
        <v>633</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543</v>
      </c>
      <c r="B739" s="1010"/>
      <c r="C739" s="1010"/>
      <c r="D739" s="1011"/>
      <c r="E739" s="1012" t="s">
        <v>550</v>
      </c>
      <c r="F739" s="1013"/>
      <c r="G739" s="1013"/>
      <c r="H739" s="91" t="str">
        <f>IF(E739="", "", "(")</f>
        <v>(</v>
      </c>
      <c r="I739" s="996"/>
      <c r="J739" s="996"/>
      <c r="K739" s="91" t="str">
        <f>IF(OR(I739="　", I739=""), "", "-")</f>
        <v/>
      </c>
      <c r="L739" s="997">
        <v>66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597" t="s">
        <v>582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4"/>
    </row>
    <row r="780" spans="1:50" ht="24.75" customHeight="1" x14ac:dyDescent="0.15">
      <c r="A780" s="639"/>
      <c r="B780" s="640"/>
      <c r="C780" s="640"/>
      <c r="D780" s="640"/>
      <c r="E780" s="640"/>
      <c r="F780" s="641"/>
      <c r="G780" s="826"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6"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562</v>
      </c>
      <c r="H781" s="679"/>
      <c r="I781" s="679"/>
      <c r="J781" s="679"/>
      <c r="K781" s="680"/>
      <c r="L781" s="672" t="s">
        <v>568</v>
      </c>
      <c r="M781" s="673"/>
      <c r="N781" s="673"/>
      <c r="O781" s="673"/>
      <c r="P781" s="673"/>
      <c r="Q781" s="673"/>
      <c r="R781" s="673"/>
      <c r="S781" s="673"/>
      <c r="T781" s="673"/>
      <c r="U781" s="673"/>
      <c r="V781" s="673"/>
      <c r="W781" s="673"/>
      <c r="X781" s="674"/>
      <c r="Y781" s="387">
        <v>4.6130000000000004</v>
      </c>
      <c r="Z781" s="388"/>
      <c r="AA781" s="388"/>
      <c r="AB781" s="816"/>
      <c r="AC781" s="678"/>
      <c r="AD781" s="679"/>
      <c r="AE781" s="679"/>
      <c r="AF781" s="679"/>
      <c r="AG781" s="680"/>
      <c r="AH781" s="672"/>
      <c r="AI781" s="673"/>
      <c r="AJ781" s="673"/>
      <c r="AK781" s="673"/>
      <c r="AL781" s="673"/>
      <c r="AM781" s="673"/>
      <c r="AN781" s="673"/>
      <c r="AO781" s="673"/>
      <c r="AP781" s="673"/>
      <c r="AQ781" s="673"/>
      <c r="AR781" s="673"/>
      <c r="AS781" s="673"/>
      <c r="AT781" s="674"/>
      <c r="AU781" s="387"/>
      <c r="AV781" s="388"/>
      <c r="AW781" s="388"/>
      <c r="AX781" s="389"/>
    </row>
    <row r="782" spans="1:50" ht="24.75" customHeight="1" x14ac:dyDescent="0.15">
      <c r="A782" s="639"/>
      <c r="B782" s="640"/>
      <c r="C782" s="640"/>
      <c r="D782" s="640"/>
      <c r="E782" s="640"/>
      <c r="F782" s="641"/>
      <c r="G782" s="608" t="s">
        <v>563</v>
      </c>
      <c r="H782" s="609"/>
      <c r="I782" s="609"/>
      <c r="J782" s="609"/>
      <c r="K782" s="610"/>
      <c r="L782" s="600" t="s">
        <v>567</v>
      </c>
      <c r="M782" s="601"/>
      <c r="N782" s="601"/>
      <c r="O782" s="601"/>
      <c r="P782" s="601"/>
      <c r="Q782" s="601"/>
      <c r="R782" s="601"/>
      <c r="S782" s="601"/>
      <c r="T782" s="601"/>
      <c r="U782" s="601"/>
      <c r="V782" s="601"/>
      <c r="W782" s="601"/>
      <c r="X782" s="602"/>
      <c r="Y782" s="603">
        <v>2.0459999999999998</v>
      </c>
      <c r="Z782" s="604"/>
      <c r="AA782" s="604"/>
      <c r="AB782" s="617"/>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9"/>
      <c r="B783" s="640"/>
      <c r="C783" s="640"/>
      <c r="D783" s="640"/>
      <c r="E783" s="640"/>
      <c r="F783" s="641"/>
      <c r="G783" s="608" t="s">
        <v>583</v>
      </c>
      <c r="H783" s="609"/>
      <c r="I783" s="609"/>
      <c r="J783" s="609"/>
      <c r="K783" s="610"/>
      <c r="L783" s="600" t="s">
        <v>565</v>
      </c>
      <c r="M783" s="601"/>
      <c r="N783" s="601"/>
      <c r="O783" s="601"/>
      <c r="P783" s="601"/>
      <c r="Q783" s="601"/>
      <c r="R783" s="601"/>
      <c r="S783" s="601"/>
      <c r="T783" s="601"/>
      <c r="U783" s="601"/>
      <c r="V783" s="601"/>
      <c r="W783" s="601"/>
      <c r="X783" s="602"/>
      <c r="Y783" s="603">
        <v>0.54</v>
      </c>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9"/>
      <c r="B784" s="640"/>
      <c r="C784" s="640"/>
      <c r="D784" s="640"/>
      <c r="E784" s="640"/>
      <c r="F784" s="641"/>
      <c r="G784" s="608" t="s">
        <v>564</v>
      </c>
      <c r="H784" s="609"/>
      <c r="I784" s="609"/>
      <c r="J784" s="609"/>
      <c r="K784" s="610"/>
      <c r="L784" s="600" t="s">
        <v>566</v>
      </c>
      <c r="M784" s="601"/>
      <c r="N784" s="601"/>
      <c r="O784" s="601"/>
      <c r="P784" s="601"/>
      <c r="Q784" s="601"/>
      <c r="R784" s="601"/>
      <c r="S784" s="601"/>
      <c r="T784" s="601"/>
      <c r="U784" s="601"/>
      <c r="V784" s="601"/>
      <c r="W784" s="601"/>
      <c r="X784" s="602"/>
      <c r="Y784" s="603">
        <v>0.22</v>
      </c>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9"/>
      <c r="B785" s="640"/>
      <c r="C785" s="640"/>
      <c r="D785" s="640"/>
      <c r="E785" s="640"/>
      <c r="F785" s="641"/>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9"/>
      <c r="B786" s="640"/>
      <c r="C786" s="640"/>
      <c r="D786" s="640"/>
      <c r="E786" s="640"/>
      <c r="F786" s="641"/>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9"/>
      <c r="B787" s="640"/>
      <c r="C787" s="640"/>
      <c r="D787" s="640"/>
      <c r="E787" s="640"/>
      <c r="F787" s="641"/>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9"/>
      <c r="B788" s="640"/>
      <c r="C788" s="640"/>
      <c r="D788" s="640"/>
      <c r="E788" s="640"/>
      <c r="F788" s="641"/>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9"/>
      <c r="B789" s="640"/>
      <c r="C789" s="640"/>
      <c r="D789" s="640"/>
      <c r="E789" s="640"/>
      <c r="F789" s="641"/>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9"/>
      <c r="B790" s="640"/>
      <c r="C790" s="640"/>
      <c r="D790" s="640"/>
      <c r="E790" s="640"/>
      <c r="F790" s="641"/>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7.4190000000000005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9"/>
      <c r="B792" s="640"/>
      <c r="C792" s="640"/>
      <c r="D792" s="640"/>
      <c r="E792" s="640"/>
      <c r="F792" s="641"/>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4"/>
    </row>
    <row r="793" spans="1:50" ht="24.75" hidden="1" customHeight="1" x14ac:dyDescent="0.15">
      <c r="A793" s="639"/>
      <c r="B793" s="640"/>
      <c r="C793" s="640"/>
      <c r="D793" s="640"/>
      <c r="E793" s="640"/>
      <c r="F793" s="641"/>
      <c r="G793" s="826"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6"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7"/>
      <c r="Z794" s="388"/>
      <c r="AA794" s="388"/>
      <c r="AB794" s="816"/>
      <c r="AC794" s="678"/>
      <c r="AD794" s="679"/>
      <c r="AE794" s="679"/>
      <c r="AF794" s="679"/>
      <c r="AG794" s="680"/>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x14ac:dyDescent="0.15">
      <c r="A795" s="639"/>
      <c r="B795" s="640"/>
      <c r="C795" s="640"/>
      <c r="D795" s="640"/>
      <c r="E795" s="640"/>
      <c r="F795" s="641"/>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9"/>
      <c r="B796" s="640"/>
      <c r="C796" s="640"/>
      <c r="D796" s="640"/>
      <c r="E796" s="640"/>
      <c r="F796" s="641"/>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9"/>
      <c r="B797" s="640"/>
      <c r="C797" s="640"/>
      <c r="D797" s="640"/>
      <c r="E797" s="640"/>
      <c r="F797" s="641"/>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9"/>
      <c r="B798" s="640"/>
      <c r="C798" s="640"/>
      <c r="D798" s="640"/>
      <c r="E798" s="640"/>
      <c r="F798" s="641"/>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9"/>
      <c r="B799" s="640"/>
      <c r="C799" s="640"/>
      <c r="D799" s="640"/>
      <c r="E799" s="640"/>
      <c r="F799" s="641"/>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9"/>
      <c r="B800" s="640"/>
      <c r="C800" s="640"/>
      <c r="D800" s="640"/>
      <c r="E800" s="640"/>
      <c r="F800" s="641"/>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9"/>
      <c r="B801" s="640"/>
      <c r="C801" s="640"/>
      <c r="D801" s="640"/>
      <c r="E801" s="640"/>
      <c r="F801" s="641"/>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9"/>
      <c r="B802" s="640"/>
      <c r="C802" s="640"/>
      <c r="D802" s="640"/>
      <c r="E802" s="640"/>
      <c r="F802" s="641"/>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9"/>
      <c r="B803" s="640"/>
      <c r="C803" s="640"/>
      <c r="D803" s="640"/>
      <c r="E803" s="640"/>
      <c r="F803" s="641"/>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9"/>
      <c r="B805" s="640"/>
      <c r="C805" s="640"/>
      <c r="D805" s="640"/>
      <c r="E805" s="640"/>
      <c r="F805" s="641"/>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4"/>
    </row>
    <row r="806" spans="1:50" ht="24.75" hidden="1" customHeight="1" x14ac:dyDescent="0.15">
      <c r="A806" s="639"/>
      <c r="B806" s="640"/>
      <c r="C806" s="640"/>
      <c r="D806" s="640"/>
      <c r="E806" s="640"/>
      <c r="F806" s="641"/>
      <c r="G806" s="826"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6"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7"/>
      <c r="Z807" s="388"/>
      <c r="AA807" s="388"/>
      <c r="AB807" s="816"/>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x14ac:dyDescent="0.15">
      <c r="A808" s="639"/>
      <c r="B808" s="640"/>
      <c r="C808" s="640"/>
      <c r="D808" s="640"/>
      <c r="E808" s="640"/>
      <c r="F808" s="641"/>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9"/>
      <c r="B809" s="640"/>
      <c r="C809" s="640"/>
      <c r="D809" s="640"/>
      <c r="E809" s="640"/>
      <c r="F809" s="641"/>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9"/>
      <c r="B810" s="640"/>
      <c r="C810" s="640"/>
      <c r="D810" s="640"/>
      <c r="E810" s="640"/>
      <c r="F810" s="641"/>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9"/>
      <c r="B811" s="640"/>
      <c r="C811" s="640"/>
      <c r="D811" s="640"/>
      <c r="E811" s="640"/>
      <c r="F811" s="641"/>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9"/>
      <c r="B812" s="640"/>
      <c r="C812" s="640"/>
      <c r="D812" s="640"/>
      <c r="E812" s="640"/>
      <c r="F812" s="641"/>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9"/>
      <c r="B813" s="640"/>
      <c r="C813" s="640"/>
      <c r="D813" s="640"/>
      <c r="E813" s="640"/>
      <c r="F813" s="641"/>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9"/>
      <c r="B814" s="640"/>
      <c r="C814" s="640"/>
      <c r="D814" s="640"/>
      <c r="E814" s="640"/>
      <c r="F814" s="641"/>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9"/>
      <c r="B815" s="640"/>
      <c r="C815" s="640"/>
      <c r="D815" s="640"/>
      <c r="E815" s="640"/>
      <c r="F815" s="641"/>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9"/>
      <c r="B816" s="640"/>
      <c r="C816" s="640"/>
      <c r="D816" s="640"/>
      <c r="E816" s="640"/>
      <c r="F816" s="641"/>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9"/>
      <c r="B818" s="640"/>
      <c r="C818" s="640"/>
      <c r="D818" s="640"/>
      <c r="E818" s="640"/>
      <c r="F818" s="641"/>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4"/>
    </row>
    <row r="819" spans="1:50" ht="24.75" hidden="1" customHeight="1" x14ac:dyDescent="0.15">
      <c r="A819" s="639"/>
      <c r="B819" s="640"/>
      <c r="C819" s="640"/>
      <c r="D819" s="640"/>
      <c r="E819" s="640"/>
      <c r="F819" s="641"/>
      <c r="G819" s="826"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6"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816"/>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x14ac:dyDescent="0.15">
      <c r="A821" s="639"/>
      <c r="B821" s="640"/>
      <c r="C821" s="640"/>
      <c r="D821" s="640"/>
      <c r="E821" s="640"/>
      <c r="F821" s="641"/>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9"/>
      <c r="B822" s="640"/>
      <c r="C822" s="640"/>
      <c r="D822" s="640"/>
      <c r="E822" s="640"/>
      <c r="F822" s="641"/>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9"/>
      <c r="B823" s="640"/>
      <c r="C823" s="640"/>
      <c r="D823" s="640"/>
      <c r="E823" s="640"/>
      <c r="F823" s="641"/>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9"/>
      <c r="B824" s="640"/>
      <c r="C824" s="640"/>
      <c r="D824" s="640"/>
      <c r="E824" s="640"/>
      <c r="F824" s="641"/>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9"/>
      <c r="B825" s="640"/>
      <c r="C825" s="640"/>
      <c r="D825" s="640"/>
      <c r="E825" s="640"/>
      <c r="F825" s="641"/>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9"/>
      <c r="B826" s="640"/>
      <c r="C826" s="640"/>
      <c r="D826" s="640"/>
      <c r="E826" s="640"/>
      <c r="F826" s="641"/>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9"/>
      <c r="B827" s="640"/>
      <c r="C827" s="640"/>
      <c r="D827" s="640"/>
      <c r="E827" s="640"/>
      <c r="F827" s="641"/>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9"/>
      <c r="B828" s="640"/>
      <c r="C828" s="640"/>
      <c r="D828" s="640"/>
      <c r="E828" s="640"/>
      <c r="F828" s="641"/>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9"/>
      <c r="B829" s="640"/>
      <c r="C829" s="640"/>
      <c r="D829" s="640"/>
      <c r="E829" s="640"/>
      <c r="F829" s="641"/>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585</v>
      </c>
      <c r="D837" s="343"/>
      <c r="E837" s="343"/>
      <c r="F837" s="343"/>
      <c r="G837" s="343"/>
      <c r="H837" s="343"/>
      <c r="I837" s="343"/>
      <c r="J837" s="344">
        <v>4290805004031</v>
      </c>
      <c r="K837" s="345"/>
      <c r="L837" s="345"/>
      <c r="M837" s="345"/>
      <c r="N837" s="345"/>
      <c r="O837" s="345"/>
      <c r="P837" s="358" t="s">
        <v>577</v>
      </c>
      <c r="Q837" s="346"/>
      <c r="R837" s="346"/>
      <c r="S837" s="346"/>
      <c r="T837" s="346"/>
      <c r="U837" s="346"/>
      <c r="V837" s="346"/>
      <c r="W837" s="346"/>
      <c r="X837" s="346"/>
      <c r="Y837" s="347">
        <v>7.4240000000000004</v>
      </c>
      <c r="Z837" s="348"/>
      <c r="AA837" s="348"/>
      <c r="AB837" s="349"/>
      <c r="AC837" s="359" t="s">
        <v>636</v>
      </c>
      <c r="AD837" s="367"/>
      <c r="AE837" s="367"/>
      <c r="AF837" s="367"/>
      <c r="AG837" s="367"/>
      <c r="AH837" s="850" t="s">
        <v>581</v>
      </c>
      <c r="AI837" s="851"/>
      <c r="AJ837" s="851"/>
      <c r="AK837" s="852"/>
      <c r="AL837" s="353" t="s">
        <v>558</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569</v>
      </c>
      <c r="D838" s="343"/>
      <c r="E838" s="343"/>
      <c r="F838" s="343"/>
      <c r="G838" s="343"/>
      <c r="H838" s="343"/>
      <c r="I838" s="343"/>
      <c r="J838" s="344">
        <v>7011105000935</v>
      </c>
      <c r="K838" s="345"/>
      <c r="L838" s="345"/>
      <c r="M838" s="345"/>
      <c r="N838" s="345"/>
      <c r="O838" s="345"/>
      <c r="P838" s="346" t="s">
        <v>577</v>
      </c>
      <c r="Q838" s="346"/>
      <c r="R838" s="346"/>
      <c r="S838" s="346"/>
      <c r="T838" s="346"/>
      <c r="U838" s="346"/>
      <c r="V838" s="346"/>
      <c r="W838" s="346"/>
      <c r="X838" s="346"/>
      <c r="Y838" s="347">
        <v>7.4240000000000004</v>
      </c>
      <c r="Z838" s="348"/>
      <c r="AA838" s="348"/>
      <c r="AB838" s="349"/>
      <c r="AC838" s="359" t="s">
        <v>636</v>
      </c>
      <c r="AD838" s="359"/>
      <c r="AE838" s="359"/>
      <c r="AF838" s="359"/>
      <c r="AG838" s="359"/>
      <c r="AH838" s="850" t="s">
        <v>558</v>
      </c>
      <c r="AI838" s="851"/>
      <c r="AJ838" s="851"/>
      <c r="AK838" s="852"/>
      <c r="AL838" s="370" t="s">
        <v>558</v>
      </c>
      <c r="AM838" s="371"/>
      <c r="AN838" s="371"/>
      <c r="AO838" s="372"/>
      <c r="AP838" s="356"/>
      <c r="AQ838" s="356"/>
      <c r="AR838" s="356"/>
      <c r="AS838" s="356"/>
      <c r="AT838" s="356"/>
      <c r="AU838" s="356"/>
      <c r="AV838" s="356"/>
      <c r="AW838" s="356"/>
      <c r="AX838" s="356"/>
    </row>
    <row r="839" spans="1:50" ht="30" customHeight="1" x14ac:dyDescent="0.15">
      <c r="A839" s="375">
        <v>3</v>
      </c>
      <c r="B839" s="375">
        <v>1</v>
      </c>
      <c r="C839" s="357" t="s">
        <v>570</v>
      </c>
      <c r="D839" s="343"/>
      <c r="E839" s="343"/>
      <c r="F839" s="343"/>
      <c r="G839" s="343"/>
      <c r="H839" s="343"/>
      <c r="I839" s="343"/>
      <c r="J839" s="344">
        <v>8180005006604</v>
      </c>
      <c r="K839" s="345"/>
      <c r="L839" s="345"/>
      <c r="M839" s="345"/>
      <c r="N839" s="345"/>
      <c r="O839" s="345"/>
      <c r="P839" s="358" t="s">
        <v>577</v>
      </c>
      <c r="Q839" s="346"/>
      <c r="R839" s="346"/>
      <c r="S839" s="346"/>
      <c r="T839" s="346"/>
      <c r="U839" s="346"/>
      <c r="V839" s="346"/>
      <c r="W839" s="346"/>
      <c r="X839" s="346"/>
      <c r="Y839" s="347">
        <v>7.4240000000000004</v>
      </c>
      <c r="Z839" s="348"/>
      <c r="AA839" s="348"/>
      <c r="AB839" s="349"/>
      <c r="AC839" s="359" t="s">
        <v>636</v>
      </c>
      <c r="AD839" s="359"/>
      <c r="AE839" s="359"/>
      <c r="AF839" s="359"/>
      <c r="AG839" s="359"/>
      <c r="AH839" s="853" t="s">
        <v>558</v>
      </c>
      <c r="AI839" s="854"/>
      <c r="AJ839" s="854"/>
      <c r="AK839" s="855"/>
      <c r="AL839" s="353" t="s">
        <v>558</v>
      </c>
      <c r="AM839" s="354"/>
      <c r="AN839" s="354"/>
      <c r="AO839" s="355"/>
      <c r="AP839" s="356"/>
      <c r="AQ839" s="356"/>
      <c r="AR839" s="356"/>
      <c r="AS839" s="356"/>
      <c r="AT839" s="356"/>
      <c r="AU839" s="356"/>
      <c r="AV839" s="356"/>
      <c r="AW839" s="356"/>
      <c r="AX839" s="356"/>
    </row>
    <row r="840" spans="1:50" ht="30" customHeight="1" x14ac:dyDescent="0.15">
      <c r="A840" s="375">
        <v>4</v>
      </c>
      <c r="B840" s="375">
        <v>1</v>
      </c>
      <c r="C840" s="357" t="s">
        <v>571</v>
      </c>
      <c r="D840" s="343"/>
      <c r="E840" s="343"/>
      <c r="F840" s="343"/>
      <c r="G840" s="343"/>
      <c r="H840" s="343"/>
      <c r="I840" s="343"/>
      <c r="J840" s="344">
        <v>9500005001934</v>
      </c>
      <c r="K840" s="345"/>
      <c r="L840" s="345"/>
      <c r="M840" s="345"/>
      <c r="N840" s="345"/>
      <c r="O840" s="345"/>
      <c r="P840" s="358" t="s">
        <v>577</v>
      </c>
      <c r="Q840" s="346"/>
      <c r="R840" s="346"/>
      <c r="S840" s="346"/>
      <c r="T840" s="346"/>
      <c r="U840" s="346"/>
      <c r="V840" s="346"/>
      <c r="W840" s="346"/>
      <c r="X840" s="346"/>
      <c r="Y840" s="347">
        <v>7.4240000000000004</v>
      </c>
      <c r="Z840" s="348"/>
      <c r="AA840" s="348"/>
      <c r="AB840" s="349"/>
      <c r="AC840" s="359" t="s">
        <v>636</v>
      </c>
      <c r="AD840" s="359"/>
      <c r="AE840" s="359"/>
      <c r="AF840" s="359"/>
      <c r="AG840" s="359"/>
      <c r="AH840" s="853" t="s">
        <v>558</v>
      </c>
      <c r="AI840" s="854"/>
      <c r="AJ840" s="854"/>
      <c r="AK840" s="855"/>
      <c r="AL840" s="353" t="s">
        <v>558</v>
      </c>
      <c r="AM840" s="354"/>
      <c r="AN840" s="354"/>
      <c r="AO840" s="355"/>
      <c r="AP840" s="356"/>
      <c r="AQ840" s="356"/>
      <c r="AR840" s="356"/>
      <c r="AS840" s="356"/>
      <c r="AT840" s="356"/>
      <c r="AU840" s="356"/>
      <c r="AV840" s="356"/>
      <c r="AW840" s="356"/>
      <c r="AX840" s="356"/>
    </row>
    <row r="841" spans="1:50" ht="30" customHeight="1" x14ac:dyDescent="0.15">
      <c r="A841" s="375">
        <v>5</v>
      </c>
      <c r="B841" s="375">
        <v>1</v>
      </c>
      <c r="C841" s="357" t="s">
        <v>584</v>
      </c>
      <c r="D841" s="343"/>
      <c r="E841" s="343"/>
      <c r="F841" s="343"/>
      <c r="G841" s="343"/>
      <c r="H841" s="343"/>
      <c r="I841" s="343"/>
      <c r="J841" s="344">
        <v>6430005004014</v>
      </c>
      <c r="K841" s="345"/>
      <c r="L841" s="345"/>
      <c r="M841" s="345"/>
      <c r="N841" s="345"/>
      <c r="O841" s="345"/>
      <c r="P841" s="346" t="s">
        <v>577</v>
      </c>
      <c r="Q841" s="346"/>
      <c r="R841" s="346"/>
      <c r="S841" s="346"/>
      <c r="T841" s="346"/>
      <c r="U841" s="346"/>
      <c r="V841" s="346"/>
      <c r="W841" s="346"/>
      <c r="X841" s="346"/>
      <c r="Y841" s="347">
        <v>7.4240000000000004</v>
      </c>
      <c r="Z841" s="348"/>
      <c r="AA841" s="348"/>
      <c r="AB841" s="349"/>
      <c r="AC841" s="350" t="s">
        <v>636</v>
      </c>
      <c r="AD841" s="350"/>
      <c r="AE841" s="350"/>
      <c r="AF841" s="350"/>
      <c r="AG841" s="350"/>
      <c r="AH841" s="853" t="s">
        <v>558</v>
      </c>
      <c r="AI841" s="854"/>
      <c r="AJ841" s="854"/>
      <c r="AK841" s="855"/>
      <c r="AL841" s="353" t="s">
        <v>558</v>
      </c>
      <c r="AM841" s="354"/>
      <c r="AN841" s="354"/>
      <c r="AO841" s="355"/>
      <c r="AP841" s="356"/>
      <c r="AQ841" s="356"/>
      <c r="AR841" s="356"/>
      <c r="AS841" s="356"/>
      <c r="AT841" s="356"/>
      <c r="AU841" s="356"/>
      <c r="AV841" s="356"/>
      <c r="AW841" s="356"/>
      <c r="AX841" s="356"/>
    </row>
    <row r="842" spans="1:50" ht="30" customHeight="1" x14ac:dyDescent="0.15">
      <c r="A842" s="375">
        <v>6</v>
      </c>
      <c r="B842" s="375">
        <v>1</v>
      </c>
      <c r="C842" s="357" t="s">
        <v>572</v>
      </c>
      <c r="D842" s="343"/>
      <c r="E842" s="343"/>
      <c r="F842" s="343"/>
      <c r="G842" s="343"/>
      <c r="H842" s="343"/>
      <c r="I842" s="343"/>
      <c r="J842" s="344">
        <v>7370005002147</v>
      </c>
      <c r="K842" s="345"/>
      <c r="L842" s="345"/>
      <c r="M842" s="345"/>
      <c r="N842" s="345"/>
      <c r="O842" s="345"/>
      <c r="P842" s="346" t="s">
        <v>577</v>
      </c>
      <c r="Q842" s="346"/>
      <c r="R842" s="346"/>
      <c r="S842" s="346"/>
      <c r="T842" s="346"/>
      <c r="U842" s="346"/>
      <c r="V842" s="346"/>
      <c r="W842" s="346"/>
      <c r="X842" s="346"/>
      <c r="Y842" s="347">
        <v>1.857</v>
      </c>
      <c r="Z842" s="348"/>
      <c r="AA842" s="348"/>
      <c r="AB842" s="349"/>
      <c r="AC842" s="350" t="s">
        <v>636</v>
      </c>
      <c r="AD842" s="350"/>
      <c r="AE842" s="350"/>
      <c r="AF842" s="350"/>
      <c r="AG842" s="350"/>
      <c r="AH842" s="853" t="s">
        <v>558</v>
      </c>
      <c r="AI842" s="854"/>
      <c r="AJ842" s="854"/>
      <c r="AK842" s="855"/>
      <c r="AL842" s="353" t="s">
        <v>558</v>
      </c>
      <c r="AM842" s="354"/>
      <c r="AN842" s="354"/>
      <c r="AO842" s="355"/>
      <c r="AP842" s="356"/>
      <c r="AQ842" s="356"/>
      <c r="AR842" s="356"/>
      <c r="AS842" s="356"/>
      <c r="AT842" s="356"/>
      <c r="AU842" s="356"/>
      <c r="AV842" s="356"/>
      <c r="AW842" s="356"/>
      <c r="AX842" s="356"/>
    </row>
    <row r="843" spans="1:50" ht="30" customHeight="1" x14ac:dyDescent="0.15">
      <c r="A843" s="375">
        <v>7</v>
      </c>
      <c r="B843" s="375">
        <v>1</v>
      </c>
      <c r="C843" s="357" t="s">
        <v>573</v>
      </c>
      <c r="D843" s="343"/>
      <c r="E843" s="343"/>
      <c r="F843" s="343"/>
      <c r="G843" s="343"/>
      <c r="H843" s="343"/>
      <c r="I843" s="343"/>
      <c r="J843" s="344">
        <v>2040005001905</v>
      </c>
      <c r="K843" s="345"/>
      <c r="L843" s="345"/>
      <c r="M843" s="345"/>
      <c r="N843" s="345"/>
      <c r="O843" s="345"/>
      <c r="P843" s="346" t="s">
        <v>577</v>
      </c>
      <c r="Q843" s="346"/>
      <c r="R843" s="346"/>
      <c r="S843" s="346"/>
      <c r="T843" s="346"/>
      <c r="U843" s="346"/>
      <c r="V843" s="346"/>
      <c r="W843" s="346"/>
      <c r="X843" s="346"/>
      <c r="Y843" s="347">
        <v>1.857</v>
      </c>
      <c r="Z843" s="348"/>
      <c r="AA843" s="348"/>
      <c r="AB843" s="349"/>
      <c r="AC843" s="350" t="s">
        <v>636</v>
      </c>
      <c r="AD843" s="350"/>
      <c r="AE843" s="350"/>
      <c r="AF843" s="350"/>
      <c r="AG843" s="350"/>
      <c r="AH843" s="853" t="s">
        <v>558</v>
      </c>
      <c r="AI843" s="854"/>
      <c r="AJ843" s="854"/>
      <c r="AK843" s="855"/>
      <c r="AL843" s="353" t="s">
        <v>558</v>
      </c>
      <c r="AM843" s="354"/>
      <c r="AN843" s="354"/>
      <c r="AO843" s="355"/>
      <c r="AP843" s="356"/>
      <c r="AQ843" s="356"/>
      <c r="AR843" s="356"/>
      <c r="AS843" s="356"/>
      <c r="AT843" s="356"/>
      <c r="AU843" s="356"/>
      <c r="AV843" s="356"/>
      <c r="AW843" s="356"/>
      <c r="AX843" s="356"/>
    </row>
    <row r="844" spans="1:50" ht="30" customHeight="1" x14ac:dyDescent="0.15">
      <c r="A844" s="375">
        <v>8</v>
      </c>
      <c r="B844" s="375">
        <v>1</v>
      </c>
      <c r="C844" s="357" t="s">
        <v>574</v>
      </c>
      <c r="D844" s="343"/>
      <c r="E844" s="343"/>
      <c r="F844" s="343"/>
      <c r="G844" s="343"/>
      <c r="H844" s="343"/>
      <c r="I844" s="343"/>
      <c r="J844" s="344">
        <v>2260005002575</v>
      </c>
      <c r="K844" s="345"/>
      <c r="L844" s="345"/>
      <c r="M844" s="345"/>
      <c r="N844" s="345"/>
      <c r="O844" s="345"/>
      <c r="P844" s="346" t="s">
        <v>577</v>
      </c>
      <c r="Q844" s="346"/>
      <c r="R844" s="346"/>
      <c r="S844" s="346"/>
      <c r="T844" s="346"/>
      <c r="U844" s="346"/>
      <c r="V844" s="346"/>
      <c r="W844" s="346"/>
      <c r="X844" s="346"/>
      <c r="Y844" s="347">
        <v>1.857</v>
      </c>
      <c r="Z844" s="348"/>
      <c r="AA844" s="348"/>
      <c r="AB844" s="349"/>
      <c r="AC844" s="350" t="s">
        <v>636</v>
      </c>
      <c r="AD844" s="350"/>
      <c r="AE844" s="350"/>
      <c r="AF844" s="350"/>
      <c r="AG844" s="350"/>
      <c r="AH844" s="853" t="s">
        <v>558</v>
      </c>
      <c r="AI844" s="854"/>
      <c r="AJ844" s="854"/>
      <c r="AK844" s="855"/>
      <c r="AL844" s="353" t="s">
        <v>558</v>
      </c>
      <c r="AM844" s="354"/>
      <c r="AN844" s="354"/>
      <c r="AO844" s="355"/>
      <c r="AP844" s="356"/>
      <c r="AQ844" s="356"/>
      <c r="AR844" s="356"/>
      <c r="AS844" s="356"/>
      <c r="AT844" s="356"/>
      <c r="AU844" s="356"/>
      <c r="AV844" s="356"/>
      <c r="AW844" s="356"/>
      <c r="AX844" s="356"/>
    </row>
    <row r="845" spans="1:50" ht="30" customHeight="1" x14ac:dyDescent="0.15">
      <c r="A845" s="375">
        <v>9</v>
      </c>
      <c r="B845" s="375">
        <v>1</v>
      </c>
      <c r="C845" s="357" t="s">
        <v>575</v>
      </c>
      <c r="D845" s="343"/>
      <c r="E845" s="343"/>
      <c r="F845" s="343"/>
      <c r="G845" s="343"/>
      <c r="H845" s="343"/>
      <c r="I845" s="343"/>
      <c r="J845" s="344">
        <v>4480005002568</v>
      </c>
      <c r="K845" s="345"/>
      <c r="L845" s="345"/>
      <c r="M845" s="345"/>
      <c r="N845" s="345"/>
      <c r="O845" s="345"/>
      <c r="P845" s="346" t="s">
        <v>577</v>
      </c>
      <c r="Q845" s="346"/>
      <c r="R845" s="346"/>
      <c r="S845" s="346"/>
      <c r="T845" s="346"/>
      <c r="U845" s="346"/>
      <c r="V845" s="346"/>
      <c r="W845" s="346"/>
      <c r="X845" s="346"/>
      <c r="Y845" s="347">
        <v>1.857</v>
      </c>
      <c r="Z845" s="348"/>
      <c r="AA845" s="348"/>
      <c r="AB845" s="349"/>
      <c r="AC845" s="350" t="s">
        <v>636</v>
      </c>
      <c r="AD845" s="350"/>
      <c r="AE845" s="350"/>
      <c r="AF845" s="350"/>
      <c r="AG845" s="350"/>
      <c r="AH845" s="853" t="s">
        <v>558</v>
      </c>
      <c r="AI845" s="854"/>
      <c r="AJ845" s="854"/>
      <c r="AK845" s="855"/>
      <c r="AL845" s="353" t="s">
        <v>558</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57"/>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586</v>
      </c>
      <c r="F1102" s="374"/>
      <c r="G1102" s="374"/>
      <c r="H1102" s="374"/>
      <c r="I1102" s="374"/>
      <c r="J1102" s="344" t="s">
        <v>587</v>
      </c>
      <c r="K1102" s="345"/>
      <c r="L1102" s="345"/>
      <c r="M1102" s="345"/>
      <c r="N1102" s="345"/>
      <c r="O1102" s="345"/>
      <c r="P1102" s="358" t="s">
        <v>586</v>
      </c>
      <c r="Q1102" s="346"/>
      <c r="R1102" s="346"/>
      <c r="S1102" s="346"/>
      <c r="T1102" s="346"/>
      <c r="U1102" s="346"/>
      <c r="V1102" s="346"/>
      <c r="W1102" s="346"/>
      <c r="X1102" s="346"/>
      <c r="Y1102" s="347" t="s">
        <v>588</v>
      </c>
      <c r="Z1102" s="348"/>
      <c r="AA1102" s="348"/>
      <c r="AB1102" s="349"/>
      <c r="AC1102" s="350"/>
      <c r="AD1102" s="350"/>
      <c r="AE1102" s="350"/>
      <c r="AF1102" s="350"/>
      <c r="AG1102" s="350"/>
      <c r="AH1102" s="351" t="s">
        <v>589</v>
      </c>
      <c r="AI1102" s="352"/>
      <c r="AJ1102" s="352"/>
      <c r="AK1102" s="352"/>
      <c r="AL1102" s="353" t="s">
        <v>589</v>
      </c>
      <c r="AM1102" s="354"/>
      <c r="AN1102" s="354"/>
      <c r="AO1102" s="355"/>
      <c r="AP1102" s="356" t="s">
        <v>590</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69" priority="14023">
      <formula>IF(RIGHT(TEXT(AE32,"0.#"),1)=".",FALSE,TRUE)</formula>
    </cfRule>
    <cfRule type="expression" dxfId="2768" priority="14024">
      <formula>IF(RIGHT(TEXT(AE32,"0.#"),1)=".",TRUE,FALSE)</formula>
    </cfRule>
  </conditionalFormatting>
  <conditionalFormatting sqref="P18:AX18">
    <cfRule type="expression" dxfId="2767" priority="13909">
      <formula>IF(RIGHT(TEXT(P18,"0.#"),1)=".",FALSE,TRUE)</formula>
    </cfRule>
    <cfRule type="expression" dxfId="2766" priority="13910">
      <formula>IF(RIGHT(TEXT(P18,"0.#"),1)=".",TRUE,FALSE)</formula>
    </cfRule>
  </conditionalFormatting>
  <conditionalFormatting sqref="Y782">
    <cfRule type="expression" dxfId="2765" priority="13905">
      <formula>IF(RIGHT(TEXT(Y782,"0.#"),1)=".",FALSE,TRUE)</formula>
    </cfRule>
    <cfRule type="expression" dxfId="2764" priority="13906">
      <formula>IF(RIGHT(TEXT(Y782,"0.#"),1)=".",TRUE,FALSE)</formula>
    </cfRule>
  </conditionalFormatting>
  <conditionalFormatting sqref="Y791">
    <cfRule type="expression" dxfId="2763" priority="13901">
      <formula>IF(RIGHT(TEXT(Y791,"0.#"),1)=".",FALSE,TRUE)</formula>
    </cfRule>
    <cfRule type="expression" dxfId="2762" priority="13902">
      <formula>IF(RIGHT(TEXT(Y791,"0.#"),1)=".",TRUE,FALSE)</formula>
    </cfRule>
  </conditionalFormatting>
  <conditionalFormatting sqref="Y822:Y829 Y820 Y809:Y816 Y807 Y796:Y803 Y794">
    <cfRule type="expression" dxfId="2761" priority="13683">
      <formula>IF(RIGHT(TEXT(Y794,"0.#"),1)=".",FALSE,TRUE)</formula>
    </cfRule>
    <cfRule type="expression" dxfId="2760" priority="13684">
      <formula>IF(RIGHT(TEXT(Y794,"0.#"),1)=".",TRUE,FALSE)</formula>
    </cfRule>
  </conditionalFormatting>
  <conditionalFormatting sqref="AR15:AX15 AK13:AX13">
    <cfRule type="expression" dxfId="2759" priority="13731">
      <formula>IF(RIGHT(TEXT(AK13,"0.#"),1)=".",FALSE,TRUE)</formula>
    </cfRule>
    <cfRule type="expression" dxfId="2758" priority="13732">
      <formula>IF(RIGHT(TEXT(AK13,"0.#"),1)=".",TRUE,FALSE)</formula>
    </cfRule>
  </conditionalFormatting>
  <conditionalFormatting sqref="AD19:AJ19">
    <cfRule type="expression" dxfId="2757" priority="13729">
      <formula>IF(RIGHT(TEXT(AD19,"0.#"),1)=".",FALSE,TRUE)</formula>
    </cfRule>
    <cfRule type="expression" dxfId="2756" priority="13730">
      <formula>IF(RIGHT(TEXT(AD19,"0.#"),1)=".",TRUE,FALSE)</formula>
    </cfRule>
  </conditionalFormatting>
  <conditionalFormatting sqref="AE101 AQ101">
    <cfRule type="expression" dxfId="2755" priority="13721">
      <formula>IF(RIGHT(TEXT(AE101,"0.#"),1)=".",FALSE,TRUE)</formula>
    </cfRule>
    <cfRule type="expression" dxfId="2754" priority="13722">
      <formula>IF(RIGHT(TEXT(AE101,"0.#"),1)=".",TRUE,FALSE)</formula>
    </cfRule>
  </conditionalFormatting>
  <conditionalFormatting sqref="Y783:Y790 Y781">
    <cfRule type="expression" dxfId="2753" priority="13707">
      <formula>IF(RIGHT(TEXT(Y781,"0.#"),1)=".",FALSE,TRUE)</formula>
    </cfRule>
    <cfRule type="expression" dxfId="2752" priority="13708">
      <formula>IF(RIGHT(TEXT(Y781,"0.#"),1)=".",TRUE,FALSE)</formula>
    </cfRule>
  </conditionalFormatting>
  <conditionalFormatting sqref="AU782">
    <cfRule type="expression" dxfId="2751" priority="13705">
      <formula>IF(RIGHT(TEXT(AU782,"0.#"),1)=".",FALSE,TRUE)</formula>
    </cfRule>
    <cfRule type="expression" dxfId="2750" priority="13706">
      <formula>IF(RIGHT(TEXT(AU782,"0.#"),1)=".",TRUE,FALSE)</formula>
    </cfRule>
  </conditionalFormatting>
  <conditionalFormatting sqref="AU791">
    <cfRule type="expression" dxfId="2749" priority="13703">
      <formula>IF(RIGHT(TEXT(AU791,"0.#"),1)=".",FALSE,TRUE)</formula>
    </cfRule>
    <cfRule type="expression" dxfId="2748" priority="13704">
      <formula>IF(RIGHT(TEXT(AU791,"0.#"),1)=".",TRUE,FALSE)</formula>
    </cfRule>
  </conditionalFormatting>
  <conditionalFormatting sqref="AU783:AU790 AU781">
    <cfRule type="expression" dxfId="2747" priority="13701">
      <formula>IF(RIGHT(TEXT(AU781,"0.#"),1)=".",FALSE,TRUE)</formula>
    </cfRule>
    <cfRule type="expression" dxfId="2746" priority="13702">
      <formula>IF(RIGHT(TEXT(AU781,"0.#"),1)=".",TRUE,FALSE)</formula>
    </cfRule>
  </conditionalFormatting>
  <conditionalFormatting sqref="Y821 Y808 Y795">
    <cfRule type="expression" dxfId="2745" priority="13687">
      <formula>IF(RIGHT(TEXT(Y795,"0.#"),1)=".",FALSE,TRUE)</formula>
    </cfRule>
    <cfRule type="expression" dxfId="2744" priority="13688">
      <formula>IF(RIGHT(TEXT(Y795,"0.#"),1)=".",TRUE,FALSE)</formula>
    </cfRule>
  </conditionalFormatting>
  <conditionalFormatting sqref="Y830 Y817 Y804">
    <cfRule type="expression" dxfId="2743" priority="13685">
      <formula>IF(RIGHT(TEXT(Y804,"0.#"),1)=".",FALSE,TRUE)</formula>
    </cfRule>
    <cfRule type="expression" dxfId="2742" priority="13686">
      <formula>IF(RIGHT(TEXT(Y804,"0.#"),1)=".",TRUE,FALSE)</formula>
    </cfRule>
  </conditionalFormatting>
  <conditionalFormatting sqref="AU821 AU808 AU795">
    <cfRule type="expression" dxfId="2741" priority="13681">
      <formula>IF(RIGHT(TEXT(AU795,"0.#"),1)=".",FALSE,TRUE)</formula>
    </cfRule>
    <cfRule type="expression" dxfId="2740" priority="13682">
      <formula>IF(RIGHT(TEXT(AU795,"0.#"),1)=".",TRUE,FALSE)</formula>
    </cfRule>
  </conditionalFormatting>
  <conditionalFormatting sqref="AU830 AU817 AU804">
    <cfRule type="expression" dxfId="2739" priority="13679">
      <formula>IF(RIGHT(TEXT(AU804,"0.#"),1)=".",FALSE,TRUE)</formula>
    </cfRule>
    <cfRule type="expression" dxfId="2738" priority="13680">
      <formula>IF(RIGHT(TEXT(AU804,"0.#"),1)=".",TRUE,FALSE)</formula>
    </cfRule>
  </conditionalFormatting>
  <conditionalFormatting sqref="AU822:AU829 AU820 AU809:AU816 AU807 AU796:AU803 AU794">
    <cfRule type="expression" dxfId="2737" priority="13677">
      <formula>IF(RIGHT(TEXT(AU794,"0.#"),1)=".",FALSE,TRUE)</formula>
    </cfRule>
    <cfRule type="expression" dxfId="2736" priority="13678">
      <formula>IF(RIGHT(TEXT(AU794,"0.#"),1)=".",TRUE,FALSE)</formula>
    </cfRule>
  </conditionalFormatting>
  <conditionalFormatting sqref="AM87">
    <cfRule type="expression" dxfId="2735" priority="13331">
      <formula>IF(RIGHT(TEXT(AM87,"0.#"),1)=".",FALSE,TRUE)</formula>
    </cfRule>
    <cfRule type="expression" dxfId="2734" priority="13332">
      <formula>IF(RIGHT(TEXT(AM87,"0.#"),1)=".",TRUE,FALSE)</formula>
    </cfRule>
  </conditionalFormatting>
  <conditionalFormatting sqref="AE55">
    <cfRule type="expression" dxfId="2733" priority="13399">
      <formula>IF(RIGHT(TEXT(AE55,"0.#"),1)=".",FALSE,TRUE)</formula>
    </cfRule>
    <cfRule type="expression" dxfId="2732" priority="13400">
      <formula>IF(RIGHT(TEXT(AE55,"0.#"),1)=".",TRUE,FALSE)</formula>
    </cfRule>
  </conditionalFormatting>
  <conditionalFormatting sqref="AI55">
    <cfRule type="expression" dxfId="2731" priority="13397">
      <formula>IF(RIGHT(TEXT(AI55,"0.#"),1)=".",FALSE,TRUE)</formula>
    </cfRule>
    <cfRule type="expression" dxfId="2730" priority="13398">
      <formula>IF(RIGHT(TEXT(AI55,"0.#"),1)=".",TRUE,FALSE)</formula>
    </cfRule>
  </conditionalFormatting>
  <conditionalFormatting sqref="AM34">
    <cfRule type="expression" dxfId="2729" priority="13477">
      <formula>IF(RIGHT(TEXT(AM34,"0.#"),1)=".",FALSE,TRUE)</formula>
    </cfRule>
    <cfRule type="expression" dxfId="2728" priority="13478">
      <formula>IF(RIGHT(TEXT(AM34,"0.#"),1)=".",TRUE,FALSE)</formula>
    </cfRule>
  </conditionalFormatting>
  <conditionalFormatting sqref="AE33">
    <cfRule type="expression" dxfId="2727" priority="13491">
      <formula>IF(RIGHT(TEXT(AE33,"0.#"),1)=".",FALSE,TRUE)</formula>
    </cfRule>
    <cfRule type="expression" dxfId="2726" priority="13492">
      <formula>IF(RIGHT(TEXT(AE33,"0.#"),1)=".",TRUE,FALSE)</formula>
    </cfRule>
  </conditionalFormatting>
  <conditionalFormatting sqref="AE34">
    <cfRule type="expression" dxfId="2725" priority="13489">
      <formula>IF(RIGHT(TEXT(AE34,"0.#"),1)=".",FALSE,TRUE)</formula>
    </cfRule>
    <cfRule type="expression" dxfId="2724" priority="13490">
      <formula>IF(RIGHT(TEXT(AE34,"0.#"),1)=".",TRUE,FALSE)</formula>
    </cfRule>
  </conditionalFormatting>
  <conditionalFormatting sqref="AI34">
    <cfRule type="expression" dxfId="2723" priority="13487">
      <formula>IF(RIGHT(TEXT(AI34,"0.#"),1)=".",FALSE,TRUE)</formula>
    </cfRule>
    <cfRule type="expression" dxfId="2722" priority="13488">
      <formula>IF(RIGHT(TEXT(AI34,"0.#"),1)=".",TRUE,FALSE)</formula>
    </cfRule>
  </conditionalFormatting>
  <conditionalFormatting sqref="AI33">
    <cfRule type="expression" dxfId="2721" priority="13485">
      <formula>IF(RIGHT(TEXT(AI33,"0.#"),1)=".",FALSE,TRUE)</formula>
    </cfRule>
    <cfRule type="expression" dxfId="2720" priority="13486">
      <formula>IF(RIGHT(TEXT(AI33,"0.#"),1)=".",TRUE,FALSE)</formula>
    </cfRule>
  </conditionalFormatting>
  <conditionalFormatting sqref="AI32">
    <cfRule type="expression" dxfId="2719" priority="13483">
      <formula>IF(RIGHT(TEXT(AI32,"0.#"),1)=".",FALSE,TRUE)</formula>
    </cfRule>
    <cfRule type="expression" dxfId="2718" priority="13484">
      <formula>IF(RIGHT(TEXT(AI32,"0.#"),1)=".",TRUE,FALSE)</formula>
    </cfRule>
  </conditionalFormatting>
  <conditionalFormatting sqref="AM32">
    <cfRule type="expression" dxfId="2717" priority="13481">
      <formula>IF(RIGHT(TEXT(AM32,"0.#"),1)=".",FALSE,TRUE)</formula>
    </cfRule>
    <cfRule type="expression" dxfId="2716" priority="13482">
      <formula>IF(RIGHT(TEXT(AM32,"0.#"),1)=".",TRUE,FALSE)</formula>
    </cfRule>
  </conditionalFormatting>
  <conditionalFormatting sqref="AM33">
    <cfRule type="expression" dxfId="2715" priority="13479">
      <formula>IF(RIGHT(TEXT(AM33,"0.#"),1)=".",FALSE,TRUE)</formula>
    </cfRule>
    <cfRule type="expression" dxfId="2714" priority="13480">
      <formula>IF(RIGHT(TEXT(AM33,"0.#"),1)=".",TRUE,FALSE)</formula>
    </cfRule>
  </conditionalFormatting>
  <conditionalFormatting sqref="AQ32:AQ34">
    <cfRule type="expression" dxfId="2713" priority="13471">
      <formula>IF(RIGHT(TEXT(AQ32,"0.#"),1)=".",FALSE,TRUE)</formula>
    </cfRule>
    <cfRule type="expression" dxfId="2712" priority="13472">
      <formula>IF(RIGHT(TEXT(AQ32,"0.#"),1)=".",TRUE,FALSE)</formula>
    </cfRule>
  </conditionalFormatting>
  <conditionalFormatting sqref="AU32:AU34">
    <cfRule type="expression" dxfId="2711" priority="13469">
      <formula>IF(RIGHT(TEXT(AU32,"0.#"),1)=".",FALSE,TRUE)</formula>
    </cfRule>
    <cfRule type="expression" dxfId="2710" priority="13470">
      <formula>IF(RIGHT(TEXT(AU32,"0.#"),1)=".",TRUE,FALSE)</formula>
    </cfRule>
  </conditionalFormatting>
  <conditionalFormatting sqref="AE53">
    <cfRule type="expression" dxfId="2709" priority="13403">
      <formula>IF(RIGHT(TEXT(AE53,"0.#"),1)=".",FALSE,TRUE)</formula>
    </cfRule>
    <cfRule type="expression" dxfId="2708" priority="13404">
      <formula>IF(RIGHT(TEXT(AE53,"0.#"),1)=".",TRUE,FALSE)</formula>
    </cfRule>
  </conditionalFormatting>
  <conditionalFormatting sqref="AE54">
    <cfRule type="expression" dxfId="2707" priority="13401">
      <formula>IF(RIGHT(TEXT(AE54,"0.#"),1)=".",FALSE,TRUE)</formula>
    </cfRule>
    <cfRule type="expression" dxfId="2706" priority="13402">
      <formula>IF(RIGHT(TEXT(AE54,"0.#"),1)=".",TRUE,FALSE)</formula>
    </cfRule>
  </conditionalFormatting>
  <conditionalFormatting sqref="AI54">
    <cfRule type="expression" dxfId="2705" priority="13395">
      <formula>IF(RIGHT(TEXT(AI54,"0.#"),1)=".",FALSE,TRUE)</formula>
    </cfRule>
    <cfRule type="expression" dxfId="2704" priority="13396">
      <formula>IF(RIGHT(TEXT(AI54,"0.#"),1)=".",TRUE,FALSE)</formula>
    </cfRule>
  </conditionalFormatting>
  <conditionalFormatting sqref="AI53">
    <cfRule type="expression" dxfId="2703" priority="13393">
      <formula>IF(RIGHT(TEXT(AI53,"0.#"),1)=".",FALSE,TRUE)</formula>
    </cfRule>
    <cfRule type="expression" dxfId="2702" priority="13394">
      <formula>IF(RIGHT(TEXT(AI53,"0.#"),1)=".",TRUE,FALSE)</formula>
    </cfRule>
  </conditionalFormatting>
  <conditionalFormatting sqref="AM53">
    <cfRule type="expression" dxfId="2701" priority="13391">
      <formula>IF(RIGHT(TEXT(AM53,"0.#"),1)=".",FALSE,TRUE)</formula>
    </cfRule>
    <cfRule type="expression" dxfId="2700" priority="13392">
      <formula>IF(RIGHT(TEXT(AM53,"0.#"),1)=".",TRUE,FALSE)</formula>
    </cfRule>
  </conditionalFormatting>
  <conditionalFormatting sqref="AM54">
    <cfRule type="expression" dxfId="2699" priority="13389">
      <formula>IF(RIGHT(TEXT(AM54,"0.#"),1)=".",FALSE,TRUE)</formula>
    </cfRule>
    <cfRule type="expression" dxfId="2698" priority="13390">
      <formula>IF(RIGHT(TEXT(AM54,"0.#"),1)=".",TRUE,FALSE)</formula>
    </cfRule>
  </conditionalFormatting>
  <conditionalFormatting sqref="AM55">
    <cfRule type="expression" dxfId="2697" priority="13387">
      <formula>IF(RIGHT(TEXT(AM55,"0.#"),1)=".",FALSE,TRUE)</formula>
    </cfRule>
    <cfRule type="expression" dxfId="2696" priority="13388">
      <formula>IF(RIGHT(TEXT(AM55,"0.#"),1)=".",TRUE,FALSE)</formula>
    </cfRule>
  </conditionalFormatting>
  <conditionalFormatting sqref="AE60">
    <cfRule type="expression" dxfId="2695" priority="13373">
      <formula>IF(RIGHT(TEXT(AE60,"0.#"),1)=".",FALSE,TRUE)</formula>
    </cfRule>
    <cfRule type="expression" dxfId="2694" priority="13374">
      <formula>IF(RIGHT(TEXT(AE60,"0.#"),1)=".",TRUE,FALSE)</formula>
    </cfRule>
  </conditionalFormatting>
  <conditionalFormatting sqref="AE61">
    <cfRule type="expression" dxfId="2693" priority="13371">
      <formula>IF(RIGHT(TEXT(AE61,"0.#"),1)=".",FALSE,TRUE)</formula>
    </cfRule>
    <cfRule type="expression" dxfId="2692" priority="13372">
      <formula>IF(RIGHT(TEXT(AE61,"0.#"),1)=".",TRUE,FALSE)</formula>
    </cfRule>
  </conditionalFormatting>
  <conditionalFormatting sqref="AE62">
    <cfRule type="expression" dxfId="2691" priority="13369">
      <formula>IF(RIGHT(TEXT(AE62,"0.#"),1)=".",FALSE,TRUE)</formula>
    </cfRule>
    <cfRule type="expression" dxfId="2690" priority="13370">
      <formula>IF(RIGHT(TEXT(AE62,"0.#"),1)=".",TRUE,FALSE)</formula>
    </cfRule>
  </conditionalFormatting>
  <conditionalFormatting sqref="AI62">
    <cfRule type="expression" dxfId="2689" priority="13367">
      <formula>IF(RIGHT(TEXT(AI62,"0.#"),1)=".",FALSE,TRUE)</formula>
    </cfRule>
    <cfRule type="expression" dxfId="2688" priority="13368">
      <formula>IF(RIGHT(TEXT(AI62,"0.#"),1)=".",TRUE,FALSE)</formula>
    </cfRule>
  </conditionalFormatting>
  <conditionalFormatting sqref="AI61">
    <cfRule type="expression" dxfId="2687" priority="13365">
      <formula>IF(RIGHT(TEXT(AI61,"0.#"),1)=".",FALSE,TRUE)</formula>
    </cfRule>
    <cfRule type="expression" dxfId="2686" priority="13366">
      <formula>IF(RIGHT(TEXT(AI61,"0.#"),1)=".",TRUE,FALSE)</formula>
    </cfRule>
  </conditionalFormatting>
  <conditionalFormatting sqref="AI60">
    <cfRule type="expression" dxfId="2685" priority="13363">
      <formula>IF(RIGHT(TEXT(AI60,"0.#"),1)=".",FALSE,TRUE)</formula>
    </cfRule>
    <cfRule type="expression" dxfId="2684" priority="13364">
      <formula>IF(RIGHT(TEXT(AI60,"0.#"),1)=".",TRUE,FALSE)</formula>
    </cfRule>
  </conditionalFormatting>
  <conditionalFormatting sqref="AM60">
    <cfRule type="expression" dxfId="2683" priority="13361">
      <formula>IF(RIGHT(TEXT(AM60,"0.#"),1)=".",FALSE,TRUE)</formula>
    </cfRule>
    <cfRule type="expression" dxfId="2682" priority="13362">
      <formula>IF(RIGHT(TEXT(AM60,"0.#"),1)=".",TRUE,FALSE)</formula>
    </cfRule>
  </conditionalFormatting>
  <conditionalFormatting sqref="AM61">
    <cfRule type="expression" dxfId="2681" priority="13359">
      <formula>IF(RIGHT(TEXT(AM61,"0.#"),1)=".",FALSE,TRUE)</formula>
    </cfRule>
    <cfRule type="expression" dxfId="2680" priority="13360">
      <formula>IF(RIGHT(TEXT(AM61,"0.#"),1)=".",TRUE,FALSE)</formula>
    </cfRule>
  </conditionalFormatting>
  <conditionalFormatting sqref="AM62">
    <cfRule type="expression" dxfId="2679" priority="13357">
      <formula>IF(RIGHT(TEXT(AM62,"0.#"),1)=".",FALSE,TRUE)</formula>
    </cfRule>
    <cfRule type="expression" dxfId="2678" priority="13358">
      <formula>IF(RIGHT(TEXT(AM62,"0.#"),1)=".",TRUE,FALSE)</formula>
    </cfRule>
  </conditionalFormatting>
  <conditionalFormatting sqref="AE87">
    <cfRule type="expression" dxfId="2677" priority="13343">
      <formula>IF(RIGHT(TEXT(AE87,"0.#"),1)=".",FALSE,TRUE)</formula>
    </cfRule>
    <cfRule type="expression" dxfId="2676" priority="13344">
      <formula>IF(RIGHT(TEXT(AE87,"0.#"),1)=".",TRUE,FALSE)</formula>
    </cfRule>
  </conditionalFormatting>
  <conditionalFormatting sqref="AE88">
    <cfRule type="expression" dxfId="2675" priority="13341">
      <formula>IF(RIGHT(TEXT(AE88,"0.#"),1)=".",FALSE,TRUE)</formula>
    </cfRule>
    <cfRule type="expression" dxfId="2674" priority="13342">
      <formula>IF(RIGHT(TEXT(AE88,"0.#"),1)=".",TRUE,FALSE)</formula>
    </cfRule>
  </conditionalFormatting>
  <conditionalFormatting sqref="AE89">
    <cfRule type="expression" dxfId="2673" priority="13339">
      <formula>IF(RIGHT(TEXT(AE89,"0.#"),1)=".",FALSE,TRUE)</formula>
    </cfRule>
    <cfRule type="expression" dxfId="2672" priority="13340">
      <formula>IF(RIGHT(TEXT(AE89,"0.#"),1)=".",TRUE,FALSE)</formula>
    </cfRule>
  </conditionalFormatting>
  <conditionalFormatting sqref="AI89">
    <cfRule type="expression" dxfId="2671" priority="13337">
      <formula>IF(RIGHT(TEXT(AI89,"0.#"),1)=".",FALSE,TRUE)</formula>
    </cfRule>
    <cfRule type="expression" dxfId="2670" priority="13338">
      <formula>IF(RIGHT(TEXT(AI89,"0.#"),1)=".",TRUE,FALSE)</formula>
    </cfRule>
  </conditionalFormatting>
  <conditionalFormatting sqref="AI88">
    <cfRule type="expression" dxfId="2669" priority="13335">
      <formula>IF(RIGHT(TEXT(AI88,"0.#"),1)=".",FALSE,TRUE)</formula>
    </cfRule>
    <cfRule type="expression" dxfId="2668" priority="13336">
      <formula>IF(RIGHT(TEXT(AI88,"0.#"),1)=".",TRUE,FALSE)</formula>
    </cfRule>
  </conditionalFormatting>
  <conditionalFormatting sqref="AI87">
    <cfRule type="expression" dxfId="2667" priority="13333">
      <formula>IF(RIGHT(TEXT(AI87,"0.#"),1)=".",FALSE,TRUE)</formula>
    </cfRule>
    <cfRule type="expression" dxfId="2666" priority="13334">
      <formula>IF(RIGHT(TEXT(AI87,"0.#"),1)=".",TRUE,FALSE)</formula>
    </cfRule>
  </conditionalFormatting>
  <conditionalFormatting sqref="AM88">
    <cfRule type="expression" dxfId="2665" priority="13329">
      <formula>IF(RIGHT(TEXT(AM88,"0.#"),1)=".",FALSE,TRUE)</formula>
    </cfRule>
    <cfRule type="expression" dxfId="2664" priority="13330">
      <formula>IF(RIGHT(TEXT(AM88,"0.#"),1)=".",TRUE,FALSE)</formula>
    </cfRule>
  </conditionalFormatting>
  <conditionalFormatting sqref="AM89">
    <cfRule type="expression" dxfId="2663" priority="13327">
      <formula>IF(RIGHT(TEXT(AM89,"0.#"),1)=".",FALSE,TRUE)</formula>
    </cfRule>
    <cfRule type="expression" dxfId="2662" priority="13328">
      <formula>IF(RIGHT(TEXT(AM89,"0.#"),1)=".",TRUE,FALSE)</formula>
    </cfRule>
  </conditionalFormatting>
  <conditionalFormatting sqref="AE92">
    <cfRule type="expression" dxfId="2661" priority="13313">
      <formula>IF(RIGHT(TEXT(AE92,"0.#"),1)=".",FALSE,TRUE)</formula>
    </cfRule>
    <cfRule type="expression" dxfId="2660" priority="13314">
      <formula>IF(RIGHT(TEXT(AE92,"0.#"),1)=".",TRUE,FALSE)</formula>
    </cfRule>
  </conditionalFormatting>
  <conditionalFormatting sqref="AE93">
    <cfRule type="expression" dxfId="2659" priority="13311">
      <formula>IF(RIGHT(TEXT(AE93,"0.#"),1)=".",FALSE,TRUE)</formula>
    </cfRule>
    <cfRule type="expression" dxfId="2658" priority="13312">
      <formula>IF(RIGHT(TEXT(AE93,"0.#"),1)=".",TRUE,FALSE)</formula>
    </cfRule>
  </conditionalFormatting>
  <conditionalFormatting sqref="AE94">
    <cfRule type="expression" dxfId="2657" priority="13309">
      <formula>IF(RIGHT(TEXT(AE94,"0.#"),1)=".",FALSE,TRUE)</formula>
    </cfRule>
    <cfRule type="expression" dxfId="2656" priority="13310">
      <formula>IF(RIGHT(TEXT(AE94,"0.#"),1)=".",TRUE,FALSE)</formula>
    </cfRule>
  </conditionalFormatting>
  <conditionalFormatting sqref="AI94">
    <cfRule type="expression" dxfId="2655" priority="13307">
      <formula>IF(RIGHT(TEXT(AI94,"0.#"),1)=".",FALSE,TRUE)</formula>
    </cfRule>
    <cfRule type="expression" dxfId="2654" priority="13308">
      <formula>IF(RIGHT(TEXT(AI94,"0.#"),1)=".",TRUE,FALSE)</formula>
    </cfRule>
  </conditionalFormatting>
  <conditionalFormatting sqref="AI93">
    <cfRule type="expression" dxfId="2653" priority="13305">
      <formula>IF(RIGHT(TEXT(AI93,"0.#"),1)=".",FALSE,TRUE)</formula>
    </cfRule>
    <cfRule type="expression" dxfId="2652" priority="13306">
      <formula>IF(RIGHT(TEXT(AI93,"0.#"),1)=".",TRUE,FALSE)</formula>
    </cfRule>
  </conditionalFormatting>
  <conditionalFormatting sqref="AI92">
    <cfRule type="expression" dxfId="2651" priority="13303">
      <formula>IF(RIGHT(TEXT(AI92,"0.#"),1)=".",FALSE,TRUE)</formula>
    </cfRule>
    <cfRule type="expression" dxfId="2650" priority="13304">
      <formula>IF(RIGHT(TEXT(AI92,"0.#"),1)=".",TRUE,FALSE)</formula>
    </cfRule>
  </conditionalFormatting>
  <conditionalFormatting sqref="AM92">
    <cfRule type="expression" dxfId="2649" priority="13301">
      <formula>IF(RIGHT(TEXT(AM92,"0.#"),1)=".",FALSE,TRUE)</formula>
    </cfRule>
    <cfRule type="expression" dxfId="2648" priority="13302">
      <formula>IF(RIGHT(TEXT(AM92,"0.#"),1)=".",TRUE,FALSE)</formula>
    </cfRule>
  </conditionalFormatting>
  <conditionalFormatting sqref="AM93">
    <cfRule type="expression" dxfId="2647" priority="13299">
      <formula>IF(RIGHT(TEXT(AM93,"0.#"),1)=".",FALSE,TRUE)</formula>
    </cfRule>
    <cfRule type="expression" dxfId="2646" priority="13300">
      <formula>IF(RIGHT(TEXT(AM93,"0.#"),1)=".",TRUE,FALSE)</formula>
    </cfRule>
  </conditionalFormatting>
  <conditionalFormatting sqref="AM94">
    <cfRule type="expression" dxfId="2645" priority="13297">
      <formula>IF(RIGHT(TEXT(AM94,"0.#"),1)=".",FALSE,TRUE)</formula>
    </cfRule>
    <cfRule type="expression" dxfId="2644" priority="13298">
      <formula>IF(RIGHT(TEXT(AM94,"0.#"),1)=".",TRUE,FALSE)</formula>
    </cfRule>
  </conditionalFormatting>
  <conditionalFormatting sqref="AE97">
    <cfRule type="expression" dxfId="2643" priority="13283">
      <formula>IF(RIGHT(TEXT(AE97,"0.#"),1)=".",FALSE,TRUE)</formula>
    </cfRule>
    <cfRule type="expression" dxfId="2642" priority="13284">
      <formula>IF(RIGHT(TEXT(AE97,"0.#"),1)=".",TRUE,FALSE)</formula>
    </cfRule>
  </conditionalFormatting>
  <conditionalFormatting sqref="AE98">
    <cfRule type="expression" dxfId="2641" priority="13281">
      <formula>IF(RIGHT(TEXT(AE98,"0.#"),1)=".",FALSE,TRUE)</formula>
    </cfRule>
    <cfRule type="expression" dxfId="2640" priority="13282">
      <formula>IF(RIGHT(TEXT(AE98,"0.#"),1)=".",TRUE,FALSE)</formula>
    </cfRule>
  </conditionalFormatting>
  <conditionalFormatting sqref="AE99">
    <cfRule type="expression" dxfId="2639" priority="13279">
      <formula>IF(RIGHT(TEXT(AE99,"0.#"),1)=".",FALSE,TRUE)</formula>
    </cfRule>
    <cfRule type="expression" dxfId="2638" priority="13280">
      <formula>IF(RIGHT(TEXT(AE99,"0.#"),1)=".",TRUE,FALSE)</formula>
    </cfRule>
  </conditionalFormatting>
  <conditionalFormatting sqref="AI99">
    <cfRule type="expression" dxfId="2637" priority="13277">
      <formula>IF(RIGHT(TEXT(AI99,"0.#"),1)=".",FALSE,TRUE)</formula>
    </cfRule>
    <cfRule type="expression" dxfId="2636" priority="13278">
      <formula>IF(RIGHT(TEXT(AI99,"0.#"),1)=".",TRUE,FALSE)</formula>
    </cfRule>
  </conditionalFormatting>
  <conditionalFormatting sqref="AI98">
    <cfRule type="expression" dxfId="2635" priority="13275">
      <formula>IF(RIGHT(TEXT(AI98,"0.#"),1)=".",FALSE,TRUE)</formula>
    </cfRule>
    <cfRule type="expression" dxfId="2634" priority="13276">
      <formula>IF(RIGHT(TEXT(AI98,"0.#"),1)=".",TRUE,FALSE)</formula>
    </cfRule>
  </conditionalFormatting>
  <conditionalFormatting sqref="AI97">
    <cfRule type="expression" dxfId="2633" priority="13273">
      <formula>IF(RIGHT(TEXT(AI97,"0.#"),1)=".",FALSE,TRUE)</formula>
    </cfRule>
    <cfRule type="expression" dxfId="2632" priority="13274">
      <formula>IF(RIGHT(TEXT(AI97,"0.#"),1)=".",TRUE,FALSE)</formula>
    </cfRule>
  </conditionalFormatting>
  <conditionalFormatting sqref="AM97">
    <cfRule type="expression" dxfId="2631" priority="13271">
      <formula>IF(RIGHT(TEXT(AM97,"0.#"),1)=".",FALSE,TRUE)</formula>
    </cfRule>
    <cfRule type="expression" dxfId="2630" priority="13272">
      <formula>IF(RIGHT(TEXT(AM97,"0.#"),1)=".",TRUE,FALSE)</formula>
    </cfRule>
  </conditionalFormatting>
  <conditionalFormatting sqref="AM98">
    <cfRule type="expression" dxfId="2629" priority="13269">
      <formula>IF(RIGHT(TEXT(AM98,"0.#"),1)=".",FALSE,TRUE)</formula>
    </cfRule>
    <cfRule type="expression" dxfId="2628" priority="13270">
      <formula>IF(RIGHT(TEXT(AM98,"0.#"),1)=".",TRUE,FALSE)</formula>
    </cfRule>
  </conditionalFormatting>
  <conditionalFormatting sqref="AM99">
    <cfRule type="expression" dxfId="2627" priority="13267">
      <formula>IF(RIGHT(TEXT(AM99,"0.#"),1)=".",FALSE,TRUE)</formula>
    </cfRule>
    <cfRule type="expression" dxfId="2626" priority="13268">
      <formula>IF(RIGHT(TEXT(AM99,"0.#"),1)=".",TRUE,FALSE)</formula>
    </cfRule>
  </conditionalFormatting>
  <conditionalFormatting sqref="AI101">
    <cfRule type="expression" dxfId="2625" priority="13253">
      <formula>IF(RIGHT(TEXT(AI101,"0.#"),1)=".",FALSE,TRUE)</formula>
    </cfRule>
    <cfRule type="expression" dxfId="2624" priority="13254">
      <formula>IF(RIGHT(TEXT(AI101,"0.#"),1)=".",TRUE,FALSE)</formula>
    </cfRule>
  </conditionalFormatting>
  <conditionalFormatting sqref="AM101">
    <cfRule type="expression" dxfId="2623" priority="13251">
      <formula>IF(RIGHT(TEXT(AM101,"0.#"),1)=".",FALSE,TRUE)</formula>
    </cfRule>
    <cfRule type="expression" dxfId="2622" priority="13252">
      <formula>IF(RIGHT(TEXT(AM101,"0.#"),1)=".",TRUE,FALSE)</formula>
    </cfRule>
  </conditionalFormatting>
  <conditionalFormatting sqref="AE102">
    <cfRule type="expression" dxfId="2621" priority="13249">
      <formula>IF(RIGHT(TEXT(AE102,"0.#"),1)=".",FALSE,TRUE)</formula>
    </cfRule>
    <cfRule type="expression" dxfId="2620" priority="13250">
      <formula>IF(RIGHT(TEXT(AE102,"0.#"),1)=".",TRUE,FALSE)</formula>
    </cfRule>
  </conditionalFormatting>
  <conditionalFormatting sqref="AI102">
    <cfRule type="expression" dxfId="2619" priority="13247">
      <formula>IF(RIGHT(TEXT(AI102,"0.#"),1)=".",FALSE,TRUE)</formula>
    </cfRule>
    <cfRule type="expression" dxfId="2618" priority="13248">
      <formula>IF(RIGHT(TEXT(AI102,"0.#"),1)=".",TRUE,FALSE)</formula>
    </cfRule>
  </conditionalFormatting>
  <conditionalFormatting sqref="AM102">
    <cfRule type="expression" dxfId="2617" priority="13245">
      <formula>IF(RIGHT(TEXT(AM102,"0.#"),1)=".",FALSE,TRUE)</formula>
    </cfRule>
    <cfRule type="expression" dxfId="2616" priority="13246">
      <formula>IF(RIGHT(TEXT(AM102,"0.#"),1)=".",TRUE,FALSE)</formula>
    </cfRule>
  </conditionalFormatting>
  <conditionalFormatting sqref="AQ102">
    <cfRule type="expression" dxfId="2615" priority="13243">
      <formula>IF(RIGHT(TEXT(AQ102,"0.#"),1)=".",FALSE,TRUE)</formula>
    </cfRule>
    <cfRule type="expression" dxfId="2614" priority="13244">
      <formula>IF(RIGHT(TEXT(AQ102,"0.#"),1)=".",TRUE,FALSE)</formula>
    </cfRule>
  </conditionalFormatting>
  <conditionalFormatting sqref="AE104">
    <cfRule type="expression" dxfId="2613" priority="13241">
      <formula>IF(RIGHT(TEXT(AE104,"0.#"),1)=".",FALSE,TRUE)</formula>
    </cfRule>
    <cfRule type="expression" dxfId="2612" priority="13242">
      <formula>IF(RIGHT(TEXT(AE104,"0.#"),1)=".",TRUE,FALSE)</formula>
    </cfRule>
  </conditionalFormatting>
  <conditionalFormatting sqref="AI104">
    <cfRule type="expression" dxfId="2611" priority="13239">
      <formula>IF(RIGHT(TEXT(AI104,"0.#"),1)=".",FALSE,TRUE)</formula>
    </cfRule>
    <cfRule type="expression" dxfId="2610" priority="13240">
      <formula>IF(RIGHT(TEXT(AI104,"0.#"),1)=".",TRUE,FALSE)</formula>
    </cfRule>
  </conditionalFormatting>
  <conditionalFormatting sqref="AM104">
    <cfRule type="expression" dxfId="2609" priority="13237">
      <formula>IF(RIGHT(TEXT(AM104,"0.#"),1)=".",FALSE,TRUE)</formula>
    </cfRule>
    <cfRule type="expression" dxfId="2608" priority="13238">
      <formula>IF(RIGHT(TEXT(AM104,"0.#"),1)=".",TRUE,FALSE)</formula>
    </cfRule>
  </conditionalFormatting>
  <conditionalFormatting sqref="AE105">
    <cfRule type="expression" dxfId="2607" priority="13235">
      <formula>IF(RIGHT(TEXT(AE105,"0.#"),1)=".",FALSE,TRUE)</formula>
    </cfRule>
    <cfRule type="expression" dxfId="2606" priority="13236">
      <formula>IF(RIGHT(TEXT(AE105,"0.#"),1)=".",TRUE,FALSE)</formula>
    </cfRule>
  </conditionalFormatting>
  <conditionalFormatting sqref="AI105">
    <cfRule type="expression" dxfId="2605" priority="13233">
      <formula>IF(RIGHT(TEXT(AI105,"0.#"),1)=".",FALSE,TRUE)</formula>
    </cfRule>
    <cfRule type="expression" dxfId="2604" priority="13234">
      <formula>IF(RIGHT(TEXT(AI105,"0.#"),1)=".",TRUE,FALSE)</formula>
    </cfRule>
  </conditionalFormatting>
  <conditionalFormatting sqref="AM105">
    <cfRule type="expression" dxfId="2603" priority="13231">
      <formula>IF(RIGHT(TEXT(AM105,"0.#"),1)=".",FALSE,TRUE)</formula>
    </cfRule>
    <cfRule type="expression" dxfId="2602" priority="13232">
      <formula>IF(RIGHT(TEXT(AM105,"0.#"),1)=".",TRUE,FALSE)</formula>
    </cfRule>
  </conditionalFormatting>
  <conditionalFormatting sqref="AE107">
    <cfRule type="expression" dxfId="2601" priority="13227">
      <formula>IF(RIGHT(TEXT(AE107,"0.#"),1)=".",FALSE,TRUE)</formula>
    </cfRule>
    <cfRule type="expression" dxfId="2600" priority="13228">
      <formula>IF(RIGHT(TEXT(AE107,"0.#"),1)=".",TRUE,FALSE)</formula>
    </cfRule>
  </conditionalFormatting>
  <conditionalFormatting sqref="AI107">
    <cfRule type="expression" dxfId="2599" priority="13225">
      <formula>IF(RIGHT(TEXT(AI107,"0.#"),1)=".",FALSE,TRUE)</formula>
    </cfRule>
    <cfRule type="expression" dxfId="2598" priority="13226">
      <formula>IF(RIGHT(TEXT(AI107,"0.#"),1)=".",TRUE,FALSE)</formula>
    </cfRule>
  </conditionalFormatting>
  <conditionalFormatting sqref="AM107">
    <cfRule type="expression" dxfId="2597" priority="13223">
      <formula>IF(RIGHT(TEXT(AM107,"0.#"),1)=".",FALSE,TRUE)</formula>
    </cfRule>
    <cfRule type="expression" dxfId="2596" priority="13224">
      <formula>IF(RIGHT(TEXT(AM107,"0.#"),1)=".",TRUE,FALSE)</formula>
    </cfRule>
  </conditionalFormatting>
  <conditionalFormatting sqref="AE108">
    <cfRule type="expression" dxfId="2595" priority="13221">
      <formula>IF(RIGHT(TEXT(AE108,"0.#"),1)=".",FALSE,TRUE)</formula>
    </cfRule>
    <cfRule type="expression" dxfId="2594" priority="13222">
      <formula>IF(RIGHT(TEXT(AE108,"0.#"),1)=".",TRUE,FALSE)</formula>
    </cfRule>
  </conditionalFormatting>
  <conditionalFormatting sqref="AI108">
    <cfRule type="expression" dxfId="2593" priority="13219">
      <formula>IF(RIGHT(TEXT(AI108,"0.#"),1)=".",FALSE,TRUE)</formula>
    </cfRule>
    <cfRule type="expression" dxfId="2592" priority="13220">
      <formula>IF(RIGHT(TEXT(AI108,"0.#"),1)=".",TRUE,FALSE)</formula>
    </cfRule>
  </conditionalFormatting>
  <conditionalFormatting sqref="AM108">
    <cfRule type="expression" dxfId="2591" priority="13217">
      <formula>IF(RIGHT(TEXT(AM108,"0.#"),1)=".",FALSE,TRUE)</formula>
    </cfRule>
    <cfRule type="expression" dxfId="2590" priority="13218">
      <formula>IF(RIGHT(TEXT(AM108,"0.#"),1)=".",TRUE,FALSE)</formula>
    </cfRule>
  </conditionalFormatting>
  <conditionalFormatting sqref="AE110">
    <cfRule type="expression" dxfId="2589" priority="13213">
      <formula>IF(RIGHT(TEXT(AE110,"0.#"),1)=".",FALSE,TRUE)</formula>
    </cfRule>
    <cfRule type="expression" dxfId="2588" priority="13214">
      <formula>IF(RIGHT(TEXT(AE110,"0.#"),1)=".",TRUE,FALSE)</formula>
    </cfRule>
  </conditionalFormatting>
  <conditionalFormatting sqref="AI110">
    <cfRule type="expression" dxfId="2587" priority="13211">
      <formula>IF(RIGHT(TEXT(AI110,"0.#"),1)=".",FALSE,TRUE)</formula>
    </cfRule>
    <cfRule type="expression" dxfId="2586" priority="13212">
      <formula>IF(RIGHT(TEXT(AI110,"0.#"),1)=".",TRUE,FALSE)</formula>
    </cfRule>
  </conditionalFormatting>
  <conditionalFormatting sqref="AM110">
    <cfRule type="expression" dxfId="2585" priority="13209">
      <formula>IF(RIGHT(TEXT(AM110,"0.#"),1)=".",FALSE,TRUE)</formula>
    </cfRule>
    <cfRule type="expression" dxfId="2584" priority="13210">
      <formula>IF(RIGHT(TEXT(AM110,"0.#"),1)=".",TRUE,FALSE)</formula>
    </cfRule>
  </conditionalFormatting>
  <conditionalFormatting sqref="AE111">
    <cfRule type="expression" dxfId="2583" priority="13207">
      <formula>IF(RIGHT(TEXT(AE111,"0.#"),1)=".",FALSE,TRUE)</formula>
    </cfRule>
    <cfRule type="expression" dxfId="2582" priority="13208">
      <formula>IF(RIGHT(TEXT(AE111,"0.#"),1)=".",TRUE,FALSE)</formula>
    </cfRule>
  </conditionalFormatting>
  <conditionalFormatting sqref="AI111">
    <cfRule type="expression" dxfId="2581" priority="13205">
      <formula>IF(RIGHT(TEXT(AI111,"0.#"),1)=".",FALSE,TRUE)</formula>
    </cfRule>
    <cfRule type="expression" dxfId="2580" priority="13206">
      <formula>IF(RIGHT(TEXT(AI111,"0.#"),1)=".",TRUE,FALSE)</formula>
    </cfRule>
  </conditionalFormatting>
  <conditionalFormatting sqref="AM111">
    <cfRule type="expression" dxfId="2579" priority="13203">
      <formula>IF(RIGHT(TEXT(AM111,"0.#"),1)=".",FALSE,TRUE)</formula>
    </cfRule>
    <cfRule type="expression" dxfId="2578" priority="13204">
      <formula>IF(RIGHT(TEXT(AM111,"0.#"),1)=".",TRUE,FALSE)</formula>
    </cfRule>
  </conditionalFormatting>
  <conditionalFormatting sqref="AE113">
    <cfRule type="expression" dxfId="2577" priority="13199">
      <formula>IF(RIGHT(TEXT(AE113,"0.#"),1)=".",FALSE,TRUE)</formula>
    </cfRule>
    <cfRule type="expression" dxfId="2576" priority="13200">
      <formula>IF(RIGHT(TEXT(AE113,"0.#"),1)=".",TRUE,FALSE)</formula>
    </cfRule>
  </conditionalFormatting>
  <conditionalFormatting sqref="AI113">
    <cfRule type="expression" dxfId="2575" priority="13197">
      <formula>IF(RIGHT(TEXT(AI113,"0.#"),1)=".",FALSE,TRUE)</formula>
    </cfRule>
    <cfRule type="expression" dxfId="2574" priority="13198">
      <formula>IF(RIGHT(TEXT(AI113,"0.#"),1)=".",TRUE,FALSE)</formula>
    </cfRule>
  </conditionalFormatting>
  <conditionalFormatting sqref="AM113">
    <cfRule type="expression" dxfId="2573" priority="13195">
      <formula>IF(RIGHT(TEXT(AM113,"0.#"),1)=".",FALSE,TRUE)</formula>
    </cfRule>
    <cfRule type="expression" dxfId="2572" priority="13196">
      <formula>IF(RIGHT(TEXT(AM113,"0.#"),1)=".",TRUE,FALSE)</formula>
    </cfRule>
  </conditionalFormatting>
  <conditionalFormatting sqref="AE114">
    <cfRule type="expression" dxfId="2571" priority="13193">
      <formula>IF(RIGHT(TEXT(AE114,"0.#"),1)=".",FALSE,TRUE)</formula>
    </cfRule>
    <cfRule type="expression" dxfId="2570" priority="13194">
      <formula>IF(RIGHT(TEXT(AE114,"0.#"),1)=".",TRUE,FALSE)</formula>
    </cfRule>
  </conditionalFormatting>
  <conditionalFormatting sqref="AI114">
    <cfRule type="expression" dxfId="2569" priority="13191">
      <formula>IF(RIGHT(TEXT(AI114,"0.#"),1)=".",FALSE,TRUE)</formula>
    </cfRule>
    <cfRule type="expression" dxfId="2568" priority="13192">
      <formula>IF(RIGHT(TEXT(AI114,"0.#"),1)=".",TRUE,FALSE)</formula>
    </cfRule>
  </conditionalFormatting>
  <conditionalFormatting sqref="AM114">
    <cfRule type="expression" dxfId="2567" priority="13189">
      <formula>IF(RIGHT(TEXT(AM114,"0.#"),1)=".",FALSE,TRUE)</formula>
    </cfRule>
    <cfRule type="expression" dxfId="2566" priority="13190">
      <formula>IF(RIGHT(TEXT(AM114,"0.#"),1)=".",TRUE,FALSE)</formula>
    </cfRule>
  </conditionalFormatting>
  <conditionalFormatting sqref="AE116 AQ116">
    <cfRule type="expression" dxfId="2565" priority="13185">
      <formula>IF(RIGHT(TEXT(AE116,"0.#"),1)=".",FALSE,TRUE)</formula>
    </cfRule>
    <cfRule type="expression" dxfId="2564" priority="13186">
      <formula>IF(RIGHT(TEXT(AE116,"0.#"),1)=".",TRUE,FALSE)</formula>
    </cfRule>
  </conditionalFormatting>
  <conditionalFormatting sqref="AI116">
    <cfRule type="expression" dxfId="2563" priority="13183">
      <formula>IF(RIGHT(TEXT(AI116,"0.#"),1)=".",FALSE,TRUE)</formula>
    </cfRule>
    <cfRule type="expression" dxfId="2562" priority="13184">
      <formula>IF(RIGHT(TEXT(AI116,"0.#"),1)=".",TRUE,FALSE)</formula>
    </cfRule>
  </conditionalFormatting>
  <conditionalFormatting sqref="AM116">
    <cfRule type="expression" dxfId="2561" priority="13181">
      <formula>IF(RIGHT(TEXT(AM116,"0.#"),1)=".",FALSE,TRUE)</formula>
    </cfRule>
    <cfRule type="expression" dxfId="2560" priority="13182">
      <formula>IF(RIGHT(TEXT(AM116,"0.#"),1)=".",TRUE,FALSE)</formula>
    </cfRule>
  </conditionalFormatting>
  <conditionalFormatting sqref="AE117 AM117">
    <cfRule type="expression" dxfId="2559" priority="13179">
      <formula>IF(RIGHT(TEXT(AE117,"0.#"),1)=".",FALSE,TRUE)</formula>
    </cfRule>
    <cfRule type="expression" dxfId="2558" priority="13180">
      <formula>IF(RIGHT(TEXT(AE117,"0.#"),1)=".",TRUE,FALSE)</formula>
    </cfRule>
  </conditionalFormatting>
  <conditionalFormatting sqref="AI117">
    <cfRule type="expression" dxfId="2557" priority="13177">
      <formula>IF(RIGHT(TEXT(AI117,"0.#"),1)=".",FALSE,TRUE)</formula>
    </cfRule>
    <cfRule type="expression" dxfId="2556" priority="13178">
      <formula>IF(RIGHT(TEXT(AI117,"0.#"),1)=".",TRUE,FALSE)</formula>
    </cfRule>
  </conditionalFormatting>
  <conditionalFormatting sqref="AQ117">
    <cfRule type="expression" dxfId="2555" priority="13173">
      <formula>IF(RIGHT(TEXT(AQ117,"0.#"),1)=".",FALSE,TRUE)</formula>
    </cfRule>
    <cfRule type="expression" dxfId="2554" priority="13174">
      <formula>IF(RIGHT(TEXT(AQ117,"0.#"),1)=".",TRUE,FALSE)</formula>
    </cfRule>
  </conditionalFormatting>
  <conditionalFormatting sqref="AE119 AQ119">
    <cfRule type="expression" dxfId="2553" priority="13171">
      <formula>IF(RIGHT(TEXT(AE119,"0.#"),1)=".",FALSE,TRUE)</formula>
    </cfRule>
    <cfRule type="expression" dxfId="2552" priority="13172">
      <formula>IF(RIGHT(TEXT(AE119,"0.#"),1)=".",TRUE,FALSE)</formula>
    </cfRule>
  </conditionalFormatting>
  <conditionalFormatting sqref="AI119">
    <cfRule type="expression" dxfId="2551" priority="13169">
      <formula>IF(RIGHT(TEXT(AI119,"0.#"),1)=".",FALSE,TRUE)</formula>
    </cfRule>
    <cfRule type="expression" dxfId="2550" priority="13170">
      <formula>IF(RIGHT(TEXT(AI119,"0.#"),1)=".",TRUE,FALSE)</formula>
    </cfRule>
  </conditionalFormatting>
  <conditionalFormatting sqref="AM119">
    <cfRule type="expression" dxfId="2549" priority="13167">
      <formula>IF(RIGHT(TEXT(AM119,"0.#"),1)=".",FALSE,TRUE)</formula>
    </cfRule>
    <cfRule type="expression" dxfId="2548" priority="13168">
      <formula>IF(RIGHT(TEXT(AM119,"0.#"),1)=".",TRUE,FALSE)</formula>
    </cfRule>
  </conditionalFormatting>
  <conditionalFormatting sqref="AQ120">
    <cfRule type="expression" dxfId="2547" priority="13159">
      <formula>IF(RIGHT(TEXT(AQ120,"0.#"),1)=".",FALSE,TRUE)</formula>
    </cfRule>
    <cfRule type="expression" dxfId="2546" priority="13160">
      <formula>IF(RIGHT(TEXT(AQ120,"0.#"),1)=".",TRUE,FALSE)</formula>
    </cfRule>
  </conditionalFormatting>
  <conditionalFormatting sqref="AE122 AQ122">
    <cfRule type="expression" dxfId="2545" priority="13157">
      <formula>IF(RIGHT(TEXT(AE122,"0.#"),1)=".",FALSE,TRUE)</formula>
    </cfRule>
    <cfRule type="expression" dxfId="2544" priority="13158">
      <formula>IF(RIGHT(TEXT(AE122,"0.#"),1)=".",TRUE,FALSE)</formula>
    </cfRule>
  </conditionalFormatting>
  <conditionalFormatting sqref="AI122">
    <cfRule type="expression" dxfId="2543" priority="13155">
      <formula>IF(RIGHT(TEXT(AI122,"0.#"),1)=".",FALSE,TRUE)</formula>
    </cfRule>
    <cfRule type="expression" dxfId="2542" priority="13156">
      <formula>IF(RIGHT(TEXT(AI122,"0.#"),1)=".",TRUE,FALSE)</formula>
    </cfRule>
  </conditionalFormatting>
  <conditionalFormatting sqref="AM122">
    <cfRule type="expression" dxfId="2541" priority="13153">
      <formula>IF(RIGHT(TEXT(AM122,"0.#"),1)=".",FALSE,TRUE)</formula>
    </cfRule>
    <cfRule type="expression" dxfId="2540" priority="13154">
      <formula>IF(RIGHT(TEXT(AM122,"0.#"),1)=".",TRUE,FALSE)</formula>
    </cfRule>
  </conditionalFormatting>
  <conditionalFormatting sqref="AQ123">
    <cfRule type="expression" dxfId="2539" priority="13145">
      <formula>IF(RIGHT(TEXT(AQ123,"0.#"),1)=".",FALSE,TRUE)</formula>
    </cfRule>
    <cfRule type="expression" dxfId="2538" priority="13146">
      <formula>IF(RIGHT(TEXT(AQ123,"0.#"),1)=".",TRUE,FALSE)</formula>
    </cfRule>
  </conditionalFormatting>
  <conditionalFormatting sqref="AE125 AQ125">
    <cfRule type="expression" dxfId="2537" priority="13143">
      <formula>IF(RIGHT(TEXT(AE125,"0.#"),1)=".",FALSE,TRUE)</formula>
    </cfRule>
    <cfRule type="expression" dxfId="2536" priority="13144">
      <formula>IF(RIGHT(TEXT(AE125,"0.#"),1)=".",TRUE,FALSE)</formula>
    </cfRule>
  </conditionalFormatting>
  <conditionalFormatting sqref="AI125">
    <cfRule type="expression" dxfId="2535" priority="13141">
      <formula>IF(RIGHT(TEXT(AI125,"0.#"),1)=".",FALSE,TRUE)</formula>
    </cfRule>
    <cfRule type="expression" dxfId="2534" priority="13142">
      <formula>IF(RIGHT(TEXT(AI125,"0.#"),1)=".",TRUE,FALSE)</formula>
    </cfRule>
  </conditionalFormatting>
  <conditionalFormatting sqref="AM125">
    <cfRule type="expression" dxfId="2533" priority="13139">
      <formula>IF(RIGHT(TEXT(AM125,"0.#"),1)=".",FALSE,TRUE)</formula>
    </cfRule>
    <cfRule type="expression" dxfId="2532" priority="13140">
      <formula>IF(RIGHT(TEXT(AM125,"0.#"),1)=".",TRUE,FALSE)</formula>
    </cfRule>
  </conditionalFormatting>
  <conditionalFormatting sqref="AQ126">
    <cfRule type="expression" dxfId="2531" priority="13131">
      <formula>IF(RIGHT(TEXT(AQ126,"0.#"),1)=".",FALSE,TRUE)</formula>
    </cfRule>
    <cfRule type="expression" dxfId="2530" priority="13132">
      <formula>IF(RIGHT(TEXT(AQ126,"0.#"),1)=".",TRUE,FALSE)</formula>
    </cfRule>
  </conditionalFormatting>
  <conditionalFormatting sqref="AE128 AQ128">
    <cfRule type="expression" dxfId="2529" priority="13129">
      <formula>IF(RIGHT(TEXT(AE128,"0.#"),1)=".",FALSE,TRUE)</formula>
    </cfRule>
    <cfRule type="expression" dxfId="2528" priority="13130">
      <formula>IF(RIGHT(TEXT(AE128,"0.#"),1)=".",TRUE,FALSE)</formula>
    </cfRule>
  </conditionalFormatting>
  <conditionalFormatting sqref="AI128">
    <cfRule type="expression" dxfId="2527" priority="13127">
      <formula>IF(RIGHT(TEXT(AI128,"0.#"),1)=".",FALSE,TRUE)</formula>
    </cfRule>
    <cfRule type="expression" dxfId="2526" priority="13128">
      <formula>IF(RIGHT(TEXT(AI128,"0.#"),1)=".",TRUE,FALSE)</formula>
    </cfRule>
  </conditionalFormatting>
  <conditionalFormatting sqref="AM128">
    <cfRule type="expression" dxfId="2525" priority="13125">
      <formula>IF(RIGHT(TEXT(AM128,"0.#"),1)=".",FALSE,TRUE)</formula>
    </cfRule>
    <cfRule type="expression" dxfId="2524" priority="13126">
      <formula>IF(RIGHT(TEXT(AM128,"0.#"),1)=".",TRUE,FALSE)</formula>
    </cfRule>
  </conditionalFormatting>
  <conditionalFormatting sqref="AQ129">
    <cfRule type="expression" dxfId="2523" priority="13117">
      <formula>IF(RIGHT(TEXT(AQ129,"0.#"),1)=".",FALSE,TRUE)</formula>
    </cfRule>
    <cfRule type="expression" dxfId="2522" priority="13118">
      <formula>IF(RIGHT(TEXT(AQ129,"0.#"),1)=".",TRUE,FALSE)</formula>
    </cfRule>
  </conditionalFormatting>
  <conditionalFormatting sqref="AE75">
    <cfRule type="expression" dxfId="2521" priority="13115">
      <formula>IF(RIGHT(TEXT(AE75,"0.#"),1)=".",FALSE,TRUE)</formula>
    </cfRule>
    <cfRule type="expression" dxfId="2520" priority="13116">
      <formula>IF(RIGHT(TEXT(AE75,"0.#"),1)=".",TRUE,FALSE)</formula>
    </cfRule>
  </conditionalFormatting>
  <conditionalFormatting sqref="AE76">
    <cfRule type="expression" dxfId="2519" priority="13113">
      <formula>IF(RIGHT(TEXT(AE76,"0.#"),1)=".",FALSE,TRUE)</formula>
    </cfRule>
    <cfRule type="expression" dxfId="2518" priority="13114">
      <formula>IF(RIGHT(TEXT(AE76,"0.#"),1)=".",TRUE,FALSE)</formula>
    </cfRule>
  </conditionalFormatting>
  <conditionalFormatting sqref="AE77">
    <cfRule type="expression" dxfId="2517" priority="13111">
      <formula>IF(RIGHT(TEXT(AE77,"0.#"),1)=".",FALSE,TRUE)</formula>
    </cfRule>
    <cfRule type="expression" dxfId="2516" priority="13112">
      <formula>IF(RIGHT(TEXT(AE77,"0.#"),1)=".",TRUE,FALSE)</formula>
    </cfRule>
  </conditionalFormatting>
  <conditionalFormatting sqref="AI77">
    <cfRule type="expression" dxfId="2515" priority="13109">
      <formula>IF(RIGHT(TEXT(AI77,"0.#"),1)=".",FALSE,TRUE)</formula>
    </cfRule>
    <cfRule type="expression" dxfId="2514" priority="13110">
      <formula>IF(RIGHT(TEXT(AI77,"0.#"),1)=".",TRUE,FALSE)</formula>
    </cfRule>
  </conditionalFormatting>
  <conditionalFormatting sqref="AI76">
    <cfRule type="expression" dxfId="2513" priority="13107">
      <formula>IF(RIGHT(TEXT(AI76,"0.#"),1)=".",FALSE,TRUE)</formula>
    </cfRule>
    <cfRule type="expression" dxfId="2512" priority="13108">
      <formula>IF(RIGHT(TEXT(AI76,"0.#"),1)=".",TRUE,FALSE)</formula>
    </cfRule>
  </conditionalFormatting>
  <conditionalFormatting sqref="AI75">
    <cfRule type="expression" dxfId="2511" priority="13105">
      <formula>IF(RIGHT(TEXT(AI75,"0.#"),1)=".",FALSE,TRUE)</formula>
    </cfRule>
    <cfRule type="expression" dxfId="2510" priority="13106">
      <formula>IF(RIGHT(TEXT(AI75,"0.#"),1)=".",TRUE,FALSE)</formula>
    </cfRule>
  </conditionalFormatting>
  <conditionalFormatting sqref="AM75">
    <cfRule type="expression" dxfId="2509" priority="13103">
      <formula>IF(RIGHT(TEXT(AM75,"0.#"),1)=".",FALSE,TRUE)</formula>
    </cfRule>
    <cfRule type="expression" dxfId="2508" priority="13104">
      <formula>IF(RIGHT(TEXT(AM75,"0.#"),1)=".",TRUE,FALSE)</formula>
    </cfRule>
  </conditionalFormatting>
  <conditionalFormatting sqref="AM76">
    <cfRule type="expression" dxfId="2507" priority="13101">
      <formula>IF(RIGHT(TEXT(AM76,"0.#"),1)=".",FALSE,TRUE)</formula>
    </cfRule>
    <cfRule type="expression" dxfId="2506" priority="13102">
      <formula>IF(RIGHT(TEXT(AM76,"0.#"),1)=".",TRUE,FALSE)</formula>
    </cfRule>
  </conditionalFormatting>
  <conditionalFormatting sqref="AM77">
    <cfRule type="expression" dxfId="2505" priority="13099">
      <formula>IF(RIGHT(TEXT(AM77,"0.#"),1)=".",FALSE,TRUE)</formula>
    </cfRule>
    <cfRule type="expression" dxfId="2504" priority="13100">
      <formula>IF(RIGHT(TEXT(AM77,"0.#"),1)=".",TRUE,FALSE)</formula>
    </cfRule>
  </conditionalFormatting>
  <conditionalFormatting sqref="AE134:AE135 AI134:AI135 AM134:AM135 AQ134:AQ135 AU134:AU135">
    <cfRule type="expression" dxfId="2503" priority="13085">
      <formula>IF(RIGHT(TEXT(AE134,"0.#"),1)=".",FALSE,TRUE)</formula>
    </cfRule>
    <cfRule type="expression" dxfId="2502" priority="13086">
      <formula>IF(RIGHT(TEXT(AE134,"0.#"),1)=".",TRUE,FALSE)</formula>
    </cfRule>
  </conditionalFormatting>
  <conditionalFormatting sqref="AE433">
    <cfRule type="expression" dxfId="2501" priority="13055">
      <formula>IF(RIGHT(TEXT(AE433,"0.#"),1)=".",FALSE,TRUE)</formula>
    </cfRule>
    <cfRule type="expression" dxfId="2500" priority="13056">
      <formula>IF(RIGHT(TEXT(AE433,"0.#"),1)=".",TRUE,FALSE)</formula>
    </cfRule>
  </conditionalFormatting>
  <conditionalFormatting sqref="AE434">
    <cfRule type="expression" dxfId="2499" priority="13053">
      <formula>IF(RIGHT(TEXT(AE434,"0.#"),1)=".",FALSE,TRUE)</formula>
    </cfRule>
    <cfRule type="expression" dxfId="2498" priority="13054">
      <formula>IF(RIGHT(TEXT(AE434,"0.#"),1)=".",TRUE,FALSE)</formula>
    </cfRule>
  </conditionalFormatting>
  <conditionalFormatting sqref="AE435">
    <cfRule type="expression" dxfId="2497" priority="13051">
      <formula>IF(RIGHT(TEXT(AE435,"0.#"),1)=".",FALSE,TRUE)</formula>
    </cfRule>
    <cfRule type="expression" dxfId="2496" priority="13052">
      <formula>IF(RIGHT(TEXT(AE435,"0.#"),1)=".",TRUE,FALSE)</formula>
    </cfRule>
  </conditionalFormatting>
  <conditionalFormatting sqref="AL839:AO866">
    <cfRule type="expression" dxfId="2495" priority="6655">
      <formula>IF(AND(AL839&gt;=0, RIGHT(TEXT(AL839,"0.#"),1)&lt;&gt;"."),TRUE,FALSE)</formula>
    </cfRule>
    <cfRule type="expression" dxfId="2494" priority="6656">
      <formula>IF(AND(AL839&gt;=0, RIGHT(TEXT(AL839,"0.#"),1)="."),TRUE,FALSE)</formula>
    </cfRule>
    <cfRule type="expression" dxfId="2493" priority="6657">
      <formula>IF(AND(AL839&lt;0, RIGHT(TEXT(AL839,"0.#"),1)&lt;&gt;"."),TRUE,FALSE)</formula>
    </cfRule>
    <cfRule type="expression" dxfId="2492" priority="6658">
      <formula>IF(AND(AL839&lt;0, RIGHT(TEXT(AL839,"0.#"),1)="."),TRUE,FALSE)</formula>
    </cfRule>
  </conditionalFormatting>
  <conditionalFormatting sqref="AQ53:AQ55">
    <cfRule type="expression" dxfId="2491" priority="4677">
      <formula>IF(RIGHT(TEXT(AQ53,"0.#"),1)=".",FALSE,TRUE)</formula>
    </cfRule>
    <cfRule type="expression" dxfId="2490" priority="4678">
      <formula>IF(RIGHT(TEXT(AQ53,"0.#"),1)=".",TRUE,FALSE)</formula>
    </cfRule>
  </conditionalFormatting>
  <conditionalFormatting sqref="AU53:AU55">
    <cfRule type="expression" dxfId="2489" priority="4675">
      <formula>IF(RIGHT(TEXT(AU53,"0.#"),1)=".",FALSE,TRUE)</formula>
    </cfRule>
    <cfRule type="expression" dxfId="2488" priority="4676">
      <formula>IF(RIGHT(TEXT(AU53,"0.#"),1)=".",TRUE,FALSE)</formula>
    </cfRule>
  </conditionalFormatting>
  <conditionalFormatting sqref="AQ60:AQ62">
    <cfRule type="expression" dxfId="2487" priority="4673">
      <formula>IF(RIGHT(TEXT(AQ60,"0.#"),1)=".",FALSE,TRUE)</formula>
    </cfRule>
    <cfRule type="expression" dxfId="2486" priority="4674">
      <formula>IF(RIGHT(TEXT(AQ60,"0.#"),1)=".",TRUE,FALSE)</formula>
    </cfRule>
  </conditionalFormatting>
  <conditionalFormatting sqref="AU60:AU62">
    <cfRule type="expression" dxfId="2485" priority="4671">
      <formula>IF(RIGHT(TEXT(AU60,"0.#"),1)=".",FALSE,TRUE)</formula>
    </cfRule>
    <cfRule type="expression" dxfId="2484" priority="4672">
      <formula>IF(RIGHT(TEXT(AU60,"0.#"),1)=".",TRUE,FALSE)</formula>
    </cfRule>
  </conditionalFormatting>
  <conditionalFormatting sqref="AQ75:AQ77">
    <cfRule type="expression" dxfId="2483" priority="4669">
      <formula>IF(RIGHT(TEXT(AQ75,"0.#"),1)=".",FALSE,TRUE)</formula>
    </cfRule>
    <cfRule type="expression" dxfId="2482" priority="4670">
      <formula>IF(RIGHT(TEXT(AQ75,"0.#"),1)=".",TRUE,FALSE)</formula>
    </cfRule>
  </conditionalFormatting>
  <conditionalFormatting sqref="AU75:AU77">
    <cfRule type="expression" dxfId="2481" priority="4667">
      <formula>IF(RIGHT(TEXT(AU75,"0.#"),1)=".",FALSE,TRUE)</formula>
    </cfRule>
    <cfRule type="expression" dxfId="2480" priority="4668">
      <formula>IF(RIGHT(TEXT(AU75,"0.#"),1)=".",TRUE,FALSE)</formula>
    </cfRule>
  </conditionalFormatting>
  <conditionalFormatting sqref="AQ87:AQ89">
    <cfRule type="expression" dxfId="2479" priority="4665">
      <formula>IF(RIGHT(TEXT(AQ87,"0.#"),1)=".",FALSE,TRUE)</formula>
    </cfRule>
    <cfRule type="expression" dxfId="2478" priority="4666">
      <formula>IF(RIGHT(TEXT(AQ87,"0.#"),1)=".",TRUE,FALSE)</formula>
    </cfRule>
  </conditionalFormatting>
  <conditionalFormatting sqref="AU87:AU89">
    <cfRule type="expression" dxfId="2477" priority="4663">
      <formula>IF(RIGHT(TEXT(AU87,"0.#"),1)=".",FALSE,TRUE)</formula>
    </cfRule>
    <cfRule type="expression" dxfId="2476" priority="4664">
      <formula>IF(RIGHT(TEXT(AU87,"0.#"),1)=".",TRUE,FALSE)</formula>
    </cfRule>
  </conditionalFormatting>
  <conditionalFormatting sqref="AQ92:AQ94">
    <cfRule type="expression" dxfId="2475" priority="4661">
      <formula>IF(RIGHT(TEXT(AQ92,"0.#"),1)=".",FALSE,TRUE)</formula>
    </cfRule>
    <cfRule type="expression" dxfId="2474" priority="4662">
      <formula>IF(RIGHT(TEXT(AQ92,"0.#"),1)=".",TRUE,FALSE)</formula>
    </cfRule>
  </conditionalFormatting>
  <conditionalFormatting sqref="AU92:AU94">
    <cfRule type="expression" dxfId="2473" priority="4659">
      <formula>IF(RIGHT(TEXT(AU92,"0.#"),1)=".",FALSE,TRUE)</formula>
    </cfRule>
    <cfRule type="expression" dxfId="2472" priority="4660">
      <formula>IF(RIGHT(TEXT(AU92,"0.#"),1)=".",TRUE,FALSE)</formula>
    </cfRule>
  </conditionalFormatting>
  <conditionalFormatting sqref="AQ97:AQ99">
    <cfRule type="expression" dxfId="2471" priority="4657">
      <formula>IF(RIGHT(TEXT(AQ97,"0.#"),1)=".",FALSE,TRUE)</formula>
    </cfRule>
    <cfRule type="expression" dxfId="2470" priority="4658">
      <formula>IF(RIGHT(TEXT(AQ97,"0.#"),1)=".",TRUE,FALSE)</formula>
    </cfRule>
  </conditionalFormatting>
  <conditionalFormatting sqref="AU97:AU99">
    <cfRule type="expression" dxfId="2469" priority="4655">
      <formula>IF(RIGHT(TEXT(AU97,"0.#"),1)=".",FALSE,TRUE)</formula>
    </cfRule>
    <cfRule type="expression" dxfId="2468" priority="4656">
      <formula>IF(RIGHT(TEXT(AU97,"0.#"),1)=".",TRUE,FALSE)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14:AJ14">
    <cfRule type="expression" dxfId="731" priority="31">
      <formula>IF(RIGHT(TEXT(P14,"0.#"),1)=".",FALSE,TRUE)</formula>
    </cfRule>
    <cfRule type="expression" dxfId="730" priority="32">
      <formula>IF(RIGHT(TEXT(P14,"0.#"),1)=".",TRUE,FALSE)</formula>
    </cfRule>
  </conditionalFormatting>
  <conditionalFormatting sqref="P15:AJ17 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1" zoomScale="115" zoomScaleNormal="115" workbookViewId="0">
      <selection activeCell="AG11" sqref="A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40"/>
      <c r="AA2" s="841"/>
      <c r="AB2" s="1044" t="s">
        <v>11</v>
      </c>
      <c r="AC2" s="1045"/>
      <c r="AD2" s="1046"/>
      <c r="AE2" s="1050" t="s">
        <v>357</v>
      </c>
      <c r="AF2" s="1050"/>
      <c r="AG2" s="1050"/>
      <c r="AH2" s="1050"/>
      <c r="AI2" s="1050" t="s">
        <v>363</v>
      </c>
      <c r="AJ2" s="1050"/>
      <c r="AK2" s="1050"/>
      <c r="AL2" s="1050"/>
      <c r="AM2" s="1050" t="s">
        <v>472</v>
      </c>
      <c r="AN2" s="1050"/>
      <c r="AO2" s="105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301</v>
      </c>
      <c r="AC6" s="1034"/>
      <c r="AD6" s="103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40"/>
      <c r="AA9" s="841"/>
      <c r="AB9" s="1044" t="s">
        <v>11</v>
      </c>
      <c r="AC9" s="1045"/>
      <c r="AD9" s="1046"/>
      <c r="AE9" s="1050" t="s">
        <v>357</v>
      </c>
      <c r="AF9" s="1050"/>
      <c r="AG9" s="1050"/>
      <c r="AH9" s="1050"/>
      <c r="AI9" s="1050" t="s">
        <v>363</v>
      </c>
      <c r="AJ9" s="1050"/>
      <c r="AK9" s="1050"/>
      <c r="AL9" s="1050"/>
      <c r="AM9" s="1050" t="s">
        <v>472</v>
      </c>
      <c r="AN9" s="1050"/>
      <c r="AO9" s="105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301</v>
      </c>
      <c r="AC13" s="1034"/>
      <c r="AD13" s="103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40"/>
      <c r="AA16" s="841"/>
      <c r="AB16" s="1044" t="s">
        <v>11</v>
      </c>
      <c r="AC16" s="1045"/>
      <c r="AD16" s="1046"/>
      <c r="AE16" s="1050" t="s">
        <v>357</v>
      </c>
      <c r="AF16" s="1050"/>
      <c r="AG16" s="1050"/>
      <c r="AH16" s="1050"/>
      <c r="AI16" s="1050" t="s">
        <v>363</v>
      </c>
      <c r="AJ16" s="1050"/>
      <c r="AK16" s="1050"/>
      <c r="AL16" s="1050"/>
      <c r="AM16" s="1050" t="s">
        <v>472</v>
      </c>
      <c r="AN16" s="1050"/>
      <c r="AO16" s="105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301</v>
      </c>
      <c r="AC20" s="1034"/>
      <c r="AD20" s="103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40"/>
      <c r="AA23" s="841"/>
      <c r="AB23" s="1044" t="s">
        <v>11</v>
      </c>
      <c r="AC23" s="1045"/>
      <c r="AD23" s="1046"/>
      <c r="AE23" s="1050" t="s">
        <v>357</v>
      </c>
      <c r="AF23" s="1050"/>
      <c r="AG23" s="1050"/>
      <c r="AH23" s="1050"/>
      <c r="AI23" s="1050" t="s">
        <v>363</v>
      </c>
      <c r="AJ23" s="1050"/>
      <c r="AK23" s="1050"/>
      <c r="AL23" s="1050"/>
      <c r="AM23" s="1050" t="s">
        <v>472</v>
      </c>
      <c r="AN23" s="1050"/>
      <c r="AO23" s="105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301</v>
      </c>
      <c r="AC27" s="1034"/>
      <c r="AD27" s="103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40"/>
      <c r="AA30" s="841"/>
      <c r="AB30" s="1044" t="s">
        <v>11</v>
      </c>
      <c r="AC30" s="1045"/>
      <c r="AD30" s="1046"/>
      <c r="AE30" s="1050" t="s">
        <v>357</v>
      </c>
      <c r="AF30" s="1050"/>
      <c r="AG30" s="1050"/>
      <c r="AH30" s="1050"/>
      <c r="AI30" s="1050" t="s">
        <v>363</v>
      </c>
      <c r="AJ30" s="1050"/>
      <c r="AK30" s="1050"/>
      <c r="AL30" s="1050"/>
      <c r="AM30" s="1050" t="s">
        <v>472</v>
      </c>
      <c r="AN30" s="1050"/>
      <c r="AO30" s="105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301</v>
      </c>
      <c r="AC34" s="1034"/>
      <c r="AD34" s="103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40"/>
      <c r="AA37" s="841"/>
      <c r="AB37" s="1044" t="s">
        <v>11</v>
      </c>
      <c r="AC37" s="1045"/>
      <c r="AD37" s="1046"/>
      <c r="AE37" s="1050" t="s">
        <v>357</v>
      </c>
      <c r="AF37" s="1050"/>
      <c r="AG37" s="1050"/>
      <c r="AH37" s="1050"/>
      <c r="AI37" s="1050" t="s">
        <v>363</v>
      </c>
      <c r="AJ37" s="1050"/>
      <c r="AK37" s="1050"/>
      <c r="AL37" s="1050"/>
      <c r="AM37" s="1050" t="s">
        <v>472</v>
      </c>
      <c r="AN37" s="1050"/>
      <c r="AO37" s="105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301</v>
      </c>
      <c r="AC41" s="1034"/>
      <c r="AD41" s="103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40"/>
      <c r="AA44" s="841"/>
      <c r="AB44" s="1044" t="s">
        <v>11</v>
      </c>
      <c r="AC44" s="1045"/>
      <c r="AD44" s="1046"/>
      <c r="AE44" s="1050" t="s">
        <v>357</v>
      </c>
      <c r="AF44" s="1050"/>
      <c r="AG44" s="1050"/>
      <c r="AH44" s="1050"/>
      <c r="AI44" s="1050" t="s">
        <v>363</v>
      </c>
      <c r="AJ44" s="1050"/>
      <c r="AK44" s="1050"/>
      <c r="AL44" s="1050"/>
      <c r="AM44" s="1050" t="s">
        <v>472</v>
      </c>
      <c r="AN44" s="1050"/>
      <c r="AO44" s="105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301</v>
      </c>
      <c r="AC48" s="1034"/>
      <c r="AD48" s="103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40"/>
      <c r="AA51" s="841"/>
      <c r="AB51" s="556" t="s">
        <v>11</v>
      </c>
      <c r="AC51" s="1045"/>
      <c r="AD51" s="1046"/>
      <c r="AE51" s="1050" t="s">
        <v>357</v>
      </c>
      <c r="AF51" s="1050"/>
      <c r="AG51" s="1050"/>
      <c r="AH51" s="1050"/>
      <c r="AI51" s="1050" t="s">
        <v>363</v>
      </c>
      <c r="AJ51" s="1050"/>
      <c r="AK51" s="1050"/>
      <c r="AL51" s="1050"/>
      <c r="AM51" s="1050" t="s">
        <v>472</v>
      </c>
      <c r="AN51" s="1050"/>
      <c r="AO51" s="105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301</v>
      </c>
      <c r="AC55" s="1034"/>
      <c r="AD55" s="103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40"/>
      <c r="AA58" s="841"/>
      <c r="AB58" s="1044" t="s">
        <v>11</v>
      </c>
      <c r="AC58" s="1045"/>
      <c r="AD58" s="1046"/>
      <c r="AE58" s="1050" t="s">
        <v>357</v>
      </c>
      <c r="AF58" s="1050"/>
      <c r="AG58" s="1050"/>
      <c r="AH58" s="1050"/>
      <c r="AI58" s="1050" t="s">
        <v>363</v>
      </c>
      <c r="AJ58" s="1050"/>
      <c r="AK58" s="1050"/>
      <c r="AL58" s="1050"/>
      <c r="AM58" s="1050" t="s">
        <v>472</v>
      </c>
      <c r="AN58" s="1050"/>
      <c r="AO58" s="105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301</v>
      </c>
      <c r="AC62" s="1034"/>
      <c r="AD62" s="103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40"/>
      <c r="AA65" s="841"/>
      <c r="AB65" s="1044" t="s">
        <v>11</v>
      </c>
      <c r="AC65" s="1045"/>
      <c r="AD65" s="1046"/>
      <c r="AE65" s="1050" t="s">
        <v>357</v>
      </c>
      <c r="AF65" s="1050"/>
      <c r="AG65" s="1050"/>
      <c r="AH65" s="1050"/>
      <c r="AI65" s="1050" t="s">
        <v>363</v>
      </c>
      <c r="AJ65" s="1050"/>
      <c r="AK65" s="1050"/>
      <c r="AL65" s="1050"/>
      <c r="AM65" s="1050" t="s">
        <v>472</v>
      </c>
      <c r="AN65" s="1050"/>
      <c r="AO65" s="105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6" t="s">
        <v>17</v>
      </c>
      <c r="H3" s="676"/>
      <c r="I3" s="676"/>
      <c r="J3" s="676"/>
      <c r="K3" s="676"/>
      <c r="L3" s="675" t="s">
        <v>18</v>
      </c>
      <c r="M3" s="676"/>
      <c r="N3" s="676"/>
      <c r="O3" s="676"/>
      <c r="P3" s="676"/>
      <c r="Q3" s="676"/>
      <c r="R3" s="676"/>
      <c r="S3" s="676"/>
      <c r="T3" s="676"/>
      <c r="U3" s="676"/>
      <c r="V3" s="676"/>
      <c r="W3" s="676"/>
      <c r="X3" s="677"/>
      <c r="Y3" s="661" t="s">
        <v>19</v>
      </c>
      <c r="Z3" s="662"/>
      <c r="AA3" s="662"/>
      <c r="AB3" s="809"/>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3"/>
      <c r="B4" s="1064"/>
      <c r="C4" s="1064"/>
      <c r="D4" s="1064"/>
      <c r="E4" s="1064"/>
      <c r="F4" s="1065"/>
      <c r="G4" s="678"/>
      <c r="H4" s="679"/>
      <c r="I4" s="679"/>
      <c r="J4" s="679"/>
      <c r="K4" s="680"/>
      <c r="L4" s="672"/>
      <c r="M4" s="673"/>
      <c r="N4" s="673"/>
      <c r="O4" s="673"/>
      <c r="P4" s="673"/>
      <c r="Q4" s="673"/>
      <c r="R4" s="673"/>
      <c r="S4" s="673"/>
      <c r="T4" s="673"/>
      <c r="U4" s="673"/>
      <c r="V4" s="673"/>
      <c r="W4" s="673"/>
      <c r="X4" s="674"/>
      <c r="Y4" s="387"/>
      <c r="Z4" s="388"/>
      <c r="AA4" s="388"/>
      <c r="AB4" s="816"/>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3"/>
      <c r="B15" s="1064"/>
      <c r="C15" s="1064"/>
      <c r="D15" s="1064"/>
      <c r="E15" s="1064"/>
      <c r="F15" s="106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4"/>
    </row>
    <row r="16" spans="1:50" ht="25.5" customHeight="1" x14ac:dyDescent="0.15">
      <c r="A16" s="1063"/>
      <c r="B16" s="1064"/>
      <c r="C16" s="1064"/>
      <c r="D16" s="1064"/>
      <c r="E16" s="1064"/>
      <c r="F16" s="1065"/>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3"/>
      <c r="B17" s="1064"/>
      <c r="C17" s="1064"/>
      <c r="D17" s="1064"/>
      <c r="E17" s="1064"/>
      <c r="F17" s="1065"/>
      <c r="G17" s="678"/>
      <c r="H17" s="679"/>
      <c r="I17" s="679"/>
      <c r="J17" s="679"/>
      <c r="K17" s="680"/>
      <c r="L17" s="672"/>
      <c r="M17" s="673"/>
      <c r="N17" s="673"/>
      <c r="O17" s="673"/>
      <c r="P17" s="673"/>
      <c r="Q17" s="673"/>
      <c r="R17" s="673"/>
      <c r="S17" s="673"/>
      <c r="T17" s="673"/>
      <c r="U17" s="673"/>
      <c r="V17" s="673"/>
      <c r="W17" s="673"/>
      <c r="X17" s="674"/>
      <c r="Y17" s="387"/>
      <c r="Z17" s="388"/>
      <c r="AA17" s="388"/>
      <c r="AB17" s="816"/>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3"/>
      <c r="B28" s="1064"/>
      <c r="C28" s="1064"/>
      <c r="D28" s="1064"/>
      <c r="E28" s="1064"/>
      <c r="F28" s="106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4"/>
    </row>
    <row r="29" spans="1:50" ht="24.75" customHeight="1" x14ac:dyDescent="0.15">
      <c r="A29" s="1063"/>
      <c r="B29" s="1064"/>
      <c r="C29" s="1064"/>
      <c r="D29" s="1064"/>
      <c r="E29" s="1064"/>
      <c r="F29" s="1065"/>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3"/>
      <c r="B30" s="1064"/>
      <c r="C30" s="1064"/>
      <c r="D30" s="1064"/>
      <c r="E30" s="1064"/>
      <c r="F30" s="1065"/>
      <c r="G30" s="678"/>
      <c r="H30" s="679"/>
      <c r="I30" s="679"/>
      <c r="J30" s="679"/>
      <c r="K30" s="680"/>
      <c r="L30" s="672"/>
      <c r="M30" s="673"/>
      <c r="N30" s="673"/>
      <c r="O30" s="673"/>
      <c r="P30" s="673"/>
      <c r="Q30" s="673"/>
      <c r="R30" s="673"/>
      <c r="S30" s="673"/>
      <c r="T30" s="673"/>
      <c r="U30" s="673"/>
      <c r="V30" s="673"/>
      <c r="W30" s="673"/>
      <c r="X30" s="674"/>
      <c r="Y30" s="387"/>
      <c r="Z30" s="388"/>
      <c r="AA30" s="388"/>
      <c r="AB30" s="816"/>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3"/>
      <c r="B41" s="1064"/>
      <c r="C41" s="1064"/>
      <c r="D41" s="1064"/>
      <c r="E41" s="1064"/>
      <c r="F41" s="106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4"/>
    </row>
    <row r="42" spans="1:50" ht="24.75" customHeight="1" x14ac:dyDescent="0.15">
      <c r="A42" s="1063"/>
      <c r="B42" s="1064"/>
      <c r="C42" s="1064"/>
      <c r="D42" s="1064"/>
      <c r="E42" s="1064"/>
      <c r="F42" s="1065"/>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3"/>
      <c r="B43" s="1064"/>
      <c r="C43" s="1064"/>
      <c r="D43" s="1064"/>
      <c r="E43" s="1064"/>
      <c r="F43" s="1065"/>
      <c r="G43" s="678"/>
      <c r="H43" s="679"/>
      <c r="I43" s="679"/>
      <c r="J43" s="679"/>
      <c r="K43" s="680"/>
      <c r="L43" s="672"/>
      <c r="M43" s="673"/>
      <c r="N43" s="673"/>
      <c r="O43" s="673"/>
      <c r="P43" s="673"/>
      <c r="Q43" s="673"/>
      <c r="R43" s="673"/>
      <c r="S43" s="673"/>
      <c r="T43" s="673"/>
      <c r="U43" s="673"/>
      <c r="V43" s="673"/>
      <c r="W43" s="673"/>
      <c r="X43" s="674"/>
      <c r="Y43" s="387"/>
      <c r="Z43" s="388"/>
      <c r="AA43" s="388"/>
      <c r="AB43" s="816"/>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4"/>
    </row>
    <row r="56" spans="1:50" ht="24.75" customHeight="1" x14ac:dyDescent="0.15">
      <c r="A56" s="1063"/>
      <c r="B56" s="1064"/>
      <c r="C56" s="1064"/>
      <c r="D56" s="1064"/>
      <c r="E56" s="1064"/>
      <c r="F56" s="1065"/>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3"/>
      <c r="B57" s="1064"/>
      <c r="C57" s="1064"/>
      <c r="D57" s="1064"/>
      <c r="E57" s="1064"/>
      <c r="F57" s="1065"/>
      <c r="G57" s="678"/>
      <c r="H57" s="679"/>
      <c r="I57" s="679"/>
      <c r="J57" s="679"/>
      <c r="K57" s="680"/>
      <c r="L57" s="672"/>
      <c r="M57" s="673"/>
      <c r="N57" s="673"/>
      <c r="O57" s="673"/>
      <c r="P57" s="673"/>
      <c r="Q57" s="673"/>
      <c r="R57" s="673"/>
      <c r="S57" s="673"/>
      <c r="T57" s="673"/>
      <c r="U57" s="673"/>
      <c r="V57" s="673"/>
      <c r="W57" s="673"/>
      <c r="X57" s="674"/>
      <c r="Y57" s="387"/>
      <c r="Z57" s="388"/>
      <c r="AA57" s="388"/>
      <c r="AB57" s="816"/>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3"/>
      <c r="B68" s="1064"/>
      <c r="C68" s="1064"/>
      <c r="D68" s="1064"/>
      <c r="E68" s="1064"/>
      <c r="F68" s="106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4"/>
    </row>
    <row r="69" spans="1:50" ht="25.5" customHeight="1" x14ac:dyDescent="0.15">
      <c r="A69" s="1063"/>
      <c r="B69" s="1064"/>
      <c r="C69" s="1064"/>
      <c r="D69" s="1064"/>
      <c r="E69" s="1064"/>
      <c r="F69" s="1065"/>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3"/>
      <c r="B70" s="1064"/>
      <c r="C70" s="1064"/>
      <c r="D70" s="1064"/>
      <c r="E70" s="1064"/>
      <c r="F70" s="1065"/>
      <c r="G70" s="678"/>
      <c r="H70" s="679"/>
      <c r="I70" s="679"/>
      <c r="J70" s="679"/>
      <c r="K70" s="680"/>
      <c r="L70" s="672"/>
      <c r="M70" s="673"/>
      <c r="N70" s="673"/>
      <c r="O70" s="673"/>
      <c r="P70" s="673"/>
      <c r="Q70" s="673"/>
      <c r="R70" s="673"/>
      <c r="S70" s="673"/>
      <c r="T70" s="673"/>
      <c r="U70" s="673"/>
      <c r="V70" s="673"/>
      <c r="W70" s="673"/>
      <c r="X70" s="674"/>
      <c r="Y70" s="387"/>
      <c r="Z70" s="388"/>
      <c r="AA70" s="388"/>
      <c r="AB70" s="816"/>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3"/>
      <c r="B81" s="1064"/>
      <c r="C81" s="1064"/>
      <c r="D81" s="1064"/>
      <c r="E81" s="1064"/>
      <c r="F81" s="106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4"/>
    </row>
    <row r="82" spans="1:50" ht="24.75" customHeight="1" x14ac:dyDescent="0.15">
      <c r="A82" s="1063"/>
      <c r="B82" s="1064"/>
      <c r="C82" s="1064"/>
      <c r="D82" s="1064"/>
      <c r="E82" s="1064"/>
      <c r="F82" s="1065"/>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3"/>
      <c r="B83" s="1064"/>
      <c r="C83" s="1064"/>
      <c r="D83" s="1064"/>
      <c r="E83" s="1064"/>
      <c r="F83" s="1065"/>
      <c r="G83" s="678"/>
      <c r="H83" s="679"/>
      <c r="I83" s="679"/>
      <c r="J83" s="679"/>
      <c r="K83" s="680"/>
      <c r="L83" s="672"/>
      <c r="M83" s="673"/>
      <c r="N83" s="673"/>
      <c r="O83" s="673"/>
      <c r="P83" s="673"/>
      <c r="Q83" s="673"/>
      <c r="R83" s="673"/>
      <c r="S83" s="673"/>
      <c r="T83" s="673"/>
      <c r="U83" s="673"/>
      <c r="V83" s="673"/>
      <c r="W83" s="673"/>
      <c r="X83" s="674"/>
      <c r="Y83" s="387"/>
      <c r="Z83" s="388"/>
      <c r="AA83" s="388"/>
      <c r="AB83" s="816"/>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3"/>
      <c r="B94" s="1064"/>
      <c r="C94" s="1064"/>
      <c r="D94" s="1064"/>
      <c r="E94" s="1064"/>
      <c r="F94" s="106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4"/>
    </row>
    <row r="95" spans="1:50" ht="24.75" customHeight="1" x14ac:dyDescent="0.15">
      <c r="A95" s="1063"/>
      <c r="B95" s="1064"/>
      <c r="C95" s="1064"/>
      <c r="D95" s="1064"/>
      <c r="E95" s="1064"/>
      <c r="F95" s="1065"/>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3"/>
      <c r="B96" s="1064"/>
      <c r="C96" s="1064"/>
      <c r="D96" s="1064"/>
      <c r="E96" s="1064"/>
      <c r="F96" s="1065"/>
      <c r="G96" s="678"/>
      <c r="H96" s="679"/>
      <c r="I96" s="679"/>
      <c r="J96" s="679"/>
      <c r="K96" s="680"/>
      <c r="L96" s="672"/>
      <c r="M96" s="673"/>
      <c r="N96" s="673"/>
      <c r="O96" s="673"/>
      <c r="P96" s="673"/>
      <c r="Q96" s="673"/>
      <c r="R96" s="673"/>
      <c r="S96" s="673"/>
      <c r="T96" s="673"/>
      <c r="U96" s="673"/>
      <c r="V96" s="673"/>
      <c r="W96" s="673"/>
      <c r="X96" s="674"/>
      <c r="Y96" s="387"/>
      <c r="Z96" s="388"/>
      <c r="AA96" s="388"/>
      <c r="AB96" s="816"/>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4"/>
    </row>
    <row r="109" spans="1:50" ht="24.75" customHeight="1" x14ac:dyDescent="0.15">
      <c r="A109" s="1063"/>
      <c r="B109" s="1064"/>
      <c r="C109" s="1064"/>
      <c r="D109" s="1064"/>
      <c r="E109" s="1064"/>
      <c r="F109" s="1065"/>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3"/>
      <c r="B110" s="1064"/>
      <c r="C110" s="1064"/>
      <c r="D110" s="1064"/>
      <c r="E110" s="1064"/>
      <c r="F110" s="106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6"/>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3"/>
      <c r="B121" s="1064"/>
      <c r="C121" s="1064"/>
      <c r="D121" s="1064"/>
      <c r="E121" s="1064"/>
      <c r="F121" s="106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4"/>
    </row>
    <row r="122" spans="1:50" ht="25.5" customHeight="1" x14ac:dyDescent="0.15">
      <c r="A122" s="1063"/>
      <c r="B122" s="1064"/>
      <c r="C122" s="1064"/>
      <c r="D122" s="1064"/>
      <c r="E122" s="1064"/>
      <c r="F122" s="1065"/>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3"/>
      <c r="B123" s="1064"/>
      <c r="C123" s="1064"/>
      <c r="D123" s="1064"/>
      <c r="E123" s="1064"/>
      <c r="F123" s="106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6"/>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3"/>
      <c r="B134" s="1064"/>
      <c r="C134" s="1064"/>
      <c r="D134" s="1064"/>
      <c r="E134" s="1064"/>
      <c r="F134" s="106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4"/>
    </row>
    <row r="135" spans="1:50" ht="24.75" customHeight="1" x14ac:dyDescent="0.15">
      <c r="A135" s="1063"/>
      <c r="B135" s="1064"/>
      <c r="C135" s="1064"/>
      <c r="D135" s="1064"/>
      <c r="E135" s="1064"/>
      <c r="F135" s="1065"/>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3"/>
      <c r="B136" s="1064"/>
      <c r="C136" s="1064"/>
      <c r="D136" s="1064"/>
      <c r="E136" s="1064"/>
      <c r="F136" s="106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6"/>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3"/>
      <c r="B147" s="1064"/>
      <c r="C147" s="1064"/>
      <c r="D147" s="1064"/>
      <c r="E147" s="1064"/>
      <c r="F147" s="106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4"/>
    </row>
    <row r="148" spans="1:50" ht="24.75" customHeight="1" x14ac:dyDescent="0.15">
      <c r="A148" s="1063"/>
      <c r="B148" s="1064"/>
      <c r="C148" s="1064"/>
      <c r="D148" s="1064"/>
      <c r="E148" s="1064"/>
      <c r="F148" s="1065"/>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3"/>
      <c r="B149" s="1064"/>
      <c r="C149" s="1064"/>
      <c r="D149" s="1064"/>
      <c r="E149" s="1064"/>
      <c r="F149" s="106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6"/>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4"/>
    </row>
    <row r="162" spans="1:50" ht="24.75" customHeight="1" x14ac:dyDescent="0.15">
      <c r="A162" s="1063"/>
      <c r="B162" s="1064"/>
      <c r="C162" s="1064"/>
      <c r="D162" s="1064"/>
      <c r="E162" s="1064"/>
      <c r="F162" s="1065"/>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3"/>
      <c r="B163" s="1064"/>
      <c r="C163" s="1064"/>
      <c r="D163" s="1064"/>
      <c r="E163" s="1064"/>
      <c r="F163" s="106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6"/>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3"/>
      <c r="B174" s="1064"/>
      <c r="C174" s="1064"/>
      <c r="D174" s="1064"/>
      <c r="E174" s="1064"/>
      <c r="F174" s="106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4"/>
    </row>
    <row r="175" spans="1:50" ht="25.5" customHeight="1" x14ac:dyDescent="0.15">
      <c r="A175" s="1063"/>
      <c r="B175" s="1064"/>
      <c r="C175" s="1064"/>
      <c r="D175" s="1064"/>
      <c r="E175" s="1064"/>
      <c r="F175" s="1065"/>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3"/>
      <c r="B176" s="1064"/>
      <c r="C176" s="1064"/>
      <c r="D176" s="1064"/>
      <c r="E176" s="1064"/>
      <c r="F176" s="106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6"/>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3"/>
      <c r="B187" s="1064"/>
      <c r="C187" s="1064"/>
      <c r="D187" s="1064"/>
      <c r="E187" s="1064"/>
      <c r="F187" s="106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4"/>
    </row>
    <row r="188" spans="1:50" ht="24.75" customHeight="1" x14ac:dyDescent="0.15">
      <c r="A188" s="1063"/>
      <c r="B188" s="1064"/>
      <c r="C188" s="1064"/>
      <c r="D188" s="1064"/>
      <c r="E188" s="1064"/>
      <c r="F188" s="1065"/>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3"/>
      <c r="B189" s="1064"/>
      <c r="C189" s="1064"/>
      <c r="D189" s="1064"/>
      <c r="E189" s="1064"/>
      <c r="F189" s="106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6"/>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3"/>
      <c r="B200" s="1064"/>
      <c r="C200" s="1064"/>
      <c r="D200" s="1064"/>
      <c r="E200" s="1064"/>
      <c r="F200" s="106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4"/>
    </row>
    <row r="201" spans="1:50" ht="24.75" customHeight="1" x14ac:dyDescent="0.15">
      <c r="A201" s="1063"/>
      <c r="B201" s="1064"/>
      <c r="C201" s="1064"/>
      <c r="D201" s="1064"/>
      <c r="E201" s="1064"/>
      <c r="F201" s="1065"/>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3"/>
      <c r="B202" s="1064"/>
      <c r="C202" s="1064"/>
      <c r="D202" s="1064"/>
      <c r="E202" s="1064"/>
      <c r="F202" s="106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6"/>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4"/>
    </row>
    <row r="215" spans="1:50" ht="24.75" customHeight="1" x14ac:dyDescent="0.15">
      <c r="A215" s="1063"/>
      <c r="B215" s="1064"/>
      <c r="C215" s="1064"/>
      <c r="D215" s="1064"/>
      <c r="E215" s="1064"/>
      <c r="F215" s="1065"/>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3"/>
      <c r="B216" s="1064"/>
      <c r="C216" s="1064"/>
      <c r="D216" s="1064"/>
      <c r="E216" s="1064"/>
      <c r="F216" s="106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6"/>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3"/>
      <c r="B227" s="1064"/>
      <c r="C227" s="1064"/>
      <c r="D227" s="1064"/>
      <c r="E227" s="1064"/>
      <c r="F227" s="106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4"/>
    </row>
    <row r="228" spans="1:50" ht="25.5" customHeight="1" x14ac:dyDescent="0.15">
      <c r="A228" s="1063"/>
      <c r="B228" s="1064"/>
      <c r="C228" s="1064"/>
      <c r="D228" s="1064"/>
      <c r="E228" s="1064"/>
      <c r="F228" s="1065"/>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3"/>
      <c r="B229" s="1064"/>
      <c r="C229" s="1064"/>
      <c r="D229" s="1064"/>
      <c r="E229" s="1064"/>
      <c r="F229" s="106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6"/>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3"/>
      <c r="B240" s="1064"/>
      <c r="C240" s="1064"/>
      <c r="D240" s="1064"/>
      <c r="E240" s="1064"/>
      <c r="F240" s="106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4"/>
    </row>
    <row r="241" spans="1:50" ht="24.75" customHeight="1" x14ac:dyDescent="0.15">
      <c r="A241" s="1063"/>
      <c r="B241" s="1064"/>
      <c r="C241" s="1064"/>
      <c r="D241" s="1064"/>
      <c r="E241" s="1064"/>
      <c r="F241" s="1065"/>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3"/>
      <c r="B242" s="1064"/>
      <c r="C242" s="1064"/>
      <c r="D242" s="1064"/>
      <c r="E242" s="1064"/>
      <c r="F242" s="106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6"/>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3"/>
      <c r="B253" s="1064"/>
      <c r="C253" s="1064"/>
      <c r="D253" s="1064"/>
      <c r="E253" s="1064"/>
      <c r="F253" s="106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4"/>
    </row>
    <row r="254" spans="1:50" ht="24.75" customHeight="1" x14ac:dyDescent="0.15">
      <c r="A254" s="1063"/>
      <c r="B254" s="1064"/>
      <c r="C254" s="1064"/>
      <c r="D254" s="1064"/>
      <c r="E254" s="1064"/>
      <c r="F254" s="1065"/>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3"/>
      <c r="B255" s="1064"/>
      <c r="C255" s="1064"/>
      <c r="D255" s="1064"/>
      <c r="E255" s="1064"/>
      <c r="F255" s="106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6"/>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4">
        <v>28</v>
      </c>
      <c r="B31" s="107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4">
        <v>29</v>
      </c>
      <c r="B32" s="107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4">
        <v>30</v>
      </c>
      <c r="B33" s="107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4">
        <v>1</v>
      </c>
      <c r="B37" s="107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4">
        <v>1</v>
      </c>
      <c r="B202" s="107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4">
        <v>17</v>
      </c>
      <c r="B647" s="107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4">
        <v>1</v>
      </c>
      <c r="B928" s="10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2018-07-04T02:40:31Z</dcterms:modified>
</cp:coreProperties>
</file>