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<sst xmlns="http://schemas.openxmlformats.org/spreadsheetml/2006/main" count="2899" uniqueCount="617">
  <si>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</si>
  <si>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</si>
  <si>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</si>
  <si>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</si>
  <si>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</si>
  <si>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</si>
  <si>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</si>
  <si>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</si>
  <si>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</si>
  <si>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</si>
  <si>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</si>
  <si>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</si>
  <si>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</si>
  <si>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</si>
  <si>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</si>
  <si>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</si>
  <si>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</si>
  <si>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</si>
  <si>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</si>
  <si>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</si>
  <si>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</si>
  <si>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</si>
  <si>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</si>
  <si>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</si>
  <si>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</si>
  <si>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</si>
  <si>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</si>
  <si>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</si>
  <si>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</si>
  <si>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</si>
  <si>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</si>
  <si>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</si>
  <si>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</si>
  <si>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</si>
  <si>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</si>
  <si>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</si>
  <si>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</si>
  <si>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</si>
  <si>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</si>
  <si>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</si>
  <si>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</si>
  <si>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</si>
  <si>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</si>
  <si>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</si>
  <si>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</si>
  <si>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</si>
  <si>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</si>
  <si>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</si>
  <si>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</si>
  <si>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</si>
  <si>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</si>
  <si>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</si>
  <si>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</si>
  <si>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</si>
  <si>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</si>
  <si>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</si>
  <si>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</si>
  <si>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</si>
  <si>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</si>
  <si>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</si>
  <si>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</si>
  <si>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</si>
  <si>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</si>
  <si>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</si>
  <si>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</si>
  <si>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</si>
  <si>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</si>
  <si>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</si>
  <si>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</si>
  <si>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</si>
  <si>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</si>
  <si>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</si>
  <si>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</si>
  <si>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</si>
  <si>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</si>
  <si>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</si>
  <si>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</si>
  <si>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</si>
  <si>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</si>
  <si>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</si>
  <si>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</si>
  <si>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</si>
  <si>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</si>
  <si>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</si>
  <si>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</si>
  <si>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</si>
  <si>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</si>
  <si>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</si>
  <si>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</si>
  <si>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</si>
  <si>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</si>
  <si>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</si>
  <si>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</si>
  <si>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</si>
  <si>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</si>
  <si>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</si>
  <si>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</si>
  <si>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</si>
  <si>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</si>
  <si>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</si>
  <si>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</si>
  <si>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</si>
  <si>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</si>
  <si>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</si>
  <si>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</si>
  <si>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</si>
  <si>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</si>
  <si>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</si>
  <si>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</si>
  <si>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</si>
  <si>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</si>
  <si>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</si>
  <si>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</si>
  <si>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</si>
  <si>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</si>
  <si>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</si>
  <si>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</si>
  <si>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</si>
  <si>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</si>
  <si>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</si>
  <si>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</si>
  <si>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</si>
  <si>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</si>
  <si>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</si>
  <si>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</si>
  <si>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</si>
  <si>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</si>
  <si>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</si>
  <si>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</si>
  <si>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</si>
  <si>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</si>
  <si>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</si>
  <si>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</si>
  <si>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</si>
  <si>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</si>
  <si>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</si>
  <si>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</si>
  <si>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</si>
  <si>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</si>
  <si>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</si>
  <si>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</si>
  <si>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</si>
  <si>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</si>
  <si>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</si>
  <si>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</si>
  <si>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</si>
  <si>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</si>
  <si>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</si>
  <si>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</si>
  <si>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</si>
  <si>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</si>
  <si>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</si>
  <si>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</si>
  <si>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</si>
  <si>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</si>
  <si>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</si>
  <si>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</si>
  <si>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</si>
  <si>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</si>
  <si>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</si>
  <si>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</si>
  <si>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</si>
  <si>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</si>
  <si>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</si>
  <si>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</si>
  <si>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</si>
  <si>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</si>
  <si>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</si>
  <si>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</si>
  <si>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</si>
  <si>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</si>
  <si>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</si>
  <si>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</si>
  <si>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</si>
  <si>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</si>
  <si>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</si>
  <si>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</si>
  <si>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</si>
  <si>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</si>
  <si>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</si>
  <si>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</si>
  <si>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</si>
  <si>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</si>
  <si>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</si>
  <si>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</si>
  <si>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</si>
  <si>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</si>
  <si>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</si>
  <si>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</si>
  <si>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</si>
  <si>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</si>
  <si>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</si>
  <si>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</si>
  <si>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</si>
  <si>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</si>
  <si>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</si>
  <si>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</si>
  <si>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</si>
  <si>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</si>
  <si>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</si>
  <si>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</si>
  <si>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</si>
  <si>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</si>
  <si>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</si>
  <si>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</si>
  <si>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</si>
  <si>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</si>
  <si>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</si>
  <si>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</si>
  <si>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</si>
  <si>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</si>
  <si>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</si>
  <si>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</si>
  <si>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</si>
  <si>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</si>
  <si>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</si>
  <si>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</si>
  <si>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</si>
  <si>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</si>
  <si>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</si>
  <si>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</si>
  <si>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</si>
  <si>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</si>
  <si>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</si>
  <si>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</si>
  <si>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</si>
  <si>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</si>
  <si>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</si>
  <si>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</si>
  <si>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</si>
  <si>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</si>
  <si>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</si>
  <si>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</si>
  <si>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</si>
  <si>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</si>
  <si>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</si>
  <si>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</si>
  <si>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</si>
  <si>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</si>
  <si>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</si>
  <si>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</si>
  <si>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</si>
  <si>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</si>
  <si>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</si>
  <si>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</si>
  <si>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</si>
  <si>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</si>
  <si>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</si>
  <si>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</si>
  <si>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</si>
  <si>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</si>
  <si>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</si>
  <si>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</si>
  <si>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</si>
  <si>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</si>
  <si>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</si>
  <si>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</si>
  <si>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</si>
  <si>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</si>
  <si>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</si>
  <si>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</si>
  <si>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</si>
  <si>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</si>
  <si>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</si>
  <si>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</si>
  <si>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</si>
  <si>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</si>
  <si>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</si>
  <si>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</si>
  <si>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</si>
  <si>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</si>
  <si>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</si>
  <si>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</si>
  <si>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</si>
  <si>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</si>
  <si>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</si>
  <si>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</si>
  <si>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</si>
  <si>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</si>
  <si>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</si>
  <si>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</si>
  <si>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</si>
  <si>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</si>
  <si>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</si>
  <si>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</si>
  <si>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</si>
  <si>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</si>
  <si>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</si>
  <si>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</si>
  <si>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</si>
  <si>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</si>
  <si>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</si>
  <si>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</si>
  <si>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</si>
  <si>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</si>
  <si>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</si>
  <si>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</si>
  <si>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</si>
  <si>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</si>
  <si>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</si>
  <si>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</si>
  <si>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</si>
  <si>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</si>
  <si>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</si>
  <si>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</si>
  <si>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</si>
  <si>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</si>
  <si>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</si>
  <si>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</si>
  <si>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</si>
  <si>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</si>
  <si>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</si>
  <si>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</si>
  <si>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</si>
  <si>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</si>
  <si>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</si>
  <si>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</si>
  <si>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</si>
  <si>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</si>
  <si>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</si>
  <si>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</si>
  <si>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</si>
  <si>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</si>
  <si>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</si>
  <si>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</si>
  <si>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</si>
  <si>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</si>
  <si>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</si>
  <si>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</si>
  <si>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</si>
  <si>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</si>
  <si>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</si>
  <si>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</si>
  <si>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</si>
  <si>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</si>
  <si>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</si>
  <si>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</si>
  <si>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</si>
  <si>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</si>
  <si>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</si>
  <si>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</si>
  <si>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</si>
  <si>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</si>
  <si>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</si>
  <si>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</si>
  <si>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</si>
  <si>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</si>
  <si>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</si>
  <si>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</si>
  <si>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</si>
  <si>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</si>
  <si>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</si>
  <si>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</si>
  <si>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</si>
  <si>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</si>
  <si>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</si>
  <si>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</si>
  <si>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</si>
  <si>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</si>
  <si>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</si>
  <si>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</si>
  <si>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</si>
  <si>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</si>
  <si>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</si>
  <si>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</si>
  <si>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</si>
  <si>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</si>
  <si>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</si>
  <si>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</si>
  <si>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</si>
  <si>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</si>
  <si>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</si>
  <si>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</si>
  <si>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</si>
  <si>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</si>
  <si>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</si>
  <si>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</si>
  <si>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</si>
  <si>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</si>
  <si>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</si>
  <si>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</si>
  <si>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</si>
  <si>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</si>
  <si>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</si>
  <si>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</si>
  <si>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</si>
  <si>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</si>
  <si>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</si>
  <si>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</si>
  <si>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</si>
  <si>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</si>
  <si>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</si>
  <si>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</si>
  <si>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</si>
  <si>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</si>
  <si>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</si>
  <si>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</si>
  <si>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</si>
  <si>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</si>
  <si>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</si>
  <si>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</si>
  <si>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</si>
  <si>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</si>
  <si>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</si>
  <si>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</si>
  <si>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</si>
  <si>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</si>
  <si>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</si>
  <si>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</si>
  <si>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</si>
  <si>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</si>
  <si>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</si>
  <si>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</si>
  <si>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</si>
  <si>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</si>
  <si>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</si>
  <si>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</si>
  <si>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</si>
  <si>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</si>
  <si>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</si>
  <si>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</si>
  <si>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</si>
  <si>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</si>
  <si>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</si>
  <si>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</si>
  <si>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</si>
  <si>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</si>
  <si>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</si>
  <si>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</si>
  <si>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</si>
  <si>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</si>
  <si>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</si>
  <si>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</si>
  <si>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</si>
  <si>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</si>
  <si>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</si>
  <si>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</si>
  <si>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</si>
  <si>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</si>
  <si>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</si>
  <si>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</si>
  <si>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</si>
  <si>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</si>
  <si>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</si>
  <si>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</si>
  <si>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</si>
  <si>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</si>
  <si>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</si>
  <si>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</si>
  <si>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</si>
  <si>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</si>
  <si>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</si>
  <si>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</si>
  <si>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</si>
  <si>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</si>
  <si>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</si>
  <si>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</si>
  <si>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</si>
  <si>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</si>
  <si>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</si>
  <si>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</si>
  <si>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</si>
  <si>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</si>
  <si>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</si>
  <si>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</si>
  <si>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</si>
  <si>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</si>
  <si>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</si>
  <si>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</si>
  <si>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</si>
  <si>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</si>
  <si>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</si>
  <si>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</si>
  <si>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</si>
  <si>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</si>
  <si>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</si>
  <si>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</si>
  <si>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</si>
  <si>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</si>
  <si>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</si>
  <si>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</si>
  <si>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</si>
  <si>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</si>
  <si>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</si>
  <si>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</si>
  <si>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</si>
  <si>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</si>
  <si>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</si>
  <si>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</si>
  <si>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</si>
  <si>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</si>
  <si>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</si>
  <si>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</si>
  <si>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</si>
  <si>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</si>
  <si>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</si>
  <si>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</si>
  <si>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</si>
  <si>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</si>
  <si>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</si>
  <si>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</si>
  <si>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</si>
  <si>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</si>
  <si>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</si>
  <si>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</si>
  <si>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</si>
  <si>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</si>
  <si>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</si>
  <si>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</si>
  <si>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</si>
  <si>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</si>
  <si>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</si>
  <si>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</si>
  <si>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</si>
  <si>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</si>
  <si>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</si>
  <si>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</si>
  <si>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</si>
  <si>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</si>
  <si>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</si>
  <si>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</si>
  <si>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</si>
  <si>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</si>
  <si>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</si>
  <si>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</si>
  <si>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</si>
  <si>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</si>
  <si>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</si>
  <si>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</si>
  <si>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</si>
  <si>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</si>
  <si>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</si>
  <si>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</si>
  <si>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</si>
  <si>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</si>
  <si>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</si>
  <si>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</si>
  <si>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</si>
  <si>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</si>
  <si>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</si>
  <si>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</si>
  <si>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</si>
  <si>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</si>
  <si>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</si>
  <si>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</si>
  <si>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</si>
  <si>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</si>
  <si>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</si>
  <si>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</si>
  <si>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医療広告等の監視強化事業</t>
  </si>
  <si>
    <t>厚生労働省</t>
  </si>
  <si>
    <t>医政局</t>
  </si>
  <si>
    <t>総務課</t>
  </si>
  <si>
    <t>医業若しくは歯科医業又は病院若しくは診療所に関して広告し得る事項等及び広告適正化のための指導等に関する指針（医療広告ガイドライン）について（平成19年３月30日付け医政発第0330014号） 
医療機関のホームページの内容の適切なあり方に関する指針（医療機関ホームページガイドライン）について（依頼）（平成24年9月28日付け医政発0928第1号） 
消費者基本計画（平成27年3月24日閣議決定）
美容医療サービスに係るホームページ及び事前説明・同意に関する建議（平成27年7月）　等</t>
  </si>
  <si>
    <t>美容医療サービスに関する消費者トラブルが発生し続けており、美容医療サービスを利用するきっかけとしてはウェブサイトに誘引された消費者の割合が高いことから、医療機関のホームページ等のウェブサイトの適正化が求められている。ウェブサイトの監視体制の強化により、医業等に係る情報提供の適正化を推進することで、国民が適切に医療機関及び提供される医療を選択することができるようにすることを目的とする。</t>
  </si>
  <si>
    <t xml:space="preserve">医療機関のホームページ等のウェブサイトの適正化が求められていることから、ネットパトロールの実施により、医業等に係るウェブサイト上の広告等の監視体制を強化し、不適切な記載を認めた場合、当該広告等の実施主体、プロバイダー等に対し、ガイドラインについて周知するとともに、不適切な記載について自主的な見直しを行うよう通知し、一定期間経過後、当該ウェブサイトの記載内容に変更が認められない場合、医療機関を所管する自治体に対し情報提供を実施、自治体における相談・指導状況等の実態調査を行う。
</t>
  </si>
  <si>
    <t>医療法第６条の５、第６条の６、第６条の７、第６条の８</t>
  </si>
  <si>
    <t>○</t>
  </si>
  <si>
    <t>-</t>
  </si>
  <si>
    <t>保健福祉調査委託費</t>
  </si>
  <si>
    <t>-</t>
    <phoneticPr fontId="5"/>
  </si>
  <si>
    <t>ウェブサイトの監視体制の強化</t>
    <phoneticPr fontId="5"/>
  </si>
  <si>
    <t>一般財団法人日本消費者協会</t>
    <phoneticPr fontId="5"/>
  </si>
  <si>
    <t>諸謝金</t>
    <phoneticPr fontId="5"/>
  </si>
  <si>
    <t>講師への謝金</t>
    <phoneticPr fontId="5"/>
  </si>
  <si>
    <t>賃金</t>
    <rPh sb="0" eb="2">
      <t>チンギン</t>
    </rPh>
    <phoneticPr fontId="5"/>
  </si>
  <si>
    <t>事務局職員の賃金</t>
    <rPh sb="0" eb="3">
      <t>ジムキョク</t>
    </rPh>
    <rPh sb="3" eb="5">
      <t>ショクイン</t>
    </rPh>
    <rPh sb="6" eb="8">
      <t>チンギン</t>
    </rPh>
    <phoneticPr fontId="5"/>
  </si>
  <si>
    <t>委託費</t>
    <rPh sb="0" eb="3">
      <t>イタクヒ</t>
    </rPh>
    <phoneticPr fontId="5"/>
  </si>
  <si>
    <t>庁費</t>
    <rPh sb="0" eb="2">
      <t>チョウヒ</t>
    </rPh>
    <phoneticPr fontId="5"/>
  </si>
  <si>
    <t>会議室借料、備品購入費</t>
    <rPh sb="0" eb="3">
      <t>カイギシツ</t>
    </rPh>
    <rPh sb="3" eb="5">
      <t>シャクリョウ</t>
    </rPh>
    <rPh sb="6" eb="8">
      <t>ビヒン</t>
    </rPh>
    <rPh sb="8" eb="11">
      <t>コウニュウヒ</t>
    </rPh>
    <phoneticPr fontId="5"/>
  </si>
  <si>
    <t>-</t>
    <phoneticPr fontId="5"/>
  </si>
  <si>
    <t xml:space="preserve">A.一般財団法人日本消費者協会
</t>
    <phoneticPr fontId="5"/>
  </si>
  <si>
    <t xml:space="preserve">情報収集及びデータ整備・保管業務
</t>
    <phoneticPr fontId="5"/>
  </si>
  <si>
    <t>株式会社エルテス</t>
    <phoneticPr fontId="5"/>
  </si>
  <si>
    <t>－</t>
    <phoneticPr fontId="5"/>
  </si>
  <si>
    <t xml:space="preserve">B.株式会社エルテス
</t>
    <phoneticPr fontId="5"/>
  </si>
  <si>
    <t>株式会社エルテス</t>
    <phoneticPr fontId="5"/>
  </si>
  <si>
    <t>情報収集、データ誠意・保管業務</t>
    <phoneticPr fontId="5"/>
  </si>
  <si>
    <t>雑役務費</t>
    <rPh sb="0" eb="2">
      <t>ザツエキ</t>
    </rPh>
    <rPh sb="2" eb="4">
      <t>ムヒ</t>
    </rPh>
    <phoneticPr fontId="5"/>
  </si>
  <si>
    <t>課長：榎本　健太郎</t>
    <rPh sb="0" eb="2">
      <t>カチョウ</t>
    </rPh>
    <rPh sb="3" eb="5">
      <t>エノモト</t>
    </rPh>
    <rPh sb="6" eb="9">
      <t>ケンタロウ</t>
    </rPh>
    <phoneticPr fontId="5"/>
  </si>
  <si>
    <t>不適切なウェブサイトの適正化</t>
    <rPh sb="0" eb="3">
      <t>フテキセツ</t>
    </rPh>
    <rPh sb="11" eb="14">
      <t>テキセイカ</t>
    </rPh>
    <phoneticPr fontId="5"/>
  </si>
  <si>
    <t>件</t>
    <rPh sb="0" eb="1">
      <t>ケン</t>
    </rPh>
    <phoneticPr fontId="5"/>
  </si>
  <si>
    <t>-</t>
    <phoneticPr fontId="5"/>
  </si>
  <si>
    <t>-</t>
    <phoneticPr fontId="5"/>
  </si>
  <si>
    <t>‐</t>
  </si>
  <si>
    <t>○</t>
    <phoneticPr fontId="5"/>
  </si>
  <si>
    <t>有</t>
  </si>
  <si>
    <t>無</t>
  </si>
  <si>
    <t>美容医療サービスに関する消費者トラブルが発生し続けており、医療機関ウェブサイトの適正化は、国民のニーズに合致している。</t>
    <rPh sb="0" eb="2">
      <t>ビヨウ</t>
    </rPh>
    <rPh sb="2" eb="4">
      <t>イリョウ</t>
    </rPh>
    <rPh sb="9" eb="10">
      <t>カン</t>
    </rPh>
    <rPh sb="12" eb="15">
      <t>ショウヒシャ</t>
    </rPh>
    <rPh sb="20" eb="22">
      <t>ハッセイ</t>
    </rPh>
    <rPh sb="23" eb="24">
      <t>ツヅ</t>
    </rPh>
    <rPh sb="29" eb="31">
      <t>イリョウ</t>
    </rPh>
    <rPh sb="31" eb="33">
      <t>キカン</t>
    </rPh>
    <rPh sb="40" eb="43">
      <t>テキセイカ</t>
    </rPh>
    <rPh sb="45" eb="47">
      <t>コクミン</t>
    </rPh>
    <rPh sb="52" eb="54">
      <t>ガッチ</t>
    </rPh>
    <phoneticPr fontId="5"/>
  </si>
  <si>
    <t>ウェブサイトについては、地域を超えた対応を要するなど、地方自治体の対応が困難な事例があるため、国として積極的に対応する必要がある。</t>
    <rPh sb="12" eb="14">
      <t>チイキ</t>
    </rPh>
    <rPh sb="15" eb="16">
      <t>コ</t>
    </rPh>
    <rPh sb="18" eb="20">
      <t>タイオウ</t>
    </rPh>
    <rPh sb="21" eb="22">
      <t>ヨウ</t>
    </rPh>
    <rPh sb="27" eb="29">
      <t>チホウ</t>
    </rPh>
    <rPh sb="29" eb="32">
      <t>ジチタイ</t>
    </rPh>
    <rPh sb="33" eb="35">
      <t>タイオウ</t>
    </rPh>
    <rPh sb="36" eb="38">
      <t>コンナン</t>
    </rPh>
    <rPh sb="39" eb="41">
      <t>ジレイ</t>
    </rPh>
    <rPh sb="47" eb="48">
      <t>クニ</t>
    </rPh>
    <rPh sb="51" eb="54">
      <t>セッキョクテキ</t>
    </rPh>
    <rPh sb="55" eb="57">
      <t>タイオウ</t>
    </rPh>
    <rPh sb="59" eb="61">
      <t>ヒツヨウ</t>
    </rPh>
    <phoneticPr fontId="5"/>
  </si>
  <si>
    <t>-</t>
    <phoneticPr fontId="5"/>
  </si>
  <si>
    <t>-</t>
    <phoneticPr fontId="5"/>
  </si>
  <si>
    <t>-</t>
    <phoneticPr fontId="5"/>
  </si>
  <si>
    <t>　　X/Y</t>
    <phoneticPr fontId="5"/>
  </si>
  <si>
    <t>事業実績報告書</t>
    <rPh sb="0" eb="2">
      <t>ジギョウ</t>
    </rPh>
    <rPh sb="2" eb="4">
      <t>ジッセキ</t>
    </rPh>
    <rPh sb="4" eb="7">
      <t>ホウコクショ</t>
    </rPh>
    <phoneticPr fontId="5"/>
  </si>
  <si>
    <t>千円</t>
    <rPh sb="0" eb="1">
      <t>セン</t>
    </rPh>
    <rPh sb="1" eb="2">
      <t>エン</t>
    </rPh>
    <phoneticPr fontId="5"/>
  </si>
  <si>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5"/>
  </si>
  <si>
    <t>施策名：日常生活圏の中で良質かつ適切な医療が効率的に提供できる体制を整備すること</t>
    <rPh sb="0" eb="2">
      <t>セサク</t>
    </rPh>
    <rPh sb="2" eb="3">
      <t>メイ</t>
    </rPh>
    <rPh sb="4" eb="6">
      <t>ニチジョウ</t>
    </rPh>
    <rPh sb="6" eb="9">
      <t>セイカツケン</t>
    </rPh>
    <rPh sb="10" eb="11">
      <t>ナカ</t>
    </rPh>
    <rPh sb="12" eb="14">
      <t>リョウシツ</t>
    </rPh>
    <rPh sb="16" eb="18">
      <t>テキセツ</t>
    </rPh>
    <rPh sb="19" eb="21">
      <t>イリョウ</t>
    </rPh>
    <rPh sb="22" eb="25">
      <t>コウリツテキ</t>
    </rPh>
    <rPh sb="26" eb="28">
      <t>テイキョウ</t>
    </rPh>
    <rPh sb="31" eb="33">
      <t>タイセイ</t>
    </rPh>
    <rPh sb="34" eb="36">
      <t>セイビ</t>
    </rPh>
    <phoneticPr fontId="5"/>
  </si>
  <si>
    <t>-</t>
    <phoneticPr fontId="5"/>
  </si>
  <si>
    <t>-</t>
    <phoneticPr fontId="5"/>
  </si>
  <si>
    <t>委託契約に当たっては、真に必要な経費のみを対象経費としており、妥当である。</t>
    <rPh sb="0" eb="2">
      <t>イタク</t>
    </rPh>
    <rPh sb="2" eb="4">
      <t>ケイヤク</t>
    </rPh>
    <rPh sb="5" eb="6">
      <t>ア</t>
    </rPh>
    <rPh sb="11" eb="12">
      <t>シン</t>
    </rPh>
    <rPh sb="13" eb="15">
      <t>ヒツヨウ</t>
    </rPh>
    <rPh sb="16" eb="18">
      <t>ケイヒ</t>
    </rPh>
    <rPh sb="21" eb="23">
      <t>タイショウ</t>
    </rPh>
    <rPh sb="23" eb="25">
      <t>ケイヒ</t>
    </rPh>
    <rPh sb="31" eb="33">
      <t>ダトウ</t>
    </rPh>
    <phoneticPr fontId="5"/>
  </si>
  <si>
    <t>一者応札であったため、仕様書等の改善等、次回の入札に向けて複数の者が入札に参加できる環境整備を検討する。</t>
    <rPh sb="18" eb="19">
      <t>トウ</t>
    </rPh>
    <rPh sb="47" eb="49">
      <t>ケントウ</t>
    </rPh>
    <phoneticPr fontId="5"/>
  </si>
  <si>
    <t>不適切なウェブサイトの改善を行うことは、国民が適切な医療を選択する趣旨から、優先度の高い事業である。</t>
    <rPh sb="0" eb="3">
      <t>フテキセツ</t>
    </rPh>
    <rPh sb="11" eb="13">
      <t>カイゼン</t>
    </rPh>
    <rPh sb="14" eb="15">
      <t>オコナ</t>
    </rPh>
    <rPh sb="20" eb="22">
      <t>コクミン</t>
    </rPh>
    <rPh sb="23" eb="25">
      <t>テキセツ</t>
    </rPh>
    <rPh sb="26" eb="28">
      <t>イリョウ</t>
    </rPh>
    <rPh sb="29" eb="31">
      <t>センタク</t>
    </rPh>
    <rPh sb="33" eb="35">
      <t>シュシ</t>
    </rPh>
    <rPh sb="38" eb="41">
      <t>ユウセンド</t>
    </rPh>
    <rPh sb="42" eb="43">
      <t>タカ</t>
    </rPh>
    <rPh sb="44" eb="46">
      <t>ジギョウ</t>
    </rPh>
    <phoneticPr fontId="5"/>
  </si>
  <si>
    <t>平成30年６月に改正医療法が施行され、規制範囲が拡大されることから、29年度事業の実績も踏まえつつ、引き続き事業を実施していく必要がある。また、平成29年度の事業における課題を整理し、平成30年度の事業の効率化を目指す必要があり、現在取り組んでいるところである。</t>
    <rPh sb="0" eb="2">
      <t>ヘイセイ</t>
    </rPh>
    <rPh sb="4" eb="5">
      <t>ネン</t>
    </rPh>
    <rPh sb="6" eb="7">
      <t>ガツ</t>
    </rPh>
    <rPh sb="8" eb="10">
      <t>カイセイ</t>
    </rPh>
    <rPh sb="10" eb="13">
      <t>イリョウホウ</t>
    </rPh>
    <rPh sb="14" eb="16">
      <t>セコウ</t>
    </rPh>
    <rPh sb="19" eb="21">
      <t>キセイ</t>
    </rPh>
    <rPh sb="21" eb="23">
      <t>ハンイ</t>
    </rPh>
    <rPh sb="24" eb="26">
      <t>カクダイ</t>
    </rPh>
    <rPh sb="36" eb="38">
      <t>ネンド</t>
    </rPh>
    <rPh sb="38" eb="40">
      <t>ジギョウ</t>
    </rPh>
    <rPh sb="41" eb="43">
      <t>ジッセキ</t>
    </rPh>
    <rPh sb="44" eb="45">
      <t>フ</t>
    </rPh>
    <rPh sb="50" eb="51">
      <t>ヒ</t>
    </rPh>
    <rPh sb="52" eb="53">
      <t>ツヅ</t>
    </rPh>
    <rPh sb="54" eb="56">
      <t>ジギョウ</t>
    </rPh>
    <rPh sb="57" eb="59">
      <t>ジッシ</t>
    </rPh>
    <rPh sb="63" eb="65">
      <t>ヒツヨウ</t>
    </rPh>
    <rPh sb="72" eb="74">
      <t>ヘイセイ</t>
    </rPh>
    <rPh sb="76" eb="78">
      <t>ネンド</t>
    </rPh>
    <rPh sb="79" eb="81">
      <t>ジギョウ</t>
    </rPh>
    <rPh sb="85" eb="87">
      <t>カダイ</t>
    </rPh>
    <rPh sb="88" eb="90">
      <t>セイリ</t>
    </rPh>
    <rPh sb="92" eb="94">
      <t>ヘイセイ</t>
    </rPh>
    <rPh sb="96" eb="98">
      <t>ネンド</t>
    </rPh>
    <rPh sb="99" eb="101">
      <t>ジギョウ</t>
    </rPh>
    <rPh sb="102" eb="105">
      <t>コウリツカ</t>
    </rPh>
    <rPh sb="106" eb="108">
      <t>メザ</t>
    </rPh>
    <rPh sb="109" eb="111">
      <t>ヒツヨウ</t>
    </rPh>
    <rPh sb="115" eb="117">
      <t>ゲンザイ</t>
    </rPh>
    <rPh sb="117" eb="118">
      <t>ト</t>
    </rPh>
    <rPh sb="119" eb="120">
      <t>ク</t>
    </rPh>
    <phoneticPr fontId="5"/>
  </si>
  <si>
    <t>通知医療機関数</t>
    <rPh sb="0" eb="2">
      <t>ツウチ</t>
    </rPh>
    <rPh sb="2" eb="4">
      <t>イリョウ</t>
    </rPh>
    <rPh sb="4" eb="6">
      <t>キカン</t>
    </rPh>
    <rPh sb="6" eb="7">
      <t>スウ</t>
    </rPh>
    <phoneticPr fontId="5"/>
  </si>
  <si>
    <t>○</t>
    <phoneticPr fontId="5"/>
  </si>
  <si>
    <t>成果実績は517件となっており、見込に見合ったものとなっている。</t>
    <rPh sb="0" eb="2">
      <t>セイカ</t>
    </rPh>
    <rPh sb="2" eb="4">
      <t>ジッセキ</t>
    </rPh>
    <rPh sb="8" eb="9">
      <t>ケン</t>
    </rPh>
    <rPh sb="16" eb="18">
      <t>ミコミ</t>
    </rPh>
    <rPh sb="19" eb="21">
      <t>ミア</t>
    </rPh>
    <phoneticPr fontId="5"/>
  </si>
  <si>
    <t>アウトカム・アウトプットともに概ね見込通りであることから、着実に事業成果は上がっているものと考えている。</t>
    <rPh sb="15" eb="16">
      <t>オオム</t>
    </rPh>
    <rPh sb="17" eb="19">
      <t>ミコミ</t>
    </rPh>
    <rPh sb="19" eb="20">
      <t>ドオ</t>
    </rPh>
    <rPh sb="29" eb="31">
      <t>チャクジツ</t>
    </rPh>
    <phoneticPr fontId="5"/>
  </si>
  <si>
    <t>医療機関のウェブサイトの審査件数</t>
    <rPh sb="0" eb="2">
      <t>イリョウ</t>
    </rPh>
    <rPh sb="2" eb="4">
      <t>キカン</t>
    </rPh>
    <rPh sb="12" eb="14">
      <t>シンサ</t>
    </rPh>
    <rPh sb="14" eb="16">
      <t>ケンスウ</t>
    </rPh>
    <phoneticPr fontId="5"/>
  </si>
  <si>
    <t>40,392千円/832</t>
    <rPh sb="6" eb="8">
      <t>センエン</t>
    </rPh>
    <phoneticPr fontId="5"/>
  </si>
  <si>
    <t>50,602千円/1,000</t>
    <rPh sb="6" eb="8">
      <t>センエン</t>
    </rPh>
    <phoneticPr fontId="5"/>
  </si>
  <si>
    <t>単位当たりコスト：X（執行額）／Y（医療機関のウェブサイトの審査件数）　　　　　　　　　　　　　　</t>
    <rPh sb="0" eb="2">
      <t>タンイ</t>
    </rPh>
    <rPh sb="2" eb="3">
      <t>ア</t>
    </rPh>
    <rPh sb="11" eb="13">
      <t>シッコウ</t>
    </rPh>
    <rPh sb="13" eb="14">
      <t>ガク</t>
    </rPh>
    <phoneticPr fontId="5"/>
  </si>
  <si>
    <t>49千円となっており、単位当たりコストの水準は妥当と考えている。</t>
    <rPh sb="2" eb="3">
      <t>セン</t>
    </rPh>
    <rPh sb="3" eb="4">
      <t>エン</t>
    </rPh>
    <rPh sb="11" eb="13">
      <t>タンイ</t>
    </rPh>
    <rPh sb="13" eb="14">
      <t>ア</t>
    </rPh>
    <rPh sb="20" eb="22">
      <t>スイジュン</t>
    </rPh>
    <rPh sb="23" eb="25">
      <t>ダトウ</t>
    </rPh>
    <rPh sb="26" eb="27">
      <t>カンガ</t>
    </rPh>
    <phoneticPr fontId="5"/>
  </si>
  <si>
    <t>活動実績は832件となっており、見込に見合ったものとなっている。</t>
    <rPh sb="0" eb="2">
      <t>カツドウ</t>
    </rPh>
    <rPh sb="2" eb="4">
      <t>ジッセキ</t>
    </rPh>
    <rPh sb="8" eb="9">
      <t>ケン</t>
    </rPh>
    <rPh sb="16" eb="18">
      <t>ミコ</t>
    </rPh>
    <rPh sb="19" eb="21">
      <t>ミア</t>
    </rPh>
    <phoneticPr fontId="5"/>
  </si>
  <si>
    <t>-</t>
    <phoneticPr fontId="5"/>
  </si>
  <si>
    <t>-</t>
    <phoneticPr fontId="5"/>
  </si>
  <si>
    <t>本事業を実施することにより、国民が適切に医療機関及び提供される医療を選択することができ、良質かつ適切な医療を提供できる体制の確保を一層促進できる。</t>
    <rPh sb="0" eb="1">
      <t>ホン</t>
    </rPh>
    <rPh sb="1" eb="3">
      <t>ジギョウ</t>
    </rPh>
    <rPh sb="4" eb="6">
      <t>ジッシ</t>
    </rPh>
    <rPh sb="14" eb="16">
      <t>コクミン</t>
    </rPh>
    <rPh sb="17" eb="19">
      <t>テキセツ</t>
    </rPh>
    <rPh sb="20" eb="22">
      <t>イリョウ</t>
    </rPh>
    <rPh sb="22" eb="24">
      <t>キカン</t>
    </rPh>
    <rPh sb="24" eb="25">
      <t>オヨ</t>
    </rPh>
    <rPh sb="26" eb="28">
      <t>テイキョウ</t>
    </rPh>
    <rPh sb="31" eb="33">
      <t>イリョウ</t>
    </rPh>
    <rPh sb="34" eb="36">
      <t>センタク</t>
    </rPh>
    <rPh sb="44" eb="46">
      <t>リョウシツ</t>
    </rPh>
    <rPh sb="48" eb="50">
      <t>テキセツ</t>
    </rPh>
    <rPh sb="51" eb="53">
      <t>イリョウ</t>
    </rPh>
    <rPh sb="54" eb="56">
      <t>テイキョウ</t>
    </rPh>
    <rPh sb="59" eb="61">
      <t>タイセイ</t>
    </rPh>
    <rPh sb="62" eb="64">
      <t>カクホ</t>
    </rPh>
    <rPh sb="65" eb="67">
      <t>イッソウ</t>
    </rPh>
    <rPh sb="67" eb="69">
      <t>ソクシン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</si>
</sst>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112059</xdr:colOff>
      <xdr:row>742</xdr:row>
      <xdr:rowOff>145682</xdr:rowOff>
    </xdr:from>
    <xdr:to>
      <xdr:col>35</xdr:col>
      <xdr:colOff>123265</xdr:colOff>
      <xdr:row>744</xdr:row>
      <xdr:rowOff>333567</xdr:rowOff>
    </xdr:to>
    <xdr:sp macro="" textlink="">
      <xdr:nvSpPr>
        <xdr:cNvPr id="2" name="正方形/長方形 1"/>
        <xdr:cNvSpPr/>
      </xdr:nvSpPr>
      <xdr:spPr>
        <a:xfrm>
          <a:off x="3512484" y="34302332"/>
          <a:ext cx="3611656" cy="8927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17</xdr:col>
      <xdr:colOff>112059</xdr:colOff>
      <xdr:row>745</xdr:row>
      <xdr:rowOff>112063</xdr:rowOff>
    </xdr:from>
    <xdr:to>
      <xdr:col>35</xdr:col>
      <xdr:colOff>123265</xdr:colOff>
      <xdr:row>748</xdr:row>
      <xdr:rowOff>95249</xdr:rowOff>
    </xdr:to>
    <xdr:sp macro="" textlink="">
      <xdr:nvSpPr>
        <xdr:cNvPr id="3" name="大かっこ 2"/>
        <xdr:cNvSpPr/>
      </xdr:nvSpPr>
      <xdr:spPr>
        <a:xfrm>
          <a:off x="3512484" y="35325988"/>
          <a:ext cx="3611656" cy="104046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ウェブサイトの監視体制の強化により、医業等に係る情報提供の適正化を推進することで、国民が適切に医療機関及び提供される医療を選択することができるようにすることを目的とする。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81163</xdr:colOff>
      <xdr:row>752</xdr:row>
      <xdr:rowOff>152405</xdr:rowOff>
    </xdr:from>
    <xdr:to>
      <xdr:col>35</xdr:col>
      <xdr:colOff>92369</xdr:colOff>
      <xdr:row>754</xdr:row>
      <xdr:rowOff>340291</xdr:rowOff>
    </xdr:to>
    <xdr:sp macro="" textlink="">
      <xdr:nvSpPr>
        <xdr:cNvPr id="4" name="正方形/長方形 3"/>
        <xdr:cNvSpPr/>
      </xdr:nvSpPr>
      <xdr:spPr>
        <a:xfrm>
          <a:off x="3550984" y="239570084"/>
          <a:ext cx="3685135" cy="8954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A.</a:t>
          </a:r>
          <a:r>
            <a:rPr kumimoji="1" lang="ja-JP" altLang="en-US" sz="1100">
              <a:effectLst/>
              <a:latin typeface="+mn-lt"/>
              <a:ea typeface="+mn-ea"/>
              <a:cs typeface="+mn-cs"/>
            </a:rPr>
            <a:t>一般財団法人日本消費者協会</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oneCellAnchor>
    <xdr:from>
      <xdr:col>18</xdr:col>
      <xdr:colOff>8804</xdr:colOff>
      <xdr:row>748</xdr:row>
      <xdr:rowOff>336182</xdr:rowOff>
    </xdr:from>
    <xdr:ext cx="2331625" cy="643532"/>
    <xdr:sp macro="" textlink="">
      <xdr:nvSpPr>
        <xdr:cNvPr id="5" name="テキスト ボックス 4"/>
        <xdr:cNvSpPr txBox="1"/>
      </xdr:nvSpPr>
      <xdr:spPr>
        <a:xfrm>
          <a:off x="3639510" y="44644241"/>
          <a:ext cx="2331625" cy="643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委託</a:t>
          </a:r>
          <a:r>
            <a:rPr kumimoji="1" lang="en-US" altLang="ja-JP" sz="1200"/>
            <a:t>【</a:t>
          </a:r>
          <a:r>
            <a:rPr kumimoji="1" lang="ja-JP" altLang="en-US" sz="1200"/>
            <a:t>（一般競争契約）</a:t>
          </a:r>
          <a:endParaRPr kumimoji="1" lang="en-US" altLang="ja-JP" sz="1200"/>
        </a:p>
        <a:p>
          <a:r>
            <a:rPr kumimoji="1" lang="en-US" altLang="ja-JP" sz="1200"/>
            <a:t>(</a:t>
          </a:r>
          <a:r>
            <a:rPr kumimoji="1" lang="ja-JP" altLang="en-US" sz="1200"/>
            <a:t>総合評価落札方式）</a:t>
          </a:r>
          <a:r>
            <a:rPr kumimoji="1" lang="en-US" altLang="ja-JP" sz="1200"/>
            <a:t>】</a:t>
          </a:r>
          <a:endParaRPr kumimoji="1" lang="ja-JP" altLang="en-US" sz="1200"/>
        </a:p>
      </xdr:txBody>
    </xdr:sp>
    <xdr:clientData/>
  </xdr:oneCellAnchor>
  <xdr:twoCellAnchor>
    <xdr:from>
      <xdr:col>26</xdr:col>
      <xdr:colOff>179294</xdr:colOff>
      <xdr:row>748</xdr:row>
      <xdr:rowOff>100859</xdr:rowOff>
    </xdr:from>
    <xdr:to>
      <xdr:col>26</xdr:col>
      <xdr:colOff>190499</xdr:colOff>
      <xdr:row>751</xdr:row>
      <xdr:rowOff>280154</xdr:rowOff>
    </xdr:to>
    <xdr:cxnSp macro="">
      <xdr:nvCxnSpPr>
        <xdr:cNvPr id="6" name="直線矢印コネクタ 5"/>
        <xdr:cNvCxnSpPr/>
      </xdr:nvCxnSpPr>
      <xdr:spPr>
        <a:xfrm flipH="1">
          <a:off x="5379944" y="36372059"/>
          <a:ext cx="11205" cy="12365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108858</xdr:colOff>
      <xdr:row>757</xdr:row>
      <xdr:rowOff>462643</xdr:rowOff>
    </xdr:from>
    <xdr:to>
      <xdr:col>35</xdr:col>
      <xdr:colOff>122464</xdr:colOff>
      <xdr:row>758</xdr:row>
      <xdr:rowOff>639537</xdr:rowOff>
    </xdr:to>
    <xdr:sp macro="" textlink="">
      <xdr:nvSpPr>
        <xdr:cNvPr id="9" name="正方形/長方形 8"/>
        <xdr:cNvSpPr/>
      </xdr:nvSpPr>
      <xdr:spPr>
        <a:xfrm>
          <a:off x="3578679" y="241962214"/>
          <a:ext cx="3687535" cy="8436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B.</a:t>
          </a:r>
          <a:r>
            <a:rPr kumimoji="1" lang="ja-JP" altLang="en-US" sz="1100">
              <a:effectLst/>
              <a:latin typeface="+mn-lt"/>
              <a:ea typeface="+mn-ea"/>
              <a:cs typeface="+mn-cs"/>
            </a:rPr>
            <a:t>株式会社エルテス</a:t>
          </a:r>
          <a:endParaRPr kumimoji="1" lang="en-US" altLang="ja-JP" sz="1100">
            <a:effectLst/>
            <a:latin typeface="+mn-lt"/>
            <a:ea typeface="+mn-ea"/>
            <a:cs typeface="+mn-cs"/>
          </a:endParaRPr>
        </a:p>
        <a:p>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８百万円</a:t>
          </a:r>
        </a:p>
      </xdr:txBody>
    </xdr:sp>
    <xdr:clientData/>
  </xdr:twoCellAnchor>
  <xdr:oneCellAnchor>
    <xdr:from>
      <xdr:col>15</xdr:col>
      <xdr:colOff>67236</xdr:colOff>
      <xdr:row>756</xdr:row>
      <xdr:rowOff>268941</xdr:rowOff>
    </xdr:from>
    <xdr:ext cx="2039471" cy="425824"/>
    <xdr:sp macro="" textlink="">
      <xdr:nvSpPr>
        <xdr:cNvPr id="14" name="テキスト ボックス 13"/>
        <xdr:cNvSpPr txBox="1"/>
      </xdr:nvSpPr>
      <xdr:spPr>
        <a:xfrm>
          <a:off x="3092824" y="47356059"/>
          <a:ext cx="2039471" cy="4258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t>委託</a:t>
          </a:r>
          <a:r>
            <a:rPr kumimoji="1" lang="en-US" altLang="ja-JP" sz="1200"/>
            <a:t>【</a:t>
          </a:r>
          <a:r>
            <a:rPr kumimoji="1" lang="ja-JP" altLang="en-US" sz="1200"/>
            <a:t>随意契約（その他）</a:t>
          </a:r>
          <a:r>
            <a:rPr kumimoji="1" lang="en-US" altLang="ja-JP" sz="1200"/>
            <a:t>】</a:t>
          </a:r>
        </a:p>
        <a:p>
          <a:endParaRPr kumimoji="1" lang="ja-JP" altLang="en-US" sz="1200"/>
        </a:p>
      </xdr:txBody>
    </xdr:sp>
    <xdr:clientData/>
  </xdr:oneCellAnchor>
  <xdr:twoCellAnchor>
    <xdr:from>
      <xdr:col>16</xdr:col>
      <xdr:colOff>122466</xdr:colOff>
      <xdr:row>759</xdr:row>
      <xdr:rowOff>190500</xdr:rowOff>
    </xdr:from>
    <xdr:to>
      <xdr:col>36</xdr:col>
      <xdr:colOff>108857</xdr:colOff>
      <xdr:row>761</xdr:row>
      <xdr:rowOff>445828</xdr:rowOff>
    </xdr:to>
    <xdr:sp macro="" textlink="">
      <xdr:nvSpPr>
        <xdr:cNvPr id="16" name="大かっこ 15"/>
        <xdr:cNvSpPr/>
      </xdr:nvSpPr>
      <xdr:spPr>
        <a:xfrm>
          <a:off x="3388180" y="243023571"/>
          <a:ext cx="4068534" cy="85404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能動監視調査業務における情報収集及びデータ整備・保管業務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0</xdr:colOff>
      <xdr:row>755</xdr:row>
      <xdr:rowOff>0</xdr:rowOff>
    </xdr:from>
    <xdr:to>
      <xdr:col>27</xdr:col>
      <xdr:colOff>11205</xdr:colOff>
      <xdr:row>757</xdr:row>
      <xdr:rowOff>220117</xdr:rowOff>
    </xdr:to>
    <xdr:cxnSp macro="">
      <xdr:nvCxnSpPr>
        <xdr:cNvPr id="18" name="直線矢印コネクタ 17"/>
        <xdr:cNvCxnSpPr/>
      </xdr:nvCxnSpPr>
      <xdr:spPr>
        <a:xfrm flipH="1">
          <a:off x="5510893" y="240479036"/>
          <a:ext cx="11205" cy="12406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22413</xdr:colOff>
      <xdr:row>100</xdr:row>
      <xdr:rowOff>268941</xdr:rowOff>
    </xdr:from>
    <xdr:to>
      <xdr:col>49</xdr:col>
      <xdr:colOff>358588</xdr:colOff>
      <xdr:row>101</xdr:row>
      <xdr:rowOff>280147</xdr:rowOff>
    </xdr:to>
    <xdr:sp macro="" textlink="">
      <xdr:nvSpPr>
        <xdr:cNvPr id="7" name="正方形/長方形 6"/>
        <xdr:cNvSpPr/>
      </xdr:nvSpPr>
      <xdr:spPr>
        <a:xfrm>
          <a:off x="9502589" y="14915029"/>
          <a:ext cx="739587"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P751" sqref="AP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38</v>
      </c>
      <c r="AT2" s="940"/>
      <c r="AU2" s="940"/>
      <c r="AV2" s="52" t="str">
        <f>IF(AW2="", "", "-")</f>
        <v/>
      </c>
      <c r="AW2" s="914"/>
      <c r="AX2" s="914"/>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2" t="s">
        <v>77</v>
      </c>
      <c r="H5" s="843"/>
      <c r="I5" s="843"/>
      <c r="J5" s="843"/>
      <c r="K5" s="843"/>
      <c r="L5" s="843"/>
      <c r="M5" s="844" t="s">
        <v>66</v>
      </c>
      <c r="N5" s="845"/>
      <c r="O5" s="845"/>
      <c r="P5" s="845"/>
      <c r="Q5" s="845"/>
      <c r="R5" s="846"/>
      <c r="S5" s="847" t="s">
        <v>131</v>
      </c>
      <c r="T5" s="843"/>
      <c r="U5" s="843"/>
      <c r="V5" s="843"/>
      <c r="W5" s="843"/>
      <c r="X5" s="848"/>
      <c r="Y5" s="697" t="s">
        <v>3</v>
      </c>
      <c r="Z5" s="539"/>
      <c r="AA5" s="539"/>
      <c r="AB5" s="539"/>
      <c r="AC5" s="539"/>
      <c r="AD5" s="540"/>
      <c r="AE5" s="698" t="s">
        <v>552</v>
      </c>
      <c r="AF5" s="698"/>
      <c r="AG5" s="698"/>
      <c r="AH5" s="698"/>
      <c r="AI5" s="698"/>
      <c r="AJ5" s="698"/>
      <c r="AK5" s="698"/>
      <c r="AL5" s="698"/>
      <c r="AM5" s="698"/>
      <c r="AN5" s="698"/>
      <c r="AO5" s="698"/>
      <c r="AP5" s="699"/>
      <c r="AQ5" s="700" t="s">
        <v>579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48.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3" t="s">
        <v>547</v>
      </c>
      <c r="Z7" s="439"/>
      <c r="AA7" s="439"/>
      <c r="AB7" s="439"/>
      <c r="AC7" s="439"/>
      <c r="AD7" s="924"/>
      <c r="AE7" s="915" t="s">
        <v>553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1" t="str">
        <f>入力規則等!A26</f>
        <v>-</v>
      </c>
      <c r="H8" s="722"/>
      <c r="I8" s="722"/>
      <c r="J8" s="722"/>
      <c r="K8" s="722"/>
      <c r="L8" s="722"/>
      <c r="M8" s="722"/>
      <c r="N8" s="722"/>
      <c r="O8" s="722"/>
      <c r="P8" s="722"/>
      <c r="Q8" s="722"/>
      <c r="R8" s="722"/>
      <c r="S8" s="722"/>
      <c r="T8" s="722"/>
      <c r="U8" s="722"/>
      <c r="V8" s="722"/>
      <c r="W8" s="722"/>
      <c r="X8" s="942"/>
      <c r="Y8" s="849" t="s">
        <v>390</v>
      </c>
      <c r="Z8" s="850"/>
      <c r="AA8" s="850"/>
      <c r="AB8" s="850"/>
      <c r="AC8" s="850"/>
      <c r="AD8" s="851"/>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2" t="s">
        <v>23</v>
      </c>
      <c r="B9" s="853"/>
      <c r="C9" s="853"/>
      <c r="D9" s="853"/>
      <c r="E9" s="853"/>
      <c r="F9" s="853"/>
      <c r="G9" s="854" t="s">
        <v>554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9" t="s">
        <v>30</v>
      </c>
      <c r="B10" s="660"/>
      <c r="C10" s="660"/>
      <c r="D10" s="660"/>
      <c r="E10" s="660"/>
      <c r="F10" s="660"/>
      <c r="G10" s="756" t="s">
        <v>555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t="s">
        <v>558</v>
      </c>
      <c r="Q13" s="708"/>
      <c r="R13" s="708"/>
      <c r="S13" s="708"/>
      <c r="T13" s="708"/>
      <c r="U13" s="708"/>
      <c r="V13" s="709"/>
      <c r="W13" s="656" t="s">
        <v>558</v>
      </c>
      <c r="X13" s="657"/>
      <c r="Y13" s="657"/>
      <c r="Z13" s="657"/>
      <c r="AA13" s="657"/>
      <c r="AB13" s="657"/>
      <c r="AC13" s="658"/>
      <c r="AD13" s="707">
        <v>42</v>
      </c>
      <c r="AE13" s="708"/>
      <c r="AF13" s="708"/>
      <c r="AG13" s="708"/>
      <c r="AH13" s="708"/>
      <c r="AI13" s="708"/>
      <c r="AJ13" s="709"/>
      <c r="AK13" s="707">
        <v>51</v>
      </c>
      <c r="AL13" s="708"/>
      <c r="AM13" s="708"/>
      <c r="AN13" s="708"/>
      <c r="AO13" s="708"/>
      <c r="AP13" s="708"/>
      <c r="AQ13" s="709"/>
      <c r="AR13" s="656"/>
      <c r="AS13" s="657"/>
      <c r="AT13" s="657"/>
      <c r="AU13" s="657"/>
      <c r="AV13" s="657"/>
      <c r="AW13" s="657"/>
      <c r="AX13" s="922"/>
    </row>
    <row r="14" spans="1:50" ht="21" customHeight="1" x14ac:dyDescent="0.15">
      <c r="A14" s="613"/>
      <c r="B14" s="614"/>
      <c r="C14" s="614"/>
      <c r="D14" s="614"/>
      <c r="E14" s="614"/>
      <c r="F14" s="615"/>
      <c r="G14" s="727"/>
      <c r="H14" s="728"/>
      <c r="I14" s="713" t="s">
        <v>8</v>
      </c>
      <c r="J14" s="764"/>
      <c r="K14" s="764"/>
      <c r="L14" s="764"/>
      <c r="M14" s="764"/>
      <c r="N14" s="764"/>
      <c r="O14" s="765"/>
      <c r="P14" s="707" t="s">
        <v>558</v>
      </c>
      <c r="Q14" s="708"/>
      <c r="R14" s="708"/>
      <c r="S14" s="708"/>
      <c r="T14" s="708"/>
      <c r="U14" s="708"/>
      <c r="V14" s="709"/>
      <c r="W14" s="707" t="s">
        <v>558</v>
      </c>
      <c r="X14" s="708"/>
      <c r="Y14" s="708"/>
      <c r="Z14" s="708"/>
      <c r="AA14" s="708"/>
      <c r="AB14" s="708"/>
      <c r="AC14" s="709"/>
      <c r="AD14" s="707" t="s">
        <v>558</v>
      </c>
      <c r="AE14" s="708"/>
      <c r="AF14" s="708"/>
      <c r="AG14" s="708"/>
      <c r="AH14" s="708"/>
      <c r="AI14" s="708"/>
      <c r="AJ14" s="709"/>
      <c r="AK14" s="707" t="s">
        <v>558</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558</v>
      </c>
      <c r="Q15" s="708"/>
      <c r="R15" s="708"/>
      <c r="S15" s="708"/>
      <c r="T15" s="708"/>
      <c r="U15" s="708"/>
      <c r="V15" s="709"/>
      <c r="W15" s="707" t="s">
        <v>558</v>
      </c>
      <c r="X15" s="708"/>
      <c r="Y15" s="708"/>
      <c r="Z15" s="708"/>
      <c r="AA15" s="708"/>
      <c r="AB15" s="708"/>
      <c r="AC15" s="709"/>
      <c r="AD15" s="707" t="s">
        <v>558</v>
      </c>
      <c r="AE15" s="708"/>
      <c r="AF15" s="708"/>
      <c r="AG15" s="708"/>
      <c r="AH15" s="708"/>
      <c r="AI15" s="708"/>
      <c r="AJ15" s="709"/>
      <c r="AK15" s="707" t="s">
        <v>558</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558</v>
      </c>
      <c r="Q16" s="708"/>
      <c r="R16" s="708"/>
      <c r="S16" s="708"/>
      <c r="T16" s="708"/>
      <c r="U16" s="708"/>
      <c r="V16" s="709"/>
      <c r="W16" s="707" t="s">
        <v>558</v>
      </c>
      <c r="X16" s="708"/>
      <c r="Y16" s="708"/>
      <c r="Z16" s="708"/>
      <c r="AA16" s="708"/>
      <c r="AB16" s="708"/>
      <c r="AC16" s="709"/>
      <c r="AD16" s="707" t="s">
        <v>558</v>
      </c>
      <c r="AE16" s="708"/>
      <c r="AF16" s="708"/>
      <c r="AG16" s="708"/>
      <c r="AH16" s="708"/>
      <c r="AI16" s="708"/>
      <c r="AJ16" s="709"/>
      <c r="AK16" s="707" t="s">
        <v>558</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558</v>
      </c>
      <c r="Q17" s="708"/>
      <c r="R17" s="708"/>
      <c r="S17" s="708"/>
      <c r="T17" s="708"/>
      <c r="U17" s="708"/>
      <c r="V17" s="709"/>
      <c r="W17" s="707" t="s">
        <v>558</v>
      </c>
      <c r="X17" s="708"/>
      <c r="Y17" s="708"/>
      <c r="Z17" s="708"/>
      <c r="AA17" s="708"/>
      <c r="AB17" s="708"/>
      <c r="AC17" s="709"/>
      <c r="AD17" s="707" t="s">
        <v>558</v>
      </c>
      <c r="AE17" s="708"/>
      <c r="AF17" s="708"/>
      <c r="AG17" s="708"/>
      <c r="AH17" s="708"/>
      <c r="AI17" s="708"/>
      <c r="AJ17" s="709"/>
      <c r="AK17" s="707" t="s">
        <v>558</v>
      </c>
      <c r="AL17" s="708"/>
      <c r="AM17" s="708"/>
      <c r="AN17" s="708"/>
      <c r="AO17" s="708"/>
      <c r="AP17" s="708"/>
      <c r="AQ17" s="709"/>
      <c r="AR17" s="920"/>
      <c r="AS17" s="920"/>
      <c r="AT17" s="920"/>
      <c r="AU17" s="920"/>
      <c r="AV17" s="920"/>
      <c r="AW17" s="920"/>
      <c r="AX17" s="921"/>
    </row>
    <row r="18" spans="1:50" ht="24.75" customHeight="1" x14ac:dyDescent="0.15">
      <c r="A18" s="613"/>
      <c r="B18" s="614"/>
      <c r="C18" s="614"/>
      <c r="D18" s="614"/>
      <c r="E18" s="614"/>
      <c r="F18" s="615"/>
      <c r="G18" s="729"/>
      <c r="H18" s="730"/>
      <c r="I18" s="718" t="s">
        <v>20</v>
      </c>
      <c r="J18" s="719"/>
      <c r="K18" s="719"/>
      <c r="L18" s="719"/>
      <c r="M18" s="719"/>
      <c r="N18" s="719"/>
      <c r="O18" s="720"/>
      <c r="P18" s="881">
        <f>SUM(P13:V17)</f>
        <v>0</v>
      </c>
      <c r="Q18" s="882"/>
      <c r="R18" s="882"/>
      <c r="S18" s="882"/>
      <c r="T18" s="882"/>
      <c r="U18" s="882"/>
      <c r="V18" s="883"/>
      <c r="W18" s="881">
        <f>SUM(W13:AC17)</f>
        <v>0</v>
      </c>
      <c r="X18" s="882"/>
      <c r="Y18" s="882"/>
      <c r="Z18" s="882"/>
      <c r="AA18" s="882"/>
      <c r="AB18" s="882"/>
      <c r="AC18" s="883"/>
      <c r="AD18" s="881">
        <f>SUM(AD13:AJ17)</f>
        <v>42</v>
      </c>
      <c r="AE18" s="882"/>
      <c r="AF18" s="882"/>
      <c r="AG18" s="882"/>
      <c r="AH18" s="882"/>
      <c r="AI18" s="882"/>
      <c r="AJ18" s="883"/>
      <c r="AK18" s="881">
        <f>SUM(AK13:AQ17)</f>
        <v>51</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707"/>
      <c r="Q19" s="708"/>
      <c r="R19" s="708"/>
      <c r="S19" s="708"/>
      <c r="T19" s="708"/>
      <c r="U19" s="708"/>
      <c r="V19" s="709"/>
      <c r="W19" s="707"/>
      <c r="X19" s="708"/>
      <c r="Y19" s="708"/>
      <c r="Z19" s="708"/>
      <c r="AA19" s="708"/>
      <c r="AB19" s="708"/>
      <c r="AC19" s="709"/>
      <c r="AD19" s="707">
        <v>40</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0.95238095238095233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6"/>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0.95238095238095233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539</v>
      </c>
      <c r="B22" s="965"/>
      <c r="C22" s="965"/>
      <c r="D22" s="965"/>
      <c r="E22" s="965"/>
      <c r="F22" s="966"/>
      <c r="G22" s="951"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559</v>
      </c>
      <c r="H23" s="953"/>
      <c r="I23" s="953"/>
      <c r="J23" s="953"/>
      <c r="K23" s="953"/>
      <c r="L23" s="953"/>
      <c r="M23" s="953"/>
      <c r="N23" s="953"/>
      <c r="O23" s="954"/>
      <c r="P23" s="656">
        <v>51</v>
      </c>
      <c r="Q23" s="657"/>
      <c r="R23" s="657"/>
      <c r="S23" s="657"/>
      <c r="T23" s="657"/>
      <c r="U23" s="657"/>
      <c r="V23" s="658"/>
      <c r="W23" s="656"/>
      <c r="X23" s="657"/>
      <c r="Y23" s="657"/>
      <c r="Z23" s="657"/>
      <c r="AA23" s="657"/>
      <c r="AB23" s="657"/>
      <c r="AC23" s="658"/>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707"/>
      <c r="Q24" s="708"/>
      <c r="R24" s="708"/>
      <c r="S24" s="708"/>
      <c r="T24" s="708"/>
      <c r="U24" s="708"/>
      <c r="V24" s="709"/>
      <c r="W24" s="707"/>
      <c r="X24" s="708"/>
      <c r="Y24" s="708"/>
      <c r="Z24" s="708"/>
      <c r="AA24" s="708"/>
      <c r="AB24" s="708"/>
      <c r="AC24" s="70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707"/>
      <c r="Q25" s="708"/>
      <c r="R25" s="708"/>
      <c r="S25" s="708"/>
      <c r="T25" s="708"/>
      <c r="U25" s="708"/>
      <c r="V25" s="709"/>
      <c r="W25" s="707"/>
      <c r="X25" s="708"/>
      <c r="Y25" s="708"/>
      <c r="Z25" s="708"/>
      <c r="AA25" s="708"/>
      <c r="AB25" s="708"/>
      <c r="AC25" s="70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707"/>
      <c r="Q26" s="708"/>
      <c r="R26" s="708"/>
      <c r="S26" s="708"/>
      <c r="T26" s="708"/>
      <c r="U26" s="708"/>
      <c r="V26" s="709"/>
      <c r="W26" s="707"/>
      <c r="X26" s="708"/>
      <c r="Y26" s="708"/>
      <c r="Z26" s="708"/>
      <c r="AA26" s="708"/>
      <c r="AB26" s="708"/>
      <c r="AC26" s="70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707"/>
      <c r="Q27" s="708"/>
      <c r="R27" s="708"/>
      <c r="S27" s="708"/>
      <c r="T27" s="708"/>
      <c r="U27" s="708"/>
      <c r="V27" s="709"/>
      <c r="W27" s="707"/>
      <c r="X27" s="708"/>
      <c r="Y27" s="708"/>
      <c r="Z27" s="708"/>
      <c r="AA27" s="708"/>
      <c r="AB27" s="708"/>
      <c r="AC27" s="70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81">
        <f>P29-SUM(P23:P27)</f>
        <v>0</v>
      </c>
      <c r="Q28" s="882"/>
      <c r="R28" s="882"/>
      <c r="S28" s="882"/>
      <c r="T28" s="882"/>
      <c r="U28" s="882"/>
      <c r="V28" s="883"/>
      <c r="W28" s="881">
        <f>W29-SUM(W23:W27)</f>
        <v>0</v>
      </c>
      <c r="X28" s="882"/>
      <c r="Y28" s="882"/>
      <c r="Z28" s="882"/>
      <c r="AA28" s="882"/>
      <c r="AB28" s="882"/>
      <c r="AC28" s="883"/>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4">
        <f>AK13</f>
        <v>51</v>
      </c>
      <c r="Q29" s="935"/>
      <c r="R29" s="935"/>
      <c r="S29" s="935"/>
      <c r="T29" s="935"/>
      <c r="U29" s="935"/>
      <c r="V29" s="936"/>
      <c r="W29" s="934">
        <f>AR13</f>
        <v>0</v>
      </c>
      <c r="X29" s="935"/>
      <c r="Y29" s="935"/>
      <c r="Z29" s="935"/>
      <c r="AA29" s="935"/>
      <c r="AB29" s="935"/>
      <c r="AC29" s="936"/>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4" t="s">
        <v>491</v>
      </c>
      <c r="B30" s="865"/>
      <c r="C30" s="865"/>
      <c r="D30" s="865"/>
      <c r="E30" s="865"/>
      <c r="F30" s="866"/>
      <c r="G30" s="775" t="s">
        <v>265</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357</v>
      </c>
      <c r="AF30" s="862"/>
      <c r="AG30" s="862"/>
      <c r="AH30" s="863"/>
      <c r="AI30" s="861" t="s">
        <v>363</v>
      </c>
      <c r="AJ30" s="862"/>
      <c r="AK30" s="862"/>
      <c r="AL30" s="863"/>
      <c r="AM30" s="918" t="s">
        <v>472</v>
      </c>
      <c r="AN30" s="918"/>
      <c r="AO30" s="918"/>
      <c r="AP30" s="861"/>
      <c r="AQ30" s="769" t="s">
        <v>355</v>
      </c>
      <c r="AR30" s="770"/>
      <c r="AS30" s="770"/>
      <c r="AT30" s="771"/>
      <c r="AU30" s="776" t="s">
        <v>253</v>
      </c>
      <c r="AV30" s="776"/>
      <c r="AW30" s="776"/>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582</v>
      </c>
      <c r="AR31" s="193"/>
      <c r="AS31" s="126" t="s">
        <v>356</v>
      </c>
      <c r="AT31" s="127"/>
      <c r="AU31" s="192">
        <v>30</v>
      </c>
      <c r="AV31" s="192"/>
      <c r="AW31" s="394" t="s">
        <v>300</v>
      </c>
      <c r="AX31" s="395"/>
    </row>
    <row r="32" spans="1:50" ht="23.25" customHeight="1" x14ac:dyDescent="0.15">
      <c r="A32" s="399"/>
      <c r="B32" s="397"/>
      <c r="C32" s="397"/>
      <c r="D32" s="397"/>
      <c r="E32" s="397"/>
      <c r="F32" s="398"/>
      <c r="G32" s="560" t="s">
        <v>580</v>
      </c>
      <c r="H32" s="561"/>
      <c r="I32" s="561"/>
      <c r="J32" s="561"/>
      <c r="K32" s="561"/>
      <c r="L32" s="561"/>
      <c r="M32" s="561"/>
      <c r="N32" s="561"/>
      <c r="O32" s="562"/>
      <c r="P32" s="98" t="s">
        <v>604</v>
      </c>
      <c r="Q32" s="98"/>
      <c r="R32" s="98"/>
      <c r="S32" s="98"/>
      <c r="T32" s="98"/>
      <c r="U32" s="98"/>
      <c r="V32" s="98"/>
      <c r="W32" s="98"/>
      <c r="X32" s="99"/>
      <c r="Y32" s="467" t="s">
        <v>12</v>
      </c>
      <c r="Z32" s="527"/>
      <c r="AA32" s="528"/>
      <c r="AB32" s="457" t="s">
        <v>581</v>
      </c>
      <c r="AC32" s="457"/>
      <c r="AD32" s="457"/>
      <c r="AE32" s="211" t="s">
        <v>582</v>
      </c>
      <c r="AF32" s="212"/>
      <c r="AG32" s="212"/>
      <c r="AH32" s="212"/>
      <c r="AI32" s="211" t="s">
        <v>583</v>
      </c>
      <c r="AJ32" s="212"/>
      <c r="AK32" s="212"/>
      <c r="AL32" s="212"/>
      <c r="AM32" s="211">
        <v>517</v>
      </c>
      <c r="AN32" s="212"/>
      <c r="AO32" s="212"/>
      <c r="AP32" s="212"/>
      <c r="AQ32" s="333" t="s">
        <v>582</v>
      </c>
      <c r="AR32" s="200"/>
      <c r="AS32" s="200"/>
      <c r="AT32" s="334"/>
      <c r="AU32" s="212" t="s">
        <v>590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581</v>
      </c>
      <c r="AC33" s="519"/>
      <c r="AD33" s="519"/>
      <c r="AE33" s="211" t="s">
        <v>583</v>
      </c>
      <c r="AF33" s="212"/>
      <c r="AG33" s="212"/>
      <c r="AH33" s="212"/>
      <c r="AI33" s="211" t="s">
        <v>583</v>
      </c>
      <c r="AJ33" s="212"/>
      <c r="AK33" s="212"/>
      <c r="AL33" s="212"/>
      <c r="AM33" s="211">
        <v>500</v>
      </c>
      <c r="AN33" s="212"/>
      <c r="AO33" s="212"/>
      <c r="AP33" s="212"/>
      <c r="AQ33" s="333" t="s">
        <v>582</v>
      </c>
      <c r="AR33" s="200"/>
      <c r="AS33" s="200"/>
      <c r="AT33" s="334"/>
      <c r="AU33" s="212">
        <v>625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582</v>
      </c>
      <c r="AF34" s="212"/>
      <c r="AG34" s="212"/>
      <c r="AH34" s="212"/>
      <c r="AI34" s="211" t="s">
        <v>582</v>
      </c>
      <c r="AJ34" s="212"/>
      <c r="AK34" s="212"/>
      <c r="AL34" s="212"/>
      <c r="AM34" s="211">
        <v>103</v>
      </c>
      <c r="AN34" s="212"/>
      <c r="AO34" s="212"/>
      <c r="AP34" s="212"/>
      <c r="AQ34" s="333" t="s">
        <v>582</v>
      </c>
      <c r="AR34" s="200"/>
      <c r="AS34" s="200"/>
      <c r="AT34" s="334"/>
      <c r="AU34" s="212" t="s">
        <v>590</v>
      </c>
      <c r="AV34" s="212"/>
      <c r="AW34" s="212"/>
      <c r="AX34" s="214"/>
    </row>
    <row r="35" spans="1:50" ht="23.25" customHeight="1" x14ac:dyDescent="0.15">
      <c r="A35" s="219" t="s">
        <v>527</v>
      </c>
      <c r="B35" s="220"/>
      <c r="C35" s="220"/>
      <c r="D35" s="220"/>
      <c r="E35" s="220"/>
      <c r="F35" s="221"/>
      <c r="G35" s="225" t="s">
        <v>594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7"/>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8"/>
    </row>
    <row r="83" spans="1:60" ht="22.5" hidden="1" customHeight="1" x14ac:dyDescent="0.15">
      <c r="A83" s="868"/>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90"/>
    </row>
    <row r="84" spans="1:60" ht="19.5" hidden="1" customHeight="1" x14ac:dyDescent="0.15">
      <c r="A84" s="868"/>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608</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t="s">
        <v>591</v>
      </c>
      <c r="AF101" s="212"/>
      <c r="AG101" s="212"/>
      <c r="AH101" s="213"/>
      <c r="AI101" s="211" t="s">
        <v>590</v>
      </c>
      <c r="AJ101" s="212"/>
      <c r="AK101" s="212"/>
      <c r="AL101" s="213"/>
      <c r="AM101" s="211">
        <v>832</v>
      </c>
      <c r="AN101" s="212"/>
      <c r="AO101" s="212"/>
      <c r="AP101" s="213"/>
      <c r="AQ101" s="211" t="s">
        <v>590</v>
      </c>
      <c r="AR101" s="212"/>
      <c r="AS101" s="212"/>
      <c r="AT101" s="213"/>
      <c r="AU101" s="211" t="s">
        <v>590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t="s">
        <v>590</v>
      </c>
      <c r="AF102" s="414"/>
      <c r="AG102" s="414"/>
      <c r="AH102" s="414"/>
      <c r="AI102" s="414" t="s">
        <v>592</v>
      </c>
      <c r="AJ102" s="414"/>
      <c r="AK102" s="414"/>
      <c r="AL102" s="414"/>
      <c r="AM102" s="414">
        <v>800</v>
      </c>
      <c r="AN102" s="414"/>
      <c r="AO102" s="414"/>
      <c r="AP102" s="414"/>
      <c r="AQ102" s="266">
        <v>1000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611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595</v>
      </c>
      <c r="AC116" s="459"/>
      <c r="AD116" s="460"/>
      <c r="AE116" s="414" t="s">
        <v>590</v>
      </c>
      <c r="AF116" s="414"/>
      <c r="AG116" s="414"/>
      <c r="AH116" s="414"/>
      <c r="AI116" s="414" t="s">
        <v>590</v>
      </c>
      <c r="AJ116" s="414"/>
      <c r="AK116" s="414"/>
      <c r="AL116" s="414"/>
      <c r="AM116" s="414">
        <v>49</v>
      </c>
      <c r="AN116" s="414"/>
      <c r="AO116" s="414"/>
      <c r="AP116" s="414"/>
      <c r="AQ116" s="211">
        <v>51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593</v>
      </c>
      <c r="AC117" s="469"/>
      <c r="AD117" s="470"/>
      <c r="AE117" s="547" t="s">
        <v>592</v>
      </c>
      <c r="AF117" s="547"/>
      <c r="AG117" s="547"/>
      <c r="AH117" s="547"/>
      <c r="AI117" s="547" t="s">
        <v>590</v>
      </c>
      <c r="AJ117" s="547"/>
      <c r="AK117" s="547"/>
      <c r="AL117" s="547"/>
      <c r="AM117" s="547" t="s">
        <v>609</v>
      </c>
      <c r="AN117" s="547"/>
      <c r="AO117" s="547"/>
      <c r="AP117" s="547"/>
      <c r="AQ117" s="547" t="s">
        <v>610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592</v>
      </c>
      <c r="AR133" s="192"/>
      <c r="AS133" s="126" t="s">
        <v>356</v>
      </c>
      <c r="AT133" s="127"/>
      <c r="AU133" s="193" t="s">
        <v>592</v>
      </c>
      <c r="AV133" s="193"/>
      <c r="AW133" s="126" t="s">
        <v>300</v>
      </c>
      <c r="AX133" s="188"/>
    </row>
    <row r="134" spans="1:50" ht="39.75" customHeight="1" x14ac:dyDescent="0.15">
      <c r="A134" s="182"/>
      <c r="B134" s="179"/>
      <c r="C134" s="173"/>
      <c r="D134" s="179"/>
      <c r="E134" s="173"/>
      <c r="F134" s="174"/>
      <c r="G134" s="97" t="s">
        <v>590</v>
      </c>
      <c r="H134" s="98"/>
      <c r="I134" s="98"/>
      <c r="J134" s="98"/>
      <c r="K134" s="98"/>
      <c r="L134" s="98"/>
      <c r="M134" s="98"/>
      <c r="N134" s="98"/>
      <c r="O134" s="98"/>
      <c r="P134" s="98"/>
      <c r="Q134" s="98"/>
      <c r="R134" s="98"/>
      <c r="S134" s="98"/>
      <c r="T134" s="98"/>
      <c r="U134" s="98"/>
      <c r="V134" s="98"/>
      <c r="W134" s="98"/>
      <c r="X134" s="99"/>
      <c r="Y134" s="194" t="s">
        <v>379</v>
      </c>
      <c r="Z134" s="195"/>
      <c r="AA134" s="196"/>
      <c r="AB134" s="197" t="s">
        <v>590</v>
      </c>
      <c r="AC134" s="198"/>
      <c r="AD134" s="198"/>
      <c r="AE134" s="199" t="s">
        <v>592</v>
      </c>
      <c r="AF134" s="200"/>
      <c r="AG134" s="200"/>
      <c r="AH134" s="200"/>
      <c r="AI134" s="199" t="s">
        <v>590</v>
      </c>
      <c r="AJ134" s="200"/>
      <c r="AK134" s="200"/>
      <c r="AL134" s="200"/>
      <c r="AM134" s="199" t="s">
        <v>590</v>
      </c>
      <c r="AN134" s="200"/>
      <c r="AO134" s="200"/>
      <c r="AP134" s="200"/>
      <c r="AQ134" s="199" t="s">
        <v>590</v>
      </c>
      <c r="AR134" s="200"/>
      <c r="AS134" s="200"/>
      <c r="AT134" s="200"/>
      <c r="AU134" s="199" t="s">
        <v>590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591</v>
      </c>
      <c r="AC135" s="206"/>
      <c r="AD135" s="206"/>
      <c r="AE135" s="199" t="s">
        <v>590</v>
      </c>
      <c r="AF135" s="200"/>
      <c r="AG135" s="200"/>
      <c r="AH135" s="200"/>
      <c r="AI135" s="199" t="s">
        <v>592</v>
      </c>
      <c r="AJ135" s="200"/>
      <c r="AK135" s="200"/>
      <c r="AL135" s="200"/>
      <c r="AM135" s="199" t="s">
        <v>590</v>
      </c>
      <c r="AN135" s="200"/>
      <c r="AO135" s="200"/>
      <c r="AP135" s="200"/>
      <c r="AQ135" s="199" t="s">
        <v>592</v>
      </c>
      <c r="AR135" s="200"/>
      <c r="AS135" s="200"/>
      <c r="AT135" s="200"/>
      <c r="AU135" s="199" t="s">
        <v>590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614</v>
      </c>
      <c r="H154" s="98"/>
      <c r="I154" s="98"/>
      <c r="J154" s="98"/>
      <c r="K154" s="98"/>
      <c r="L154" s="98"/>
      <c r="M154" s="98"/>
      <c r="N154" s="98"/>
      <c r="O154" s="98"/>
      <c r="P154" s="99"/>
      <c r="Q154" s="118" t="s">
        <v>614</v>
      </c>
      <c r="R154" s="98"/>
      <c r="S154" s="98"/>
      <c r="T154" s="98"/>
      <c r="U154" s="98"/>
      <c r="V154" s="98"/>
      <c r="W154" s="98"/>
      <c r="X154" s="98"/>
      <c r="Y154" s="98"/>
      <c r="Z154" s="98"/>
      <c r="AA154" s="286"/>
      <c r="AB154" s="134" t="s">
        <v>615</v>
      </c>
      <c r="AC154" s="135"/>
      <c r="AD154" s="135"/>
      <c r="AE154" s="140" t="s">
        <v>614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1" t="s">
        <v>384</v>
      </c>
      <c r="H430" s="116"/>
      <c r="I430" s="116"/>
      <c r="J430" s="902" t="s">
        <v>558</v>
      </c>
      <c r="K430" s="903"/>
      <c r="L430" s="903"/>
      <c r="M430" s="903"/>
      <c r="N430" s="903"/>
      <c r="O430" s="903"/>
      <c r="P430" s="903"/>
      <c r="Q430" s="903"/>
      <c r="R430" s="903"/>
      <c r="S430" s="903"/>
      <c r="T430" s="904"/>
      <c r="U430" s="587" t="s">
        <v>590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592</v>
      </c>
      <c r="AF432" s="193"/>
      <c r="AG432" s="126" t="s">
        <v>356</v>
      </c>
      <c r="AH432" s="127"/>
      <c r="AI432" s="149"/>
      <c r="AJ432" s="149"/>
      <c r="AK432" s="149"/>
      <c r="AL432" s="147"/>
      <c r="AM432" s="149"/>
      <c r="AN432" s="149"/>
      <c r="AO432" s="149"/>
      <c r="AP432" s="147"/>
      <c r="AQ432" s="589" t="s">
        <v>592</v>
      </c>
      <c r="AR432" s="193"/>
      <c r="AS432" s="126" t="s">
        <v>356</v>
      </c>
      <c r="AT432" s="127"/>
      <c r="AU432" s="193" t="s">
        <v>590</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598</v>
      </c>
      <c r="AC433" s="206"/>
      <c r="AD433" s="206"/>
      <c r="AE433" s="333" t="s">
        <v>590</v>
      </c>
      <c r="AF433" s="200"/>
      <c r="AG433" s="200"/>
      <c r="AH433" s="200"/>
      <c r="AI433" s="333" t="s">
        <v>590</v>
      </c>
      <c r="AJ433" s="200"/>
      <c r="AK433" s="200"/>
      <c r="AL433" s="200"/>
      <c r="AM433" s="333" t="s">
        <v>590</v>
      </c>
      <c r="AN433" s="200"/>
      <c r="AO433" s="200"/>
      <c r="AP433" s="334"/>
      <c r="AQ433" s="333" t="s">
        <v>590</v>
      </c>
      <c r="AR433" s="200"/>
      <c r="AS433" s="200"/>
      <c r="AT433" s="334"/>
      <c r="AU433" s="200" t="s">
        <v>590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592</v>
      </c>
      <c r="AC434" s="198"/>
      <c r="AD434" s="198"/>
      <c r="AE434" s="333" t="s">
        <v>599</v>
      </c>
      <c r="AF434" s="200"/>
      <c r="AG434" s="200"/>
      <c r="AH434" s="334"/>
      <c r="AI434" s="333" t="s">
        <v>592</v>
      </c>
      <c r="AJ434" s="200"/>
      <c r="AK434" s="200"/>
      <c r="AL434" s="200"/>
      <c r="AM434" s="333" t="s">
        <v>599</v>
      </c>
      <c r="AN434" s="200"/>
      <c r="AO434" s="200"/>
      <c r="AP434" s="334"/>
      <c r="AQ434" s="333" t="s">
        <v>590</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599</v>
      </c>
      <c r="AF435" s="200"/>
      <c r="AG435" s="200"/>
      <c r="AH435" s="334"/>
      <c r="AI435" s="333" t="s">
        <v>599</v>
      </c>
      <c r="AJ435" s="200"/>
      <c r="AK435" s="200"/>
      <c r="AL435" s="200"/>
      <c r="AM435" s="333" t="s">
        <v>599</v>
      </c>
      <c r="AN435" s="200"/>
      <c r="AO435" s="200"/>
      <c r="AP435" s="334"/>
      <c r="AQ435" s="333" t="s">
        <v>590</v>
      </c>
      <c r="AR435" s="200"/>
      <c r="AS435" s="200"/>
      <c r="AT435" s="334"/>
      <c r="AU435" s="200" t="s">
        <v>590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590</v>
      </c>
      <c r="AF457" s="193"/>
      <c r="AG457" s="126" t="s">
        <v>356</v>
      </c>
      <c r="AH457" s="127"/>
      <c r="AI457" s="149"/>
      <c r="AJ457" s="149"/>
      <c r="AK457" s="149"/>
      <c r="AL457" s="147"/>
      <c r="AM457" s="149"/>
      <c r="AN457" s="149"/>
      <c r="AO457" s="149"/>
      <c r="AP457" s="147"/>
      <c r="AQ457" s="589" t="s">
        <v>599</v>
      </c>
      <c r="AR457" s="193"/>
      <c r="AS457" s="126" t="s">
        <v>356</v>
      </c>
      <c r="AT457" s="127"/>
      <c r="AU457" s="193" t="s">
        <v>590</v>
      </c>
      <c r="AV457" s="193"/>
      <c r="AW457" s="126" t="s">
        <v>300</v>
      </c>
      <c r="AX457" s="188"/>
    </row>
    <row r="458" spans="1:50" ht="23.25" customHeight="1" x14ac:dyDescent="0.15">
      <c r="A458" s="182"/>
      <c r="B458" s="179"/>
      <c r="C458" s="173"/>
      <c r="D458" s="179"/>
      <c r="E458" s="335"/>
      <c r="F458" s="336"/>
      <c r="G458" s="97" t="s">
        <v>590</v>
      </c>
      <c r="H458" s="98"/>
      <c r="I458" s="98"/>
      <c r="J458" s="98"/>
      <c r="K458" s="98"/>
      <c r="L458" s="98"/>
      <c r="M458" s="98"/>
      <c r="N458" s="98"/>
      <c r="O458" s="98"/>
      <c r="P458" s="98"/>
      <c r="Q458" s="98"/>
      <c r="R458" s="98"/>
      <c r="S458" s="98"/>
      <c r="T458" s="98"/>
      <c r="U458" s="98"/>
      <c r="V458" s="98"/>
      <c r="W458" s="98"/>
      <c r="X458" s="99"/>
      <c r="Y458" s="194" t="s">
        <v>12</v>
      </c>
      <c r="Z458" s="195"/>
      <c r="AA458" s="196"/>
      <c r="AB458" s="206" t="s">
        <v>590</v>
      </c>
      <c r="AC458" s="206"/>
      <c r="AD458" s="206"/>
      <c r="AE458" s="333" t="s">
        <v>590</v>
      </c>
      <c r="AF458" s="200"/>
      <c r="AG458" s="200"/>
      <c r="AH458" s="200"/>
      <c r="AI458" s="333" t="s">
        <v>590</v>
      </c>
      <c r="AJ458" s="200"/>
      <c r="AK458" s="200"/>
      <c r="AL458" s="200"/>
      <c r="AM458" s="333" t="s">
        <v>592</v>
      </c>
      <c r="AN458" s="200"/>
      <c r="AO458" s="200"/>
      <c r="AP458" s="334"/>
      <c r="AQ458" s="333" t="s">
        <v>590</v>
      </c>
      <c r="AR458" s="200"/>
      <c r="AS458" s="200"/>
      <c r="AT458" s="334"/>
      <c r="AU458" s="200" t="s">
        <v>590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590</v>
      </c>
      <c r="AC459" s="198"/>
      <c r="AD459" s="198"/>
      <c r="AE459" s="333" t="s">
        <v>590</v>
      </c>
      <c r="AF459" s="200"/>
      <c r="AG459" s="200"/>
      <c r="AH459" s="334"/>
      <c r="AI459" s="333" t="s">
        <v>592</v>
      </c>
      <c r="AJ459" s="200"/>
      <c r="AK459" s="200"/>
      <c r="AL459" s="200"/>
      <c r="AM459" s="333" t="s">
        <v>599</v>
      </c>
      <c r="AN459" s="200"/>
      <c r="AO459" s="200"/>
      <c r="AP459" s="334"/>
      <c r="AQ459" s="333" t="s">
        <v>599</v>
      </c>
      <c r="AR459" s="200"/>
      <c r="AS459" s="200"/>
      <c r="AT459" s="334"/>
      <c r="AU459" s="200" t="s">
        <v>592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590</v>
      </c>
      <c r="AF460" s="200"/>
      <c r="AG460" s="200"/>
      <c r="AH460" s="334"/>
      <c r="AI460" s="333" t="s">
        <v>599</v>
      </c>
      <c r="AJ460" s="200"/>
      <c r="AK460" s="200"/>
      <c r="AL460" s="200"/>
      <c r="AM460" s="333" t="s">
        <v>599</v>
      </c>
      <c r="AN460" s="200"/>
      <c r="AO460" s="200"/>
      <c r="AP460" s="334"/>
      <c r="AQ460" s="333" t="s">
        <v>599</v>
      </c>
      <c r="AR460" s="200"/>
      <c r="AS460" s="200"/>
      <c r="AT460" s="334"/>
      <c r="AU460" s="200" t="s">
        <v>599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39"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557</v>
      </c>
      <c r="AE702" s="339"/>
      <c r="AF702" s="339"/>
      <c r="AG702" s="381" t="s">
        <v>588</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557</v>
      </c>
      <c r="AE703" s="322"/>
      <c r="AF703" s="322"/>
      <c r="AG703" s="94" t="s">
        <v>589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557</v>
      </c>
      <c r="AE704" s="785"/>
      <c r="AF704" s="785"/>
      <c r="AG704" s="160" t="s">
        <v>602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557</v>
      </c>
      <c r="AE705" s="717"/>
      <c r="AF705" s="717"/>
      <c r="AG705" s="118" t="s">
        <v>601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587</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584</v>
      </c>
      <c r="AE708" s="604"/>
      <c r="AF708" s="604"/>
      <c r="AG708" s="744" t="s">
        <v>590</v>
      </c>
      <c r="AH708" s="745"/>
      <c r="AI708" s="745"/>
      <c r="AJ708" s="745"/>
      <c r="AK708" s="745"/>
      <c r="AL708" s="745"/>
      <c r="AM708" s="745"/>
      <c r="AN708" s="745"/>
      <c r="AO708" s="745"/>
      <c r="AP708" s="745"/>
      <c r="AQ708" s="745"/>
      <c r="AR708" s="745"/>
      <c r="AS708" s="745"/>
      <c r="AT708" s="745"/>
      <c r="AU708" s="745"/>
      <c r="AV708" s="745"/>
      <c r="AW708" s="745"/>
      <c r="AX708" s="746"/>
    </row>
    <row r="709" spans="1:50" ht="33"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584</v>
      </c>
      <c r="AE710" s="322"/>
      <c r="AF710" s="322"/>
      <c r="AG710" s="94" t="s">
        <v>582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585</v>
      </c>
      <c r="AE711" s="322"/>
      <c r="AF711" s="322"/>
      <c r="AG711" s="94" t="s">
        <v>600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584</v>
      </c>
      <c r="AE712" s="785"/>
      <c r="AF712" s="785"/>
      <c r="AG712" s="812" t="s">
        <v>582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584</v>
      </c>
      <c r="AE713" s="322"/>
      <c r="AF713" s="662"/>
      <c r="AG713" s="94" t="s">
        <v>582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584</v>
      </c>
      <c r="AE714" s="810"/>
      <c r="AF714" s="811"/>
      <c r="AG714" s="738" t="s">
        <v>590</v>
      </c>
      <c r="AH714" s="739"/>
      <c r="AI714" s="739"/>
      <c r="AJ714" s="739"/>
      <c r="AK714" s="739"/>
      <c r="AL714" s="739"/>
      <c r="AM714" s="739"/>
      <c r="AN714" s="739"/>
      <c r="AO714" s="739"/>
      <c r="AP714" s="739"/>
      <c r="AQ714" s="739"/>
      <c r="AR714" s="739"/>
      <c r="AS714" s="739"/>
      <c r="AT714" s="739"/>
      <c r="AU714" s="739"/>
      <c r="AV714" s="739"/>
      <c r="AW714" s="739"/>
      <c r="AX714" s="740"/>
    </row>
    <row r="715" spans="1:50" ht="36"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605</v>
      </c>
      <c r="AE715" s="604"/>
      <c r="AF715" s="655"/>
      <c r="AG715" s="744" t="s">
        <v>606</v>
      </c>
      <c r="AH715" s="745"/>
      <c r="AI715" s="745"/>
      <c r="AJ715" s="745"/>
      <c r="AK715" s="745"/>
      <c r="AL715" s="745"/>
      <c r="AM715" s="745"/>
      <c r="AN715" s="745"/>
      <c r="AO715" s="745"/>
      <c r="AP715" s="745"/>
      <c r="AQ715" s="745"/>
      <c r="AR715" s="745"/>
      <c r="AS715" s="745"/>
      <c r="AT715" s="745"/>
      <c r="AU715" s="745"/>
      <c r="AV715" s="745"/>
      <c r="AW715" s="745"/>
      <c r="AX715" s="746"/>
    </row>
    <row r="716" spans="1:50" ht="42"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584</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36.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613</v>
      </c>
      <c r="AH717" s="95"/>
      <c r="AI717" s="95"/>
      <c r="AJ717" s="95"/>
      <c r="AK717" s="95"/>
      <c r="AL717" s="95"/>
      <c r="AM717" s="95"/>
      <c r="AN717" s="95"/>
      <c r="AO717" s="95"/>
      <c r="AP717" s="95"/>
      <c r="AQ717" s="95"/>
      <c r="AR717" s="95"/>
      <c r="AS717" s="95"/>
      <c r="AT717" s="95"/>
      <c r="AU717" s="95"/>
      <c r="AV717" s="95"/>
      <c r="AW717" s="95"/>
      <c r="AX717" s="96"/>
    </row>
    <row r="718" spans="1:50" ht="30.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584</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t="s">
        <v>582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40"/>
      <c r="E726" s="840"/>
      <c r="F726" s="841"/>
      <c r="G726" s="573" t="s">
        <v>607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603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2.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560</v>
      </c>
      <c r="F737" s="988"/>
      <c r="G737" s="988"/>
      <c r="H737" s="988"/>
      <c r="I737" s="988"/>
      <c r="J737" s="988"/>
      <c r="K737" s="988"/>
      <c r="L737" s="988"/>
      <c r="M737" s="988"/>
      <c r="N737" s="358" t="s">
        <v>358</v>
      </c>
      <c r="O737" s="358"/>
      <c r="P737" s="358"/>
      <c r="Q737" s="358"/>
      <c r="R737" s="988" t="s">
        <v>560</v>
      </c>
      <c r="S737" s="988"/>
      <c r="T737" s="988"/>
      <c r="U737" s="988"/>
      <c r="V737" s="988"/>
      <c r="W737" s="988"/>
      <c r="X737" s="988"/>
      <c r="Y737" s="988"/>
      <c r="Z737" s="988"/>
      <c r="AA737" s="358" t="s">
        <v>359</v>
      </c>
      <c r="AB737" s="358"/>
      <c r="AC737" s="358"/>
      <c r="AD737" s="358"/>
      <c r="AE737" s="988" t="s">
        <v>560</v>
      </c>
      <c r="AF737" s="988"/>
      <c r="AG737" s="988"/>
      <c r="AH737" s="988"/>
      <c r="AI737" s="988"/>
      <c r="AJ737" s="988"/>
      <c r="AK737" s="988"/>
      <c r="AL737" s="988"/>
      <c r="AM737" s="988"/>
      <c r="AN737" s="358" t="s">
        <v>360</v>
      </c>
      <c r="AO737" s="358"/>
      <c r="AP737" s="358"/>
      <c r="AQ737" s="358"/>
      <c r="AR737" s="989" t="s">
        <v>560</v>
      </c>
      <c r="AS737" s="990"/>
      <c r="AT737" s="990"/>
      <c r="AU737" s="990"/>
      <c r="AV737" s="990"/>
      <c r="AW737" s="990"/>
      <c r="AX737" s="991"/>
      <c r="AY737" s="89"/>
      <c r="AZ737" s="89"/>
    </row>
    <row r="738" spans="1:52" ht="24.75" customHeight="1" x14ac:dyDescent="0.15">
      <c r="A738" s="992" t="s">
        <v>361</v>
      </c>
      <c r="B738" s="203"/>
      <c r="C738" s="203"/>
      <c r="D738" s="204"/>
      <c r="E738" s="988" t="s">
        <v>560</v>
      </c>
      <c r="F738" s="988"/>
      <c r="G738" s="988"/>
      <c r="H738" s="988"/>
      <c r="I738" s="988"/>
      <c r="J738" s="988"/>
      <c r="K738" s="988"/>
      <c r="L738" s="988"/>
      <c r="M738" s="988"/>
      <c r="N738" s="358" t="s">
        <v>362</v>
      </c>
      <c r="O738" s="358"/>
      <c r="P738" s="358"/>
      <c r="Q738" s="358"/>
      <c r="R738" s="988" t="s">
        <v>560</v>
      </c>
      <c r="S738" s="988"/>
      <c r="T738" s="988"/>
      <c r="U738" s="988"/>
      <c r="V738" s="988"/>
      <c r="W738" s="988"/>
      <c r="X738" s="988"/>
      <c r="Y738" s="988"/>
      <c r="Z738" s="988"/>
      <c r="AA738" s="358" t="s">
        <v>482</v>
      </c>
      <c r="AB738" s="358"/>
      <c r="AC738" s="358"/>
      <c r="AD738" s="358"/>
      <c r="AE738" s="988" t="s">
        <v>560</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550</v>
      </c>
      <c r="F739" s="1000"/>
      <c r="G739" s="1000"/>
      <c r="H739" s="91" t="str">
        <f>IF(E739="", "", "(")</f>
        <v>(</v>
      </c>
      <c r="I739" s="983" t="s">
        <v>435</v>
      </c>
      <c r="J739" s="983"/>
      <c r="K739" s="91" t="str">
        <f>IF(OR(I739="　", I739=""), "", "-")</f>
        <v>-</v>
      </c>
      <c r="L739" s="984">
        <v>1</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75" customHeight="1" x14ac:dyDescent="0.15">
      <c r="A779" s="627" t="s">
        <v>533</v>
      </c>
      <c r="B779" s="628"/>
      <c r="C779" s="628"/>
      <c r="D779" s="628"/>
      <c r="E779" s="628"/>
      <c r="F779" s="629"/>
      <c r="G779" s="594" t="s">
        <v>571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575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565</v>
      </c>
      <c r="H781" s="670"/>
      <c r="I781" s="670"/>
      <c r="J781" s="670"/>
      <c r="K781" s="671"/>
      <c r="L781" s="663" t="s">
        <v>566</v>
      </c>
      <c r="M781" s="664"/>
      <c r="N781" s="664"/>
      <c r="O781" s="664"/>
      <c r="P781" s="664"/>
      <c r="Q781" s="664"/>
      <c r="R781" s="664"/>
      <c r="S781" s="664"/>
      <c r="T781" s="664"/>
      <c r="U781" s="664"/>
      <c r="V781" s="664"/>
      <c r="W781" s="664"/>
      <c r="X781" s="665"/>
      <c r="Y781" s="384">
        <v>13</v>
      </c>
      <c r="Z781" s="385"/>
      <c r="AA781" s="385"/>
      <c r="AB781" s="807"/>
      <c r="AC781" s="669" t="s">
        <v>578</v>
      </c>
      <c r="AD781" s="670"/>
      <c r="AE781" s="670"/>
      <c r="AF781" s="670"/>
      <c r="AG781" s="671"/>
      <c r="AH781" s="663" t="s">
        <v>577</v>
      </c>
      <c r="AI781" s="664"/>
      <c r="AJ781" s="664"/>
      <c r="AK781" s="664"/>
      <c r="AL781" s="664"/>
      <c r="AM781" s="664"/>
      <c r="AN781" s="664"/>
      <c r="AO781" s="664"/>
      <c r="AP781" s="664"/>
      <c r="AQ781" s="664"/>
      <c r="AR781" s="664"/>
      <c r="AS781" s="664"/>
      <c r="AT781" s="665"/>
      <c r="AU781" s="384">
        <v>8</v>
      </c>
      <c r="AV781" s="385"/>
      <c r="AW781" s="385"/>
      <c r="AX781" s="386"/>
    </row>
    <row r="782" spans="1:50" ht="24.75" customHeight="1" x14ac:dyDescent="0.15">
      <c r="A782" s="630"/>
      <c r="B782" s="631"/>
      <c r="C782" s="631"/>
      <c r="D782" s="631"/>
      <c r="E782" s="631"/>
      <c r="F782" s="632"/>
      <c r="G782" s="605" t="s">
        <v>563</v>
      </c>
      <c r="H782" s="606"/>
      <c r="I782" s="606"/>
      <c r="J782" s="606"/>
      <c r="K782" s="607"/>
      <c r="L782" s="597" t="s">
        <v>564</v>
      </c>
      <c r="M782" s="598"/>
      <c r="N782" s="598"/>
      <c r="O782" s="598"/>
      <c r="P782" s="598"/>
      <c r="Q782" s="598"/>
      <c r="R782" s="598"/>
      <c r="S782" s="598"/>
      <c r="T782" s="598"/>
      <c r="U782" s="598"/>
      <c r="V782" s="598"/>
      <c r="W782" s="598"/>
      <c r="X782" s="599"/>
      <c r="Y782" s="600">
        <v>12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567</v>
      </c>
      <c r="H783" s="606"/>
      <c r="I783" s="606"/>
      <c r="J783" s="606"/>
      <c r="K783" s="607"/>
      <c r="L783" s="597" t="s">
        <v>576</v>
      </c>
      <c r="M783" s="598"/>
      <c r="N783" s="598"/>
      <c r="O783" s="598"/>
      <c r="P783" s="598"/>
      <c r="Q783" s="598"/>
      <c r="R783" s="598"/>
      <c r="S783" s="598"/>
      <c r="T783" s="598"/>
      <c r="U783" s="598"/>
      <c r="V783" s="598"/>
      <c r="W783" s="598"/>
      <c r="X783" s="599"/>
      <c r="Y783" s="600">
        <v>8</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568</v>
      </c>
      <c r="H784" s="606"/>
      <c r="I784" s="606"/>
      <c r="J784" s="606"/>
      <c r="K784" s="607"/>
      <c r="L784" s="597" t="s">
        <v>569</v>
      </c>
      <c r="M784" s="598"/>
      <c r="N784" s="598"/>
      <c r="O784" s="598"/>
      <c r="P784" s="598"/>
      <c r="Q784" s="598"/>
      <c r="R784" s="598"/>
      <c r="S784" s="598"/>
      <c r="T784" s="598"/>
      <c r="U784" s="598"/>
      <c r="V784" s="598"/>
      <c r="W784" s="598"/>
      <c r="X784" s="599"/>
      <c r="Y784" s="600">
        <v>7</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40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8</v>
      </c>
      <c r="AV791" s="834"/>
      <c r="AW791" s="834"/>
      <c r="AX791" s="836"/>
    </row>
    <row r="792" spans="1:50" ht="24.75" hidden="1" customHeight="1" x14ac:dyDescent="0.15">
      <c r="A792" s="630"/>
      <c r="B792" s="631"/>
      <c r="C792" s="631"/>
      <c r="D792" s="631"/>
      <c r="E792" s="631"/>
      <c r="F792" s="632"/>
      <c r="G792" s="839"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839"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839"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839"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839"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839"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562</v>
      </c>
      <c r="D837" s="340"/>
      <c r="E837" s="340"/>
      <c r="F837" s="340"/>
      <c r="G837" s="340"/>
      <c r="H837" s="340"/>
      <c r="I837" s="340"/>
      <c r="J837" s="341">
        <v>6010005004130</v>
      </c>
      <c r="K837" s="342"/>
      <c r="L837" s="342"/>
      <c r="M837" s="342"/>
      <c r="N837" s="342"/>
      <c r="O837" s="342"/>
      <c r="P837" s="355" t="s">
        <v>561</v>
      </c>
      <c r="Q837" s="343"/>
      <c r="R837" s="343"/>
      <c r="S837" s="343"/>
      <c r="T837" s="343"/>
      <c r="U837" s="343"/>
      <c r="V837" s="343"/>
      <c r="W837" s="343"/>
      <c r="X837" s="343"/>
      <c r="Y837" s="344">
        <v>40</v>
      </c>
      <c r="Z837" s="345"/>
      <c r="AA837" s="345"/>
      <c r="AB837" s="346"/>
      <c r="AC837" s="356" t="s">
        <v>520</v>
      </c>
      <c r="AD837" s="364"/>
      <c r="AE837" s="364"/>
      <c r="AF837" s="364"/>
      <c r="AG837" s="364"/>
      <c r="AH837" s="365">
        <v>1</v>
      </c>
      <c r="AI837" s="366"/>
      <c r="AJ837" s="366"/>
      <c r="AK837" s="366"/>
      <c r="AL837" s="350">
        <v>97</v>
      </c>
      <c r="AM837" s="351"/>
      <c r="AN837" s="351"/>
      <c r="AO837" s="352"/>
      <c r="AP837" s="909" t="s">
        <v>570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2" customHeight="1" x14ac:dyDescent="0.15">
      <c r="A870" s="372">
        <v>1</v>
      </c>
      <c r="B870" s="372">
        <v>1</v>
      </c>
      <c r="C870" s="354" t="s">
        <v>573</v>
      </c>
      <c r="D870" s="340"/>
      <c r="E870" s="340"/>
      <c r="F870" s="340"/>
      <c r="G870" s="340"/>
      <c r="H870" s="340"/>
      <c r="I870" s="340"/>
      <c r="J870" s="341">
        <v>4010401099544</v>
      </c>
      <c r="K870" s="342"/>
      <c r="L870" s="342"/>
      <c r="M870" s="342"/>
      <c r="N870" s="342"/>
      <c r="O870" s="342"/>
      <c r="P870" s="355" t="s">
        <v>572</v>
      </c>
      <c r="Q870" s="343"/>
      <c r="R870" s="343"/>
      <c r="S870" s="343"/>
      <c r="T870" s="343"/>
      <c r="U870" s="343"/>
      <c r="V870" s="343"/>
      <c r="W870" s="343"/>
      <c r="X870" s="343"/>
      <c r="Y870" s="344">
        <v>8</v>
      </c>
      <c r="Z870" s="345"/>
      <c r="AA870" s="345"/>
      <c r="AB870" s="346"/>
      <c r="AC870" s="356" t="s">
        <v>526</v>
      </c>
      <c r="AD870" s="364"/>
      <c r="AE870" s="364"/>
      <c r="AF870" s="364"/>
      <c r="AG870" s="364"/>
      <c r="AH870" s="365">
        <v>1</v>
      </c>
      <c r="AI870" s="366"/>
      <c r="AJ870" s="366"/>
      <c r="AK870" s="366"/>
      <c r="AL870" s="350">
        <v>100</v>
      </c>
      <c r="AM870" s="351"/>
      <c r="AN870" s="351"/>
      <c r="AO870" s="352"/>
      <c r="AP870" s="909" t="s">
        <v>574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3" priority="14011">
      <formula>IF(RIGHT(TEXT(AK14,"0.#"),1)=".",FALSE,TRUE)</formula>
    </cfRule>
    <cfRule type="expression" dxfId="2802" priority="14012">
      <formula>IF(RIGHT(TEXT(AK14,"0.#"),1)=".",TRUE,FALSE)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6:Y803 Y794">
    <cfRule type="expression" dxfId="2793" priority="13661">
      <formula>IF(RIGHT(TEXT(Y794,"0.#"),1)=".",FALSE,TRUE)</formula>
    </cfRule>
    <cfRule type="expression" dxfId="2792" priority="13662">
      <formula>IF(RIGHT(TEXT(Y794,"0.#"),1)=".",TRUE,FALSE)</formula>
    </cfRule>
  </conditionalFormatting>
  <conditionalFormatting sqref="AK16:AQ17 AK15:AX15 AK13:AX13">
    <cfRule type="expression" dxfId="2791" priority="13709">
      <formula>IF(RIGHT(TEXT(AK13,"0.#"),1)=".",FALSE,TRUE)</formula>
    </cfRule>
    <cfRule type="expression" dxfId="2790" priority="13710">
      <formula>IF(RIGHT(TEXT(AK13,"0.#"),1)=".",TRUE,FALSE)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82">
    <cfRule type="expression" dxfId="2783" priority="13683">
      <formula>IF(RIGHT(TEXT(AU782,"0.#"),1)=".",FALSE,TRUE)</formula>
    </cfRule>
    <cfRule type="expression" dxfId="2782" priority="13684">
      <formula>IF(RIGHT(TEXT(AU782,"0.#"),1)=".",TRUE,FALSE)</formula>
    </cfRule>
  </conditionalFormatting>
  <conditionalFormatting sqref="AU791">
    <cfRule type="expression" dxfId="2781" priority="13681">
      <formula>IF(RIGHT(TEXT(AU791,"0.#"),1)=".",FALSE,TRUE)</formula>
    </cfRule>
    <cfRule type="expression" dxfId="2780" priority="13682">
      <formula>IF(RIGHT(TEXT(AU791,"0.#"),1)=".",TRUE,FALSE)</formula>
    </cfRule>
  </conditionalFormatting>
  <conditionalFormatting sqref="AU783:AU790 AU781">
    <cfRule type="expression" dxfId="2779" priority="13679">
      <formula>IF(RIGHT(TEXT(AU781,"0.#"),1)=".",FALSE,TRUE)</formula>
    </cfRule>
    <cfRule type="expression" dxfId="2778" priority="13680">
      <formula>IF(RIGHT(TEXT(AU781,"0.#"),1)=".",TRUE,FALSE)</formula>
    </cfRule>
  </conditionalFormatting>
  <conditionalFormatting sqref="Y821 Y808 Y795">
    <cfRule type="expression" dxfId="2777" priority="13665">
      <formula>IF(RIGHT(TEXT(Y795,"0.#"),1)=".",FALSE,TRUE)</formula>
    </cfRule>
    <cfRule type="expression" dxfId="2776" priority="13666">
      <formula>IF(RIGHT(TEXT(Y795,"0.#"),1)=".",TRUE,FALSE)</formula>
    </cfRule>
  </conditionalFormatting>
  <conditionalFormatting sqref="Y830 Y817 Y804">
    <cfRule type="expression" dxfId="2775" priority="13663">
      <formula>IF(RIGHT(TEXT(Y804,"0.#"),1)=".",FALSE,TRUE)</formula>
    </cfRule>
    <cfRule type="expression" dxfId="2774" priority="13664">
      <formula>IF(RIGHT(TEXT(Y804,"0.#"),1)=".",TRUE,FALSE)</formula>
    </cfRule>
  </conditionalFormatting>
  <conditionalFormatting sqref="AU821 AU808 AU795">
    <cfRule type="expression" dxfId="2773" priority="13659">
      <formula>IF(RIGHT(TEXT(AU795,"0.#"),1)=".",FALSE,TRUE)</formula>
    </cfRule>
    <cfRule type="expression" dxfId="2772" priority="13660">
      <formula>IF(RIGHT(TEXT(AU795,"0.#"),1)=".",TRUE,FALSE)</formula>
    </cfRule>
  </conditionalFormatting>
  <conditionalFormatting sqref="AU830 AU817 AU804">
    <cfRule type="expression" dxfId="2771" priority="13657">
      <formula>IF(RIGHT(TEXT(AU804,"0.#"),1)=".",FALSE,TRUE)</formula>
    </cfRule>
    <cfRule type="expression" dxfId="2770" priority="13658">
      <formula>IF(RIGHT(TEXT(AU804,"0.#"),1)=".",TRUE,FALSE)</formula>
    </cfRule>
  </conditionalFormatting>
  <conditionalFormatting sqref="AU822:AU829 AU820 AU809:AU816 AU807 AU796:AU803 AU794">
    <cfRule type="expression" dxfId="2769" priority="13655">
      <formula>IF(RIGHT(TEXT(AU794,"0.#"),1)=".",FALSE,TRUE)</formula>
    </cfRule>
    <cfRule type="expression" dxfId="2768" priority="13656">
      <formula>IF(RIGHT(TEXT(AU794,"0.#"),1)=".",TRUE,FALSE)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38">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38">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14:AC14">
    <cfRule type="expression" dxfId="709" priority="9">
      <formula>IF(RIGHT(TEXT(P14,"0.#"),1)=".",FALSE,TRUE)</formula>
    </cfRule>
    <cfRule type="expression" dxfId="708" priority="10">
      <formula>IF(RIGHT(TEXT(P14,"0.#"),1)=".",TRUE,FALSE)</formula>
    </cfRule>
  </conditionalFormatting>
  <conditionalFormatting sqref="P15:AC17 P13:AJ13">
    <cfRule type="expression" dxfId="707" priority="7">
      <formula>IF(RIGHT(TEXT(P13,"0.#"),1)=".",FALSE,TRUE)</formula>
    </cfRule>
    <cfRule type="expression" dxfId="706" priority="8">
      <formula>IF(RIGHT(TEXT(P13,"0.#"),1)=".",TRUE,FALSE)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29" max="16383" man="1"/>
    <brk id="699" max="16383" man="1"/>
    <brk id="739" max="16383" man="1"/>
    <brk id="778" max="16383" man="1"/>
    <brk id="900"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1"/>
      <c r="AA2" s="832"/>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1"/>
      <c r="AA9" s="832"/>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1"/>
      <c r="AA16" s="832"/>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1"/>
      <c r="AA23" s="832"/>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1"/>
      <c r="AA30" s="832"/>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1"/>
      <c r="AA37" s="832"/>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1"/>
      <c r="AA44" s="832"/>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1"/>
      <c r="AA51" s="832"/>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1"/>
      <c r="AA58" s="832"/>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1"/>
      <c r="AA65" s="832"/>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839" t="s">
        <v>513</v>
      </c>
      <c r="H2" s="595"/>
      <c r="I2" s="595"/>
      <c r="J2" s="595"/>
      <c r="K2" s="595"/>
      <c r="L2" s="595"/>
      <c r="M2" s="595"/>
      <c r="N2" s="595"/>
      <c r="O2" s="595"/>
      <c r="P2" s="595"/>
      <c r="Q2" s="595"/>
      <c r="R2" s="595"/>
      <c r="S2" s="595"/>
      <c r="T2" s="595"/>
      <c r="U2" s="595"/>
      <c r="V2" s="595"/>
      <c r="W2" s="595"/>
      <c r="X2" s="595"/>
      <c r="Y2" s="595"/>
      <c r="Z2" s="595"/>
      <c r="AA2" s="595"/>
      <c r="AB2" s="596"/>
      <c r="AC2" s="839"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0"/>
      <c r="B15" s="1051"/>
      <c r="C15" s="1051"/>
      <c r="D15" s="1051"/>
      <c r="E15" s="1051"/>
      <c r="F15" s="1052"/>
      <c r="G15" s="839" t="s">
        <v>402</v>
      </c>
      <c r="H15" s="595"/>
      <c r="I15" s="595"/>
      <c r="J15" s="595"/>
      <c r="K15" s="595"/>
      <c r="L15" s="595"/>
      <c r="M15" s="595"/>
      <c r="N15" s="595"/>
      <c r="O15" s="595"/>
      <c r="P15" s="595"/>
      <c r="Q15" s="595"/>
      <c r="R15" s="595"/>
      <c r="S15" s="595"/>
      <c r="T15" s="595"/>
      <c r="U15" s="595"/>
      <c r="V15" s="595"/>
      <c r="W15" s="595"/>
      <c r="X15" s="595"/>
      <c r="Y15" s="595"/>
      <c r="Z15" s="595"/>
      <c r="AA15" s="595"/>
      <c r="AB15" s="596"/>
      <c r="AC15" s="839"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50"/>
      <c r="B16" s="1051"/>
      <c r="C16" s="1051"/>
      <c r="D16" s="1051"/>
      <c r="E16" s="1051"/>
      <c r="F16" s="1052"/>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0"/>
      <c r="B28" s="1051"/>
      <c r="C28" s="1051"/>
      <c r="D28" s="1051"/>
      <c r="E28" s="1051"/>
      <c r="F28" s="1052"/>
      <c r="G28" s="839" t="s">
        <v>401</v>
      </c>
      <c r="H28" s="595"/>
      <c r="I28" s="595"/>
      <c r="J28" s="595"/>
      <c r="K28" s="595"/>
      <c r="L28" s="595"/>
      <c r="M28" s="595"/>
      <c r="N28" s="595"/>
      <c r="O28" s="595"/>
      <c r="P28" s="595"/>
      <c r="Q28" s="595"/>
      <c r="R28" s="595"/>
      <c r="S28" s="595"/>
      <c r="T28" s="595"/>
      <c r="U28" s="595"/>
      <c r="V28" s="595"/>
      <c r="W28" s="595"/>
      <c r="X28" s="595"/>
      <c r="Y28" s="595"/>
      <c r="Z28" s="595"/>
      <c r="AA28" s="595"/>
      <c r="AB28" s="596"/>
      <c r="AC28" s="839"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50"/>
      <c r="B29" s="1051"/>
      <c r="C29" s="1051"/>
      <c r="D29" s="1051"/>
      <c r="E29" s="1051"/>
      <c r="F29" s="1052"/>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0"/>
      <c r="B41" s="1051"/>
      <c r="C41" s="1051"/>
      <c r="D41" s="1051"/>
      <c r="E41" s="1051"/>
      <c r="F41" s="1052"/>
      <c r="G41" s="839" t="s">
        <v>451</v>
      </c>
      <c r="H41" s="595"/>
      <c r="I41" s="595"/>
      <c r="J41" s="595"/>
      <c r="K41" s="595"/>
      <c r="L41" s="595"/>
      <c r="M41" s="595"/>
      <c r="N41" s="595"/>
      <c r="O41" s="595"/>
      <c r="P41" s="595"/>
      <c r="Q41" s="595"/>
      <c r="R41" s="595"/>
      <c r="S41" s="595"/>
      <c r="T41" s="595"/>
      <c r="U41" s="595"/>
      <c r="V41" s="595"/>
      <c r="W41" s="595"/>
      <c r="X41" s="595"/>
      <c r="Y41" s="595"/>
      <c r="Z41" s="595"/>
      <c r="AA41" s="595"/>
      <c r="AB41" s="596"/>
      <c r="AC41" s="839"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50"/>
      <c r="B42" s="1051"/>
      <c r="C42" s="1051"/>
      <c r="D42" s="1051"/>
      <c r="E42" s="1051"/>
      <c r="F42" s="1052"/>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839" t="s">
        <v>304</v>
      </c>
      <c r="H55" s="595"/>
      <c r="I55" s="595"/>
      <c r="J55" s="595"/>
      <c r="K55" s="595"/>
      <c r="L55" s="595"/>
      <c r="M55" s="595"/>
      <c r="N55" s="595"/>
      <c r="O55" s="595"/>
      <c r="P55" s="595"/>
      <c r="Q55" s="595"/>
      <c r="R55" s="595"/>
      <c r="S55" s="595"/>
      <c r="T55" s="595"/>
      <c r="U55" s="595"/>
      <c r="V55" s="595"/>
      <c r="W55" s="595"/>
      <c r="X55" s="595"/>
      <c r="Y55" s="595"/>
      <c r="Z55" s="595"/>
      <c r="AA55" s="595"/>
      <c r="AB55" s="596"/>
      <c r="AC55" s="839"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50"/>
      <c r="B56" s="1051"/>
      <c r="C56" s="1051"/>
      <c r="D56" s="1051"/>
      <c r="E56" s="1051"/>
      <c r="F56" s="1052"/>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0"/>
      <c r="B68" s="1051"/>
      <c r="C68" s="1051"/>
      <c r="D68" s="1051"/>
      <c r="E68" s="1051"/>
      <c r="F68" s="1052"/>
      <c r="G68" s="839" t="s">
        <v>406</v>
      </c>
      <c r="H68" s="595"/>
      <c r="I68" s="595"/>
      <c r="J68" s="595"/>
      <c r="K68" s="595"/>
      <c r="L68" s="595"/>
      <c r="M68" s="595"/>
      <c r="N68" s="595"/>
      <c r="O68" s="595"/>
      <c r="P68" s="595"/>
      <c r="Q68" s="595"/>
      <c r="R68" s="595"/>
      <c r="S68" s="595"/>
      <c r="T68" s="595"/>
      <c r="U68" s="595"/>
      <c r="V68" s="595"/>
      <c r="W68" s="595"/>
      <c r="X68" s="595"/>
      <c r="Y68" s="595"/>
      <c r="Z68" s="595"/>
      <c r="AA68" s="595"/>
      <c r="AB68" s="596"/>
      <c r="AC68" s="839"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50"/>
      <c r="B69" s="1051"/>
      <c r="C69" s="1051"/>
      <c r="D69" s="1051"/>
      <c r="E69" s="1051"/>
      <c r="F69" s="1052"/>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0"/>
      <c r="B81" s="1051"/>
      <c r="C81" s="1051"/>
      <c r="D81" s="1051"/>
      <c r="E81" s="1051"/>
      <c r="F81" s="1052"/>
      <c r="G81" s="839" t="s">
        <v>408</v>
      </c>
      <c r="H81" s="595"/>
      <c r="I81" s="595"/>
      <c r="J81" s="595"/>
      <c r="K81" s="595"/>
      <c r="L81" s="595"/>
      <c r="M81" s="595"/>
      <c r="N81" s="595"/>
      <c r="O81" s="595"/>
      <c r="P81" s="595"/>
      <c r="Q81" s="595"/>
      <c r="R81" s="595"/>
      <c r="S81" s="595"/>
      <c r="T81" s="595"/>
      <c r="U81" s="595"/>
      <c r="V81" s="595"/>
      <c r="W81" s="595"/>
      <c r="X81" s="595"/>
      <c r="Y81" s="595"/>
      <c r="Z81" s="595"/>
      <c r="AA81" s="595"/>
      <c r="AB81" s="596"/>
      <c r="AC81" s="839"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50"/>
      <c r="B82" s="1051"/>
      <c r="C82" s="1051"/>
      <c r="D82" s="1051"/>
      <c r="E82" s="1051"/>
      <c r="F82" s="1052"/>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0"/>
      <c r="B94" s="1051"/>
      <c r="C94" s="1051"/>
      <c r="D94" s="1051"/>
      <c r="E94" s="1051"/>
      <c r="F94" s="1052"/>
      <c r="G94" s="839" t="s">
        <v>410</v>
      </c>
      <c r="H94" s="595"/>
      <c r="I94" s="595"/>
      <c r="J94" s="595"/>
      <c r="K94" s="595"/>
      <c r="L94" s="595"/>
      <c r="M94" s="595"/>
      <c r="N94" s="595"/>
      <c r="O94" s="595"/>
      <c r="P94" s="595"/>
      <c r="Q94" s="595"/>
      <c r="R94" s="595"/>
      <c r="S94" s="595"/>
      <c r="T94" s="595"/>
      <c r="U94" s="595"/>
      <c r="V94" s="595"/>
      <c r="W94" s="595"/>
      <c r="X94" s="595"/>
      <c r="Y94" s="595"/>
      <c r="Z94" s="595"/>
      <c r="AA94" s="595"/>
      <c r="AB94" s="596"/>
      <c r="AC94" s="839"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50"/>
      <c r="B95" s="1051"/>
      <c r="C95" s="1051"/>
      <c r="D95" s="1051"/>
      <c r="E95" s="1051"/>
      <c r="F95" s="1052"/>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839"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839"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50"/>
      <c r="B109" s="1051"/>
      <c r="C109" s="1051"/>
      <c r="D109" s="1051"/>
      <c r="E109" s="1051"/>
      <c r="F109" s="1052"/>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0"/>
      <c r="B121" s="1051"/>
      <c r="C121" s="1051"/>
      <c r="D121" s="1051"/>
      <c r="E121" s="1051"/>
      <c r="F121" s="1052"/>
      <c r="G121" s="839"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839"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50"/>
      <c r="B122" s="1051"/>
      <c r="C122" s="1051"/>
      <c r="D122" s="1051"/>
      <c r="E122" s="1051"/>
      <c r="F122" s="1052"/>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0"/>
      <c r="B134" s="1051"/>
      <c r="C134" s="1051"/>
      <c r="D134" s="1051"/>
      <c r="E134" s="1051"/>
      <c r="F134" s="1052"/>
      <c r="G134" s="839"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839"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50"/>
      <c r="B135" s="1051"/>
      <c r="C135" s="1051"/>
      <c r="D135" s="1051"/>
      <c r="E135" s="1051"/>
      <c r="F135" s="1052"/>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0"/>
      <c r="B147" s="1051"/>
      <c r="C147" s="1051"/>
      <c r="D147" s="1051"/>
      <c r="E147" s="1051"/>
      <c r="F147" s="1052"/>
      <c r="G147" s="839"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839"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50"/>
      <c r="B148" s="1051"/>
      <c r="C148" s="1051"/>
      <c r="D148" s="1051"/>
      <c r="E148" s="1051"/>
      <c r="F148" s="1052"/>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839"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839"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50"/>
      <c r="B162" s="1051"/>
      <c r="C162" s="1051"/>
      <c r="D162" s="1051"/>
      <c r="E162" s="1051"/>
      <c r="F162" s="1052"/>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0"/>
      <c r="B174" s="1051"/>
      <c r="C174" s="1051"/>
      <c r="D174" s="1051"/>
      <c r="E174" s="1051"/>
      <c r="F174" s="1052"/>
      <c r="G174" s="839"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839"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50"/>
      <c r="B175" s="1051"/>
      <c r="C175" s="1051"/>
      <c r="D175" s="1051"/>
      <c r="E175" s="1051"/>
      <c r="F175" s="1052"/>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0"/>
      <c r="B187" s="1051"/>
      <c r="C187" s="1051"/>
      <c r="D187" s="1051"/>
      <c r="E187" s="1051"/>
      <c r="F187" s="1052"/>
      <c r="G187" s="839"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839"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50"/>
      <c r="B188" s="1051"/>
      <c r="C188" s="1051"/>
      <c r="D188" s="1051"/>
      <c r="E188" s="1051"/>
      <c r="F188" s="1052"/>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0"/>
      <c r="B200" s="1051"/>
      <c r="C200" s="1051"/>
      <c r="D200" s="1051"/>
      <c r="E200" s="1051"/>
      <c r="F200" s="1052"/>
      <c r="G200" s="839"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839"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50"/>
      <c r="B201" s="1051"/>
      <c r="C201" s="1051"/>
      <c r="D201" s="1051"/>
      <c r="E201" s="1051"/>
      <c r="F201" s="1052"/>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839"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839"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50"/>
      <c r="B215" s="1051"/>
      <c r="C215" s="1051"/>
      <c r="D215" s="1051"/>
      <c r="E215" s="1051"/>
      <c r="F215" s="1052"/>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0"/>
      <c r="B227" s="1051"/>
      <c r="C227" s="1051"/>
      <c r="D227" s="1051"/>
      <c r="E227" s="1051"/>
      <c r="F227" s="1052"/>
      <c r="G227" s="839"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839"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50"/>
      <c r="B228" s="1051"/>
      <c r="C228" s="1051"/>
      <c r="D228" s="1051"/>
      <c r="E228" s="1051"/>
      <c r="F228" s="1052"/>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0"/>
      <c r="B240" s="1051"/>
      <c r="C240" s="1051"/>
      <c r="D240" s="1051"/>
      <c r="E240" s="1051"/>
      <c r="F240" s="1052"/>
      <c r="G240" s="839"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839"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50"/>
      <c r="B241" s="1051"/>
      <c r="C241" s="1051"/>
      <c r="D241" s="1051"/>
      <c r="E241" s="1051"/>
      <c r="F241" s="1052"/>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0"/>
      <c r="B253" s="1051"/>
      <c r="C253" s="1051"/>
      <c r="D253" s="1051"/>
      <c r="E253" s="1051"/>
      <c r="F253" s="1052"/>
      <c r="G253" s="839"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839"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50"/>
      <c r="B254" s="1051"/>
      <c r="C254" s="1051"/>
      <c r="D254" s="1051"/>
      <c r="E254" s="1051"/>
      <c r="F254" s="1052"/>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2018-05-16T02:04:08Z</cp:lastPrinted>
  <dcterms:created xsi:type="dcterms:W3CDTF">2012-03-13T00:50:25Z</dcterms:created>
  <dcterms:modified xsi:type="dcterms:W3CDTF">2018-07-03T11:54:13Z</dcterms:modified>
</cp:coreProperties>
</file>