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<sst xmlns="http://schemas.openxmlformats.org/spreadsheetml/2006/main" count="2969" uniqueCount="652">
  <si>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</si>
  <si>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</si>
  <si>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</si>
  <si>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</si>
  <si>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</si>
  <si>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</si>
  <si>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</si>
  <si>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</si>
  <si>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</si>
  <si>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</si>
  <si>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</si>
  <si>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</si>
  <si>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</si>
  <si>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</si>
  <si>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</si>
  <si>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</si>
  <si>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</si>
  <si>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</si>
  <si>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</si>
  <si>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</si>
  <si>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</si>
  <si>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</si>
  <si>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</si>
  <si>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</si>
  <si>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</si>
  <si>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</si>
  <si>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</si>
  <si>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</si>
  <si>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</si>
  <si>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</si>
  <si>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</si>
  <si>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</si>
  <si>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</si>
  <si>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</si>
  <si>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</si>
  <si>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</si>
  <si>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</si>
  <si>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</si>
  <si>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</si>
  <si>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</si>
  <si>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</si>
  <si>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</si>
  <si>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</si>
  <si>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</si>
  <si>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</si>
  <si>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</si>
  <si>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</si>
  <si>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</si>
  <si>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</si>
  <si>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</si>
  <si>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</si>
  <si>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</si>
  <si>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</si>
  <si>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</si>
  <si>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</si>
  <si>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</si>
  <si>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</si>
  <si>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</si>
  <si>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</si>
  <si>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</si>
  <si>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</si>
  <si>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</si>
  <si>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</si>
  <si>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</si>
  <si>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</si>
  <si>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</si>
  <si>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</si>
  <si>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</si>
  <si>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</si>
  <si>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</si>
  <si>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</si>
  <si>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</si>
  <si>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</si>
  <si>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</si>
  <si>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</si>
  <si>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</si>
  <si>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</si>
  <si>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</si>
  <si>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</si>
  <si>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</si>
  <si>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</si>
  <si>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</si>
  <si>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</si>
  <si>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</si>
  <si>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</si>
  <si>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</si>
  <si>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</si>
  <si>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</si>
  <si>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</si>
  <si>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</si>
  <si>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</si>
  <si>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</si>
  <si>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</si>
  <si>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</si>
  <si>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</si>
  <si>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</si>
  <si>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</si>
  <si>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</si>
  <si>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</si>
  <si>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</si>
  <si>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</si>
  <si>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</si>
  <si>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</si>
  <si>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</si>
  <si>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</si>
  <si>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</si>
  <si>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</si>
  <si>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</si>
  <si>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</si>
  <si>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</si>
  <si>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</si>
  <si>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</si>
  <si>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</si>
  <si>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</si>
  <si>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</si>
  <si>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</si>
  <si>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</si>
  <si>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</si>
  <si>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</si>
  <si>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</si>
  <si>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</si>
  <si>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</si>
  <si>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</si>
  <si>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</si>
  <si>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</si>
  <si>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</si>
  <si>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</si>
  <si>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</si>
  <si>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</si>
  <si>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</si>
  <si>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</si>
  <si>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</si>
  <si>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</si>
  <si>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</si>
  <si>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</si>
  <si>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</si>
  <si>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</si>
  <si>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</si>
  <si>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</si>
  <si>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</si>
  <si>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</si>
  <si>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</si>
  <si>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</si>
  <si>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</si>
  <si>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</si>
  <si>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</si>
  <si>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</si>
  <si>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</si>
  <si>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</si>
  <si>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</si>
  <si>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</si>
  <si>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</si>
  <si>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</si>
  <si>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</si>
  <si>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</si>
  <si>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</si>
  <si>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</si>
  <si>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</si>
  <si>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</si>
  <si>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</si>
  <si>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</si>
  <si>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</si>
  <si>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</si>
  <si>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</si>
  <si>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</si>
  <si>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</si>
  <si>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</si>
  <si>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</si>
  <si>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</si>
  <si>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</si>
  <si>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</si>
  <si>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</si>
  <si>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</si>
  <si>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</si>
  <si>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</si>
  <si>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</si>
  <si>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</si>
  <si>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</si>
  <si>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</si>
  <si>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</si>
  <si>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</si>
  <si>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</si>
  <si>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</si>
  <si>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</si>
  <si>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</si>
  <si>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</si>
  <si>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</si>
  <si>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</si>
  <si>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</si>
  <si>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</si>
  <si>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</si>
  <si>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</si>
  <si>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</si>
  <si>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</si>
  <si>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</si>
  <si>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</si>
  <si>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</si>
  <si>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</si>
  <si>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</si>
  <si>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</si>
  <si>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</si>
  <si>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</si>
  <si>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</si>
  <si>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</si>
  <si>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</si>
  <si>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</si>
  <si>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</si>
  <si>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</si>
  <si>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</si>
  <si>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</si>
  <si>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</si>
  <si>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</si>
  <si>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</si>
  <si>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</si>
  <si>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</si>
  <si>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</si>
  <si>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</si>
  <si>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</si>
  <si>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</si>
  <si>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</si>
  <si>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</si>
  <si>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</si>
  <si>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</si>
  <si>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</si>
  <si>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</si>
  <si>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</si>
  <si>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</si>
  <si>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</si>
  <si>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</si>
  <si>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</si>
  <si>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</si>
  <si>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</si>
  <si>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</si>
  <si>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</si>
  <si>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</si>
  <si>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</si>
  <si>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</si>
  <si>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</si>
  <si>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</si>
  <si>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</si>
  <si>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</si>
  <si>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</si>
  <si>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</si>
  <si>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</si>
  <si>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</si>
  <si>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</si>
  <si>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</si>
  <si>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</si>
  <si>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</si>
  <si>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</si>
  <si>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</si>
  <si>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</si>
  <si>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</si>
  <si>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</si>
  <si>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</si>
  <si>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</si>
  <si>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</si>
  <si>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</si>
  <si>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</si>
  <si>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</si>
  <si>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</si>
  <si>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</si>
  <si>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</si>
  <si>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</si>
  <si>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</si>
  <si>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</si>
  <si>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</si>
  <si>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</si>
  <si>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</si>
  <si>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</si>
  <si>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</si>
  <si>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</si>
  <si>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</si>
  <si>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</si>
  <si>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</si>
  <si>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</si>
  <si>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</si>
  <si>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</si>
  <si>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</si>
  <si>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</si>
  <si>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</si>
  <si>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</si>
  <si>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</si>
  <si>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</si>
  <si>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</si>
  <si>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</si>
  <si>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</si>
  <si>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</si>
  <si>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</si>
  <si>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</si>
  <si>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</si>
  <si>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</si>
  <si>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</si>
  <si>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</si>
  <si>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</si>
  <si>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</si>
  <si>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</si>
  <si>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</si>
  <si>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</si>
  <si>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</si>
  <si>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</si>
  <si>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</si>
  <si>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</si>
  <si>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</si>
  <si>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</si>
  <si>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</si>
  <si>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</si>
  <si>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</si>
  <si>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</si>
  <si>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</si>
  <si>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</si>
  <si>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</si>
  <si>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</si>
  <si>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</si>
  <si>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</si>
  <si>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</si>
  <si>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</si>
  <si>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</si>
  <si>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</si>
  <si>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</si>
  <si>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</si>
  <si>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</si>
  <si>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</si>
  <si>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</si>
  <si>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</si>
  <si>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</si>
  <si>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</si>
  <si>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</si>
  <si>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</si>
  <si>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</si>
  <si>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</si>
  <si>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</si>
  <si>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</si>
  <si>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</si>
  <si>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</si>
  <si>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</si>
  <si>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</si>
  <si>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</si>
  <si>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</si>
  <si>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</si>
  <si>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</si>
  <si>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</si>
  <si>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</si>
  <si>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</si>
  <si>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</si>
  <si>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</si>
  <si>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</si>
  <si>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</si>
  <si>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</si>
  <si>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</si>
  <si>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</si>
  <si>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</si>
  <si>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</si>
  <si>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</si>
  <si>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</si>
  <si>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</si>
  <si>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</si>
  <si>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</si>
  <si>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</si>
  <si>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</si>
  <si>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</si>
  <si>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</si>
  <si>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</si>
  <si>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</si>
  <si>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</si>
  <si>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</si>
  <si>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</si>
  <si>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</si>
  <si>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</si>
  <si>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</si>
  <si>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</si>
  <si>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</si>
  <si>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</si>
  <si>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</si>
  <si>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</si>
  <si>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</si>
  <si>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</si>
  <si>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</si>
  <si>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</si>
  <si>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</si>
  <si>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</si>
  <si>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</si>
  <si>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</si>
  <si>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</si>
  <si>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</si>
  <si>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</si>
  <si>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</si>
  <si>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</si>
  <si>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</si>
  <si>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</si>
  <si>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</si>
  <si>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</si>
  <si>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</si>
  <si>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</si>
  <si>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</si>
  <si>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</si>
  <si>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</si>
  <si>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</si>
  <si>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</si>
  <si>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</si>
  <si>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</si>
  <si>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</si>
  <si>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</si>
  <si>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</si>
  <si>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</si>
  <si>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</si>
  <si>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</si>
  <si>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</si>
  <si>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</si>
  <si>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</si>
  <si>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</si>
  <si>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</si>
  <si>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</si>
  <si>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</si>
  <si>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</si>
  <si>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</si>
  <si>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</si>
  <si>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</si>
  <si>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</si>
  <si>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</si>
  <si>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</si>
  <si>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</si>
  <si>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</si>
  <si>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</si>
  <si>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</si>
  <si>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</si>
  <si>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</si>
  <si>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</si>
  <si>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</si>
  <si>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</si>
  <si>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</si>
  <si>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</si>
  <si>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</si>
  <si>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</si>
  <si>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</si>
  <si>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</si>
  <si>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</si>
  <si>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</si>
  <si>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</si>
  <si>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</si>
  <si>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</si>
  <si>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</si>
  <si>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</si>
  <si>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</si>
  <si>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</si>
  <si>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</si>
  <si>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</si>
  <si>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</si>
  <si>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</si>
  <si>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</si>
  <si>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</si>
  <si>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</si>
  <si>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</si>
  <si>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</si>
  <si>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</si>
  <si>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</si>
  <si>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</si>
  <si>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</si>
  <si>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</si>
  <si>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</si>
  <si>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</si>
  <si>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</si>
  <si>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</si>
  <si>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</si>
  <si>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</si>
  <si>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</si>
  <si>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</si>
  <si>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</si>
  <si>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</si>
  <si>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</si>
  <si>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</si>
  <si>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</si>
  <si>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</si>
  <si>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</si>
  <si>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</si>
  <si>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</si>
  <si>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</si>
  <si>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</si>
  <si>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</si>
  <si>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</si>
  <si>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</si>
  <si>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</si>
  <si>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</si>
  <si>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</si>
  <si>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</si>
  <si>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</si>
  <si>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</si>
  <si>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</si>
  <si>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</si>
  <si>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</si>
  <si>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</si>
  <si>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</si>
  <si>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</si>
  <si>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</si>
  <si>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</si>
  <si>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</si>
  <si>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</si>
  <si>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</si>
  <si>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</si>
  <si>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</si>
  <si>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</si>
  <si>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</si>
  <si>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</si>
  <si>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</si>
  <si>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</si>
  <si>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</si>
  <si>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</si>
  <si>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</si>
  <si>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</si>
  <si>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</si>
  <si>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</si>
  <si>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</si>
  <si>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</si>
  <si>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</si>
  <si>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</si>
  <si>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</si>
  <si>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</si>
  <si>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</si>
  <si>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</si>
  <si>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</si>
  <si>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</si>
  <si>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</si>
  <si>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</si>
  <si>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</si>
  <si>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</si>
  <si>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</si>
  <si>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</si>
  <si>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</si>
  <si>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</si>
  <si>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</si>
  <si>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</si>
  <si>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</si>
  <si>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</si>
  <si>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</si>
  <si>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</si>
  <si>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</si>
  <si>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</si>
  <si>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</si>
  <si>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</si>
  <si>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</si>
  <si>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</si>
  <si>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</si>
  <si>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</si>
  <si>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</si>
  <si>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</si>
  <si>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</si>
  <si>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</si>
  <si>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人生の最終段階における医療体制整備等事業</t>
    <phoneticPr fontId="5"/>
  </si>
  <si>
    <t>厚生労働省</t>
  </si>
  <si>
    <t>医政局</t>
  </si>
  <si>
    <t>地域医療計画課在宅医療推進室</t>
    <phoneticPr fontId="5"/>
  </si>
  <si>
    <t>平成27年3月25日医政発0325第２号「人生の最終段階における医療の決定プロセスに関するガイドラインについて」　等</t>
    <rPh sb="21" eb="23">
      <t>ジンセイ</t>
    </rPh>
    <rPh sb="24" eb="26">
      <t>サイシュウ</t>
    </rPh>
    <rPh sb="26" eb="28">
      <t>ダンカイ</t>
    </rPh>
    <rPh sb="32" eb="34">
      <t>イリョウ</t>
    </rPh>
    <phoneticPr fontId="5"/>
  </si>
  <si>
    <t>人生の最終段階における医療については、患者・家族に十分な情報提供がされた上で、これに基づいて患者が医療従事者と話し合いを行い、患者本人の意思決定を基本とすることから、患者の意思を尊重した医療を実現する。</t>
    <rPh sb="0" eb="2">
      <t>ジンセイ</t>
    </rPh>
    <rPh sb="3" eb="5">
      <t>サイシュウ</t>
    </rPh>
    <rPh sb="5" eb="7">
      <t>ダンカイ</t>
    </rPh>
    <rPh sb="11" eb="13">
      <t>イリョウ</t>
    </rPh>
    <rPh sb="19" eb="21">
      <t>カンジャ</t>
    </rPh>
    <rPh sb="22" eb="24">
      <t>カゾク</t>
    </rPh>
    <rPh sb="25" eb="27">
      <t>ジュウブン</t>
    </rPh>
    <rPh sb="42" eb="43">
      <t>モト</t>
    </rPh>
    <rPh sb="68" eb="70">
      <t>イシ</t>
    </rPh>
    <rPh sb="70" eb="72">
      <t>ケッテイ</t>
    </rPh>
    <phoneticPr fontId="5"/>
  </si>
  <si>
    <t>・H26～H27年度(定額）
「人生の最終段階における医療の決定プロセスに関するガイドライン」を周知するとともに、モデル医療機関を選定し、終末期医療に関する相談支援員の配置や、困難事例の相談などを行うため委員会の設置など取組を実施していただき、課題や好事例の収集、これに基づく普及に向けた取組の検討を行う。
・H28年度～(定額）
H26～H27年度のモデル事業の成果を踏まえて、国において、人生に最終段階における医療に関する患者の相談に適切に対応できる医療・ケアチーム（医師、看護師等）の育成研修の全国展開、またＨ29年度は、住民向けの普及啓発も行い、人生の最終段階における医療について患者の意思が尊重される環境を整備する。</t>
    <rPh sb="16" eb="18">
      <t>ジンセイ</t>
    </rPh>
    <rPh sb="19" eb="21">
      <t>サイシュウ</t>
    </rPh>
    <rPh sb="21" eb="23">
      <t>ダンカイ</t>
    </rPh>
    <rPh sb="27" eb="29">
      <t>イリョウ</t>
    </rPh>
    <rPh sb="30" eb="32">
      <t>ケッテイ</t>
    </rPh>
    <rPh sb="37" eb="38">
      <t>カン</t>
    </rPh>
    <rPh sb="260" eb="262">
      <t>ネンド</t>
    </rPh>
    <rPh sb="264" eb="266">
      <t>ジュウミン</t>
    </rPh>
    <rPh sb="266" eb="267">
      <t>ム</t>
    </rPh>
    <rPh sb="269" eb="271">
      <t>フキュウ</t>
    </rPh>
    <rPh sb="271" eb="273">
      <t>ケイハツ</t>
    </rPh>
    <rPh sb="274" eb="275">
      <t>オコナ</t>
    </rPh>
    <rPh sb="277" eb="279">
      <t>ジンセイ</t>
    </rPh>
    <rPh sb="280" eb="282">
      <t>サイシュウ</t>
    </rPh>
    <rPh sb="282" eb="284">
      <t>ダンカイ</t>
    </rPh>
    <rPh sb="288" eb="290">
      <t>イリョウ</t>
    </rPh>
    <rPh sb="294" eb="296">
      <t>カンジャ</t>
    </rPh>
    <rPh sb="297" eb="299">
      <t>イシ</t>
    </rPh>
    <rPh sb="300" eb="302">
      <t>ソンチョウ</t>
    </rPh>
    <rPh sb="305" eb="307">
      <t>カンキョウ</t>
    </rPh>
    <rPh sb="308" eb="310">
      <t>セイビ</t>
    </rPh>
    <phoneticPr fontId="5"/>
  </si>
  <si>
    <t>-</t>
  </si>
  <si>
    <t>-</t>
    <phoneticPr fontId="5"/>
  </si>
  <si>
    <t>○</t>
  </si>
  <si>
    <t>衛生関係指導者養成等委託費</t>
  </si>
  <si>
    <t>新26-004</t>
    <phoneticPr fontId="5"/>
  </si>
  <si>
    <t>31</t>
    <phoneticPr fontId="5"/>
  </si>
  <si>
    <t>30</t>
    <phoneticPr fontId="5"/>
  </si>
  <si>
    <t>-</t>
    <phoneticPr fontId="5"/>
  </si>
  <si>
    <t>人生の最終段階における医療に関する患者の意思決定支援を行う医療機関の増加</t>
    <rPh sb="0" eb="2">
      <t>ジンセイ</t>
    </rPh>
    <rPh sb="3" eb="5">
      <t>サイシュウ</t>
    </rPh>
    <rPh sb="5" eb="7">
      <t>ダンカイ</t>
    </rPh>
    <rPh sb="11" eb="13">
      <t>イリョウ</t>
    </rPh>
    <rPh sb="14" eb="15">
      <t>カン</t>
    </rPh>
    <rPh sb="17" eb="19">
      <t>カンジャ</t>
    </rPh>
    <rPh sb="20" eb="22">
      <t>イシ</t>
    </rPh>
    <rPh sb="22" eb="24">
      <t>ケッテイ</t>
    </rPh>
    <rPh sb="24" eb="26">
      <t>シエン</t>
    </rPh>
    <rPh sb="27" eb="28">
      <t>オコナ</t>
    </rPh>
    <rPh sb="29" eb="31">
      <t>イリョウ</t>
    </rPh>
    <rPh sb="31" eb="33">
      <t>キカン</t>
    </rPh>
    <rPh sb="34" eb="36">
      <t>ゾウカ</t>
    </rPh>
    <phoneticPr fontId="5"/>
  </si>
  <si>
    <t>人生の最終段階における医療に関する意識調査(人生の最終段階における医療の決定プロセスに関するガイドラインの利用状況（医師）)</t>
    <rPh sb="0" eb="2">
      <t>ジンセイ</t>
    </rPh>
    <rPh sb="3" eb="5">
      <t>サイシュウ</t>
    </rPh>
    <rPh sb="5" eb="7">
      <t>ダンカイ</t>
    </rPh>
    <rPh sb="11" eb="13">
      <t>イリョウ</t>
    </rPh>
    <rPh sb="14" eb="15">
      <t>カン</t>
    </rPh>
    <rPh sb="17" eb="19">
      <t>イシキ</t>
    </rPh>
    <rPh sb="19" eb="21">
      <t>チョウサ</t>
    </rPh>
    <rPh sb="22" eb="24">
      <t>ジンセイ</t>
    </rPh>
    <rPh sb="25" eb="27">
      <t>サイシュウ</t>
    </rPh>
    <rPh sb="27" eb="29">
      <t>ダンカイ</t>
    </rPh>
    <rPh sb="33" eb="35">
      <t>イリョウ</t>
    </rPh>
    <rPh sb="36" eb="38">
      <t>ケッテイ</t>
    </rPh>
    <rPh sb="43" eb="44">
      <t>カン</t>
    </rPh>
    <rPh sb="53" eb="55">
      <t>リヨウ</t>
    </rPh>
    <rPh sb="55" eb="57">
      <t>ジョウキョウ</t>
    </rPh>
    <rPh sb="58" eb="60">
      <t>イシ</t>
    </rPh>
    <phoneticPr fontId="5"/>
  </si>
  <si>
    <t>モデル事業実施機関数(事業実施者）</t>
  </si>
  <si>
    <t>モデル事業実施機関数(評価機関）</t>
  </si>
  <si>
    <t>事業実施機関数(事業参加機関数）</t>
    <rPh sb="10" eb="12">
      <t>サンカ</t>
    </rPh>
    <rPh sb="12" eb="14">
      <t>キカン</t>
    </rPh>
    <rPh sb="14" eb="15">
      <t>スウ</t>
    </rPh>
    <phoneticPr fontId="5"/>
  </si>
  <si>
    <t>＜事業実施者＞　
単位当たりコスト＝X（執行額）／Y（実施機関数）　　　　　　　　　　　　</t>
  </si>
  <si>
    <t>＜評価機関＞
単位当たりコスト＝X（執行額）／Y（評価機関数）　　　　　　　　　</t>
    <rPh sb="27" eb="29">
      <t>ヒョウカ</t>
    </rPh>
    <phoneticPr fontId="5"/>
  </si>
  <si>
    <t>＜事業参加機関数＞
単位当たりコスト＝X（執行額）／Y（実施機関数）　　　　　　　　　</t>
    <rPh sb="1" eb="3">
      <t>ジギョウ</t>
    </rPh>
    <rPh sb="3" eb="5">
      <t>サンカ</t>
    </rPh>
    <rPh sb="5" eb="7">
      <t>キカン</t>
    </rPh>
    <rPh sb="7" eb="8">
      <t>スウ</t>
    </rPh>
    <phoneticPr fontId="5"/>
  </si>
  <si>
    <t>施策大目標１　地域において必要な医療を提供できる体制を整備すること</t>
    <rPh sb="0" eb="2">
      <t>シサク</t>
    </rPh>
    <phoneticPr fontId="5"/>
  </si>
  <si>
    <t>日常生活圏の中で良質かつ適切な医療が効率的に提供できる体制を整備すること（施策目標Ⅰ－１－１）</t>
  </si>
  <si>
    <t>-</t>
    <phoneticPr fontId="5"/>
  </si>
  <si>
    <t>-</t>
    <phoneticPr fontId="5"/>
  </si>
  <si>
    <t>-</t>
    <phoneticPr fontId="5"/>
  </si>
  <si>
    <t>本事業を実施することにより、患者の意思を尊重した終末期医療を実現することができ、良質かつ適切な医療を提供することができる。</t>
    <rPh sb="40" eb="42">
      <t>リョウシツ</t>
    </rPh>
    <rPh sb="44" eb="46">
      <t>テキセツ</t>
    </rPh>
    <rPh sb="47" eb="49">
      <t>イリョウ</t>
    </rPh>
    <rPh sb="50" eb="52">
      <t>テイキョウ</t>
    </rPh>
    <phoneticPr fontId="5"/>
  </si>
  <si>
    <t>-</t>
    <phoneticPr fontId="5"/>
  </si>
  <si>
    <t>-</t>
    <phoneticPr fontId="5"/>
  </si>
  <si>
    <t>-</t>
    <phoneticPr fontId="5"/>
  </si>
  <si>
    <t>-</t>
    <phoneticPr fontId="5"/>
  </si>
  <si>
    <t>-</t>
    <phoneticPr fontId="5"/>
  </si>
  <si>
    <t>-</t>
    <phoneticPr fontId="5"/>
  </si>
  <si>
    <t>社会保障制度改革推進法等において、人生の最終段階の医療体制の整備が求められるなど、ニーズは大きい。国民的議論が必要な施策であり、国費の投入が必要。</t>
  </si>
  <si>
    <t>国が今後の施策の方針等を示すための事業であり、国が実施すべき事業である。</t>
    <phoneticPr fontId="5"/>
  </si>
  <si>
    <t>社会保障制度改革推進法等にそった重要な施策であり、優先度は高い。</t>
  </si>
  <si>
    <t>‐</t>
  </si>
  <si>
    <t>-</t>
    <phoneticPr fontId="5"/>
  </si>
  <si>
    <t>無</t>
  </si>
  <si>
    <t>国が今後の施策の方針を示すための事業であって、国が全額負担すべきであり、負担関係は妥当である。</t>
    <rPh sb="0" eb="1">
      <t>クニ</t>
    </rPh>
    <rPh sb="2" eb="4">
      <t>コンゴ</t>
    </rPh>
    <rPh sb="5" eb="7">
      <t>セサク</t>
    </rPh>
    <rPh sb="8" eb="10">
      <t>ホウシン</t>
    </rPh>
    <rPh sb="11" eb="12">
      <t>シメ</t>
    </rPh>
    <rPh sb="16" eb="18">
      <t>ジギョウ</t>
    </rPh>
    <rPh sb="23" eb="24">
      <t>クニ</t>
    </rPh>
    <rPh sb="25" eb="27">
      <t>ゼンガク</t>
    </rPh>
    <rPh sb="27" eb="29">
      <t>フタン</t>
    </rPh>
    <rPh sb="36" eb="38">
      <t>フタン</t>
    </rPh>
    <rPh sb="38" eb="40">
      <t>カンケイ</t>
    </rPh>
    <rPh sb="41" eb="43">
      <t>ダトウ</t>
    </rPh>
    <phoneticPr fontId="5"/>
  </si>
  <si>
    <t>合理的でかつ必要な経費に限られているため、単位当たりコストの水準は妥当である。</t>
    <rPh sb="0" eb="3">
      <t>ゴウリテキ</t>
    </rPh>
    <rPh sb="6" eb="8">
      <t>ヒツヨウ</t>
    </rPh>
    <rPh sb="9" eb="11">
      <t>ケイヒ</t>
    </rPh>
    <rPh sb="12" eb="13">
      <t>カギ</t>
    </rPh>
    <rPh sb="21" eb="23">
      <t>タンイ</t>
    </rPh>
    <rPh sb="23" eb="24">
      <t>ア</t>
    </rPh>
    <rPh sb="30" eb="32">
      <t>スイジュン</t>
    </rPh>
    <rPh sb="33" eb="35">
      <t>ダトウ</t>
    </rPh>
    <phoneticPr fontId="5"/>
  </si>
  <si>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5"/>
  </si>
  <si>
    <t>送料など通信費の効率化を図ったことで経費削減に努めたものであり、妥当である。</t>
  </si>
  <si>
    <t>見込みどおりの実績になっている。</t>
    <rPh sb="0" eb="2">
      <t>ミコ</t>
    </rPh>
    <rPh sb="7" eb="9">
      <t>ジッセキ</t>
    </rPh>
    <phoneticPr fontId="5"/>
  </si>
  <si>
    <t>-</t>
    <phoneticPr fontId="5"/>
  </si>
  <si>
    <t>-</t>
    <phoneticPr fontId="5"/>
  </si>
  <si>
    <t>室長：松岡　輝昌</t>
    <rPh sb="0" eb="2">
      <t>シツチョウ</t>
    </rPh>
    <rPh sb="3" eb="5">
      <t>マツオカ</t>
    </rPh>
    <rPh sb="6" eb="8">
      <t>テルマサ</t>
    </rPh>
    <phoneticPr fontId="5"/>
  </si>
  <si>
    <t>-</t>
    <phoneticPr fontId="5"/>
  </si>
  <si>
    <t>-</t>
    <phoneticPr fontId="5"/>
  </si>
  <si>
    <t>-</t>
    <phoneticPr fontId="5"/>
  </si>
  <si>
    <t>箇所</t>
    <rPh sb="0" eb="2">
      <t>カショ</t>
    </rPh>
    <phoneticPr fontId="5"/>
  </si>
  <si>
    <t>-</t>
    <phoneticPr fontId="5"/>
  </si>
  <si>
    <t>箇所</t>
    <rPh sb="0" eb="2">
      <t>カショ</t>
    </rPh>
    <phoneticPr fontId="5"/>
  </si>
  <si>
    <t>-</t>
    <phoneticPr fontId="5"/>
  </si>
  <si>
    <t>千円</t>
    <rPh sb="0" eb="2">
      <t>センエン</t>
    </rPh>
    <phoneticPr fontId="5"/>
  </si>
  <si>
    <t>X　　/　Y</t>
  </si>
  <si>
    <t xml:space="preserve">21,550/5 </t>
  </si>
  <si>
    <t>-</t>
    <phoneticPr fontId="5"/>
  </si>
  <si>
    <t>6,190/1</t>
  </si>
  <si>
    <t>-</t>
    <phoneticPr fontId="5"/>
  </si>
  <si>
    <t>委託費</t>
    <rPh sb="0" eb="3">
      <t>イタクヒ</t>
    </rPh>
    <phoneticPr fontId="5"/>
  </si>
  <si>
    <t>旅費</t>
    <rPh sb="0" eb="2">
      <t>リョヒ</t>
    </rPh>
    <phoneticPr fontId="5"/>
  </si>
  <si>
    <t>人件費</t>
    <rPh sb="0" eb="3">
      <t>ジンケンヒ</t>
    </rPh>
    <phoneticPr fontId="5"/>
  </si>
  <si>
    <t>出張旅費</t>
    <rPh sb="0" eb="2">
      <t>シュッチョウ</t>
    </rPh>
    <rPh sb="2" eb="4">
      <t>リョヒ</t>
    </rPh>
    <phoneticPr fontId="5"/>
  </si>
  <si>
    <t>非常勤職員手当</t>
    <rPh sb="0" eb="3">
      <t>ヒジョウキン</t>
    </rPh>
    <rPh sb="3" eb="5">
      <t>ショクイン</t>
    </rPh>
    <rPh sb="5" eb="7">
      <t>テアテ</t>
    </rPh>
    <phoneticPr fontId="5"/>
  </si>
  <si>
    <t>消耗品費、通信運搬費　等</t>
    <rPh sb="0" eb="3">
      <t>ショウモウヒン</t>
    </rPh>
    <rPh sb="3" eb="4">
      <t>ヒ</t>
    </rPh>
    <rPh sb="5" eb="7">
      <t>ツウシン</t>
    </rPh>
    <rPh sb="7" eb="10">
      <t>ウンパンヒ</t>
    </rPh>
    <rPh sb="11" eb="12">
      <t>トウ</t>
    </rPh>
    <phoneticPr fontId="5"/>
  </si>
  <si>
    <t>諸謝金</t>
    <rPh sb="0" eb="1">
      <t>ショ</t>
    </rPh>
    <rPh sb="1" eb="3">
      <t>シャキン</t>
    </rPh>
    <phoneticPr fontId="5"/>
  </si>
  <si>
    <t>講師謝金</t>
    <rPh sb="0" eb="2">
      <t>コウシ</t>
    </rPh>
    <rPh sb="2" eb="4">
      <t>シャキン</t>
    </rPh>
    <phoneticPr fontId="5"/>
  </si>
  <si>
    <t>－</t>
    <phoneticPr fontId="5"/>
  </si>
  <si>
    <t>-</t>
    <phoneticPr fontId="5"/>
  </si>
  <si>
    <t>－</t>
    <phoneticPr fontId="5"/>
  </si>
  <si>
    <t>A.国立大学法人神戸大学</t>
    <phoneticPr fontId="5"/>
  </si>
  <si>
    <t>国立大学法人神戸大学</t>
    <phoneticPr fontId="5"/>
  </si>
  <si>
    <t>人生の最終段階における医療体制整備事業にかかる研修会の実施</t>
    <rPh sb="0" eb="2">
      <t>ジンセイ</t>
    </rPh>
    <rPh sb="3" eb="5">
      <t>サイシュウ</t>
    </rPh>
    <rPh sb="5" eb="7">
      <t>ダンカイ</t>
    </rPh>
    <rPh sb="11" eb="13">
      <t>イリョウ</t>
    </rPh>
    <rPh sb="13" eb="15">
      <t>タイセイ</t>
    </rPh>
    <rPh sb="15" eb="17">
      <t>セイビ</t>
    </rPh>
    <rPh sb="17" eb="19">
      <t>ジギョウ</t>
    </rPh>
    <rPh sb="23" eb="26">
      <t>ケンシュウカイ</t>
    </rPh>
    <rPh sb="27" eb="29">
      <t>ジッシ</t>
    </rPh>
    <phoneticPr fontId="5"/>
  </si>
  <si>
    <t>補助金等交付</t>
  </si>
  <si>
    <t>今後も活動実績を上げるとともに、成果目標の達成度をより上げられるよう、事業設計の精査を続けていきたい。</t>
    <rPh sb="0" eb="2">
      <t>コンゴ</t>
    </rPh>
    <rPh sb="3" eb="5">
      <t>カツドウ</t>
    </rPh>
    <rPh sb="5" eb="7">
      <t>ジッセキ</t>
    </rPh>
    <rPh sb="8" eb="9">
      <t>ア</t>
    </rPh>
    <rPh sb="16" eb="18">
      <t>セイカ</t>
    </rPh>
    <rPh sb="18" eb="20">
      <t>モクヒョウ</t>
    </rPh>
    <rPh sb="19" eb="20">
      <t>セイカ</t>
    </rPh>
    <rPh sb="21" eb="24">
      <t>タッセイド</t>
    </rPh>
    <rPh sb="27" eb="28">
      <t>ア</t>
    </rPh>
    <rPh sb="35" eb="37">
      <t>ジギョウ</t>
    </rPh>
    <phoneticPr fontId="5"/>
  </si>
  <si>
    <t>成果目標である医療機関数及び活動実績である事業参加機関数の目標はともに達成している。</t>
    <rPh sb="0" eb="2">
      <t>セイカ</t>
    </rPh>
    <rPh sb="2" eb="4">
      <t>モクヒョウ</t>
    </rPh>
    <rPh sb="7" eb="9">
      <t>イリョウ</t>
    </rPh>
    <rPh sb="9" eb="11">
      <t>キカン</t>
    </rPh>
    <rPh sb="11" eb="12">
      <t>スウ</t>
    </rPh>
    <rPh sb="12" eb="13">
      <t>オヨ</t>
    </rPh>
    <rPh sb="14" eb="16">
      <t>カツドウ</t>
    </rPh>
    <rPh sb="16" eb="18">
      <t>ジッセキ</t>
    </rPh>
    <rPh sb="21" eb="23">
      <t>ジギョウ</t>
    </rPh>
    <rPh sb="23" eb="25">
      <t>サンカ</t>
    </rPh>
    <rPh sb="25" eb="28">
      <t>キカンスウ</t>
    </rPh>
    <rPh sb="29" eb="31">
      <t>モクヒョウ</t>
    </rPh>
    <rPh sb="35" eb="37">
      <t>タッセイ</t>
    </rPh>
    <phoneticPr fontId="5"/>
  </si>
  <si>
    <t>研修会・市民公開講座開催等支援業務</t>
    <rPh sb="0" eb="3">
      <t>ケンシュウカイ</t>
    </rPh>
    <rPh sb="4" eb="6">
      <t>シミン</t>
    </rPh>
    <rPh sb="6" eb="8">
      <t>コウカイ</t>
    </rPh>
    <rPh sb="8" eb="10">
      <t>コウザ</t>
    </rPh>
    <rPh sb="10" eb="12">
      <t>カイサイ</t>
    </rPh>
    <rPh sb="12" eb="13">
      <t>トウ</t>
    </rPh>
    <rPh sb="13" eb="15">
      <t>シエン</t>
    </rPh>
    <rPh sb="15" eb="17">
      <t>ギョウム</t>
    </rPh>
    <phoneticPr fontId="5"/>
  </si>
  <si>
    <t>株式会社オスカー・ジャパン</t>
    <rPh sb="0" eb="4">
      <t>カブシキガイシャ</t>
    </rPh>
    <phoneticPr fontId="5"/>
  </si>
  <si>
    <t>-</t>
    <phoneticPr fontId="5"/>
  </si>
  <si>
    <t>－</t>
    <phoneticPr fontId="5"/>
  </si>
  <si>
    <t>株式会社楽天リサーチ</t>
    <rPh sb="0" eb="2">
      <t>カブシキ</t>
    </rPh>
    <rPh sb="2" eb="4">
      <t>ガイシャ</t>
    </rPh>
    <rPh sb="4" eb="6">
      <t>ラクテン</t>
    </rPh>
    <phoneticPr fontId="5"/>
  </si>
  <si>
    <t>特定疾患に関するインタビュー調査</t>
    <rPh sb="0" eb="2">
      <t>トクテイ</t>
    </rPh>
    <rPh sb="2" eb="4">
      <t>シッカン</t>
    </rPh>
    <rPh sb="5" eb="6">
      <t>カン</t>
    </rPh>
    <rPh sb="14" eb="16">
      <t>チョウサ</t>
    </rPh>
    <phoneticPr fontId="5"/>
  </si>
  <si>
    <t>－</t>
    <phoneticPr fontId="5"/>
  </si>
  <si>
    <t>株式会社アイ・フォスター</t>
    <rPh sb="0" eb="2">
      <t>カブシキ</t>
    </rPh>
    <rPh sb="2" eb="4">
      <t>ガイシャ</t>
    </rPh>
    <phoneticPr fontId="5"/>
  </si>
  <si>
    <t>映像教材作成業務</t>
    <rPh sb="0" eb="2">
      <t>エイゾウ</t>
    </rPh>
    <rPh sb="2" eb="4">
      <t>キョウザイ</t>
    </rPh>
    <rPh sb="4" eb="6">
      <t>サクセイ</t>
    </rPh>
    <rPh sb="6" eb="8">
      <t>ギョウム</t>
    </rPh>
    <phoneticPr fontId="5"/>
  </si>
  <si>
    <t>有限会社あゆみコーポレーション</t>
    <rPh sb="0" eb="4">
      <t>ユウゲンガイシャ</t>
    </rPh>
    <phoneticPr fontId="5"/>
  </si>
  <si>
    <t>アンケート調査</t>
    <rPh sb="5" eb="7">
      <t>チョウサ</t>
    </rPh>
    <phoneticPr fontId="5"/>
  </si>
  <si>
    <t>株式会社スペースネットワーク名古屋</t>
    <rPh sb="0" eb="2">
      <t>カブシキ</t>
    </rPh>
    <rPh sb="2" eb="4">
      <t>ガイシャ</t>
    </rPh>
    <rPh sb="14" eb="17">
      <t>ナゴヤ</t>
    </rPh>
    <phoneticPr fontId="5"/>
  </si>
  <si>
    <t>会場設営費</t>
    <rPh sb="0" eb="2">
      <t>カイジョウ</t>
    </rPh>
    <rPh sb="2" eb="5">
      <t>セツエイヒ</t>
    </rPh>
    <phoneticPr fontId="5"/>
  </si>
  <si>
    <t>-</t>
    <phoneticPr fontId="5"/>
  </si>
  <si>
    <t>-</t>
    <phoneticPr fontId="5"/>
  </si>
  <si>
    <t>－</t>
    <phoneticPr fontId="5"/>
  </si>
  <si>
    <t>－</t>
    <phoneticPr fontId="5"/>
  </si>
  <si>
    <t>研修会・市民公開講座開催等支援業務等</t>
    <rPh sb="0" eb="3">
      <t>ケンシュウカイ</t>
    </rPh>
    <rPh sb="4" eb="6">
      <t>シミン</t>
    </rPh>
    <rPh sb="6" eb="8">
      <t>コウカイ</t>
    </rPh>
    <rPh sb="8" eb="10">
      <t>コウザ</t>
    </rPh>
    <rPh sb="10" eb="12">
      <t>カイサイ</t>
    </rPh>
    <rPh sb="12" eb="13">
      <t>トウ</t>
    </rPh>
    <rPh sb="13" eb="15">
      <t>シエン</t>
    </rPh>
    <rPh sb="15" eb="17">
      <t>ギョウム</t>
    </rPh>
    <rPh sb="17" eb="18">
      <t>トウ</t>
    </rPh>
    <phoneticPr fontId="5"/>
  </si>
  <si>
    <t>雑務役費</t>
    <rPh sb="0" eb="2">
      <t>ザツム</t>
    </rPh>
    <rPh sb="2" eb="3">
      <t>ヤク</t>
    </rPh>
    <rPh sb="3" eb="4">
      <t>ヒ</t>
    </rPh>
    <phoneticPr fontId="5"/>
  </si>
  <si>
    <t>52,671/277</t>
    <phoneticPr fontId="5"/>
  </si>
  <si>
    <t>65,747/277</t>
    <phoneticPr fontId="5"/>
  </si>
  <si>
    <t>人生の最終段階の医療の決定プロセスガイドラインの利用率
※前回は25年度に調査実施
（本ガイドラインを選択した回答者数/全体の回答者数）</t>
    <rPh sb="0" eb="2">
      <t>ジンセイ</t>
    </rPh>
    <rPh sb="3" eb="5">
      <t>サイシュウ</t>
    </rPh>
    <rPh sb="5" eb="7">
      <t>ダンカイ</t>
    </rPh>
    <rPh sb="8" eb="10">
      <t>イリョウ</t>
    </rPh>
    <rPh sb="11" eb="13">
      <t>ケッテイ</t>
    </rPh>
    <rPh sb="24" eb="27">
      <t>リヨウリツ</t>
    </rPh>
    <rPh sb="29" eb="31">
      <t>ゼンカイ</t>
    </rPh>
    <rPh sb="34" eb="36">
      <t>ネンド</t>
    </rPh>
    <rPh sb="37" eb="39">
      <t>チョウサ</t>
    </rPh>
    <rPh sb="39" eb="41">
      <t>ジッシ</t>
    </rPh>
    <rPh sb="43" eb="44">
      <t>ホン</t>
    </rPh>
    <rPh sb="51" eb="53">
      <t>センタク</t>
    </rPh>
    <rPh sb="55" eb="58">
      <t>カイトウシャ</t>
    </rPh>
    <rPh sb="58" eb="59">
      <t>スウ</t>
    </rPh>
    <rPh sb="60" eb="62">
      <t>ゼンタイ</t>
    </rPh>
    <rPh sb="63" eb="66">
      <t>カイトウシャ</t>
    </rPh>
    <rPh sb="66" eb="67">
      <t>スウ</t>
    </rPh>
    <phoneticPr fontId="5"/>
  </si>
  <si>
    <t>B.株式会社オスカー・ジャパン</t>
    <phoneticPr fontId="5"/>
  </si>
  <si>
    <t>34,031/241</t>
    <phoneticPr fontId="5"/>
  </si>
  <si>
    <t>成果目標は達成できている。</t>
    <rPh sb="0" eb="2">
      <t>セイカ</t>
    </rPh>
    <rPh sb="2" eb="4">
      <t>モクヒョウ</t>
    </rPh>
    <rPh sb="5" eb="7">
      <t>タッセイ</t>
    </rPh>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</si>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</sst>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66488</xdr:colOff>
      <xdr:row>741</xdr:row>
      <xdr:rowOff>112060</xdr:rowOff>
    </xdr:from>
    <xdr:to>
      <xdr:col>36</xdr:col>
      <xdr:colOff>40770</xdr:colOff>
      <xdr:row>743</xdr:row>
      <xdr:rowOff>293733</xdr:rowOff>
    </xdr:to>
    <xdr:sp macro="" textlink="">
      <xdr:nvSpPr>
        <xdr:cNvPr id="2" name="テキスト ボックス 1"/>
        <xdr:cNvSpPr txBox="1"/>
      </xdr:nvSpPr>
      <xdr:spPr>
        <a:xfrm>
          <a:off x="3066863" y="45622510"/>
          <a:ext cx="4174807" cy="8865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endParaRPr kumimoji="1" lang="en-US" altLang="ja-JP" sz="1200"/>
        </a:p>
        <a:p>
          <a:pPr algn="ctr">
            <a:lnSpc>
              <a:spcPts val="1500"/>
            </a:lnSpc>
          </a:pPr>
          <a:r>
            <a:rPr kumimoji="1" lang="ja-JP" altLang="en-US" sz="1200"/>
            <a:t>厚生労働省</a:t>
          </a:r>
          <a:endParaRPr kumimoji="1" lang="en-US" altLang="ja-JP" sz="1200"/>
        </a:p>
        <a:p>
          <a:pPr algn="ctr">
            <a:lnSpc>
              <a:spcPts val="1500"/>
            </a:lnSpc>
          </a:pPr>
          <a:r>
            <a:rPr kumimoji="1" lang="ja-JP" altLang="en-US" sz="1200"/>
            <a:t>５３百万円</a:t>
          </a:r>
        </a:p>
      </xdr:txBody>
    </xdr:sp>
    <xdr:clientData/>
  </xdr:twoCellAnchor>
  <xdr:twoCellAnchor>
    <xdr:from>
      <xdr:col>15</xdr:col>
      <xdr:colOff>163287</xdr:colOff>
      <xdr:row>748</xdr:row>
      <xdr:rowOff>266935</xdr:rowOff>
    </xdr:from>
    <xdr:to>
      <xdr:col>35</xdr:col>
      <xdr:colOff>190500</xdr:colOff>
      <xdr:row>751</xdr:row>
      <xdr:rowOff>95249</xdr:rowOff>
    </xdr:to>
    <xdr:sp macro="" textlink="">
      <xdr:nvSpPr>
        <xdr:cNvPr id="3" name="テキスト ボックス 2"/>
        <xdr:cNvSpPr txBox="1"/>
      </xdr:nvSpPr>
      <xdr:spPr>
        <a:xfrm>
          <a:off x="3224894" y="48354578"/>
          <a:ext cx="4109356" cy="88967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200"/>
        </a:p>
        <a:p>
          <a:pPr algn="ctr"/>
          <a:r>
            <a:rPr kumimoji="1" lang="en-US" altLang="ja-JP" sz="1200"/>
            <a:t>A</a:t>
          </a:r>
          <a:r>
            <a:rPr kumimoji="1" lang="ja-JP" altLang="en-US" sz="1200"/>
            <a:t>　国立大学法人神戸大学</a:t>
          </a:r>
        </a:p>
        <a:p>
          <a:pPr algn="ctr"/>
          <a:r>
            <a:rPr kumimoji="1" lang="ja-JP" altLang="en-US" sz="1200"/>
            <a:t>５３百万円</a:t>
          </a:r>
        </a:p>
        <a:p>
          <a:pPr algn="ctr"/>
          <a:endParaRPr kumimoji="1" lang="en-US" altLang="ja-JP" sz="1200"/>
        </a:p>
        <a:p>
          <a:pPr algn="ctr"/>
          <a:endParaRPr kumimoji="1" lang="ja-JP" altLang="en-US" sz="1200"/>
        </a:p>
      </xdr:txBody>
    </xdr:sp>
    <xdr:clientData/>
  </xdr:twoCellAnchor>
  <xdr:twoCellAnchor>
    <xdr:from>
      <xdr:col>19</xdr:col>
      <xdr:colOff>33734</xdr:colOff>
      <xdr:row>751</xdr:row>
      <xdr:rowOff>177892</xdr:rowOff>
    </xdr:from>
    <xdr:to>
      <xdr:col>33</xdr:col>
      <xdr:colOff>21828</xdr:colOff>
      <xdr:row>753</xdr:row>
      <xdr:rowOff>218982</xdr:rowOff>
    </xdr:to>
    <xdr:sp macro="" textlink="">
      <xdr:nvSpPr>
        <xdr:cNvPr id="4" name="大かっこ 3"/>
        <xdr:cNvSpPr/>
      </xdr:nvSpPr>
      <xdr:spPr>
        <a:xfrm>
          <a:off x="3834209" y="49212592"/>
          <a:ext cx="2788444" cy="745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相談員に対する研修</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・モデル医療機関の事業の進捗管理</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・課題分析</a:t>
          </a:r>
          <a:endParaRPr kumimoji="1" lang="en-US" altLang="ja-JP" sz="1100">
            <a:solidFill>
              <a:schemeClr val="tx1"/>
            </a:solidFill>
            <a:latin typeface="+mn-lt"/>
            <a:ea typeface="+mn-ea"/>
            <a:cs typeface="+mn-cs"/>
          </a:endParaRPr>
        </a:p>
      </xdr:txBody>
    </xdr:sp>
    <xdr:clientData/>
  </xdr:twoCellAnchor>
  <xdr:twoCellAnchor>
    <xdr:from>
      <xdr:col>25</xdr:col>
      <xdr:colOff>154782</xdr:colOff>
      <xdr:row>743</xdr:row>
      <xdr:rowOff>293733</xdr:rowOff>
    </xdr:from>
    <xdr:to>
      <xdr:col>25</xdr:col>
      <xdr:colOff>154833</xdr:colOff>
      <xdr:row>748</xdr:row>
      <xdr:rowOff>238125</xdr:rowOff>
    </xdr:to>
    <xdr:cxnSp macro="">
      <xdr:nvCxnSpPr>
        <xdr:cNvPr id="5" name="直線コネクタ 4"/>
        <xdr:cNvCxnSpPr>
          <a:stCxn id="2" idx="2"/>
        </xdr:cNvCxnSpPr>
      </xdr:nvCxnSpPr>
      <xdr:spPr>
        <a:xfrm flipH="1">
          <a:off x="5155407" y="46509033"/>
          <a:ext cx="51" cy="170651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27214</xdr:colOff>
      <xdr:row>747</xdr:row>
      <xdr:rowOff>340638</xdr:rowOff>
    </xdr:from>
    <xdr:to>
      <xdr:col>24</xdr:col>
      <xdr:colOff>131088</xdr:colOff>
      <xdr:row>748</xdr:row>
      <xdr:rowOff>340178</xdr:rowOff>
    </xdr:to>
    <xdr:sp macro="" textlink="">
      <xdr:nvSpPr>
        <xdr:cNvPr id="6" name="テキスト ボックス 5"/>
        <xdr:cNvSpPr txBox="1"/>
      </xdr:nvSpPr>
      <xdr:spPr>
        <a:xfrm>
          <a:off x="3088821" y="47543817"/>
          <a:ext cx="1940838" cy="353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100"/>
        </a:p>
      </xdr:txBody>
    </xdr:sp>
    <xdr:clientData/>
  </xdr:twoCellAnchor>
  <xdr:oneCellAnchor>
    <xdr:from>
      <xdr:col>28</xdr:col>
      <xdr:colOff>107156</xdr:colOff>
      <xdr:row>751</xdr:row>
      <xdr:rowOff>321469</xdr:rowOff>
    </xdr:from>
    <xdr:ext cx="184731" cy="264560"/>
    <xdr:sp macro="" textlink="">
      <xdr:nvSpPr>
        <xdr:cNvPr id="7" name="テキスト ボックス 6"/>
        <xdr:cNvSpPr txBox="1"/>
      </xdr:nvSpPr>
      <xdr:spPr>
        <a:xfrm>
          <a:off x="5707856" y="49356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166687</xdr:colOff>
      <xdr:row>754</xdr:row>
      <xdr:rowOff>309562</xdr:rowOff>
    </xdr:from>
    <xdr:ext cx="184731" cy="264560"/>
    <xdr:sp macro="" textlink="">
      <xdr:nvSpPr>
        <xdr:cNvPr id="8" name="テキスト ボックス 7"/>
        <xdr:cNvSpPr txBox="1"/>
      </xdr:nvSpPr>
      <xdr:spPr>
        <a:xfrm>
          <a:off x="2166937" y="50401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27</xdr:col>
      <xdr:colOff>154781</xdr:colOff>
      <xdr:row>755</xdr:row>
      <xdr:rowOff>11906</xdr:rowOff>
    </xdr:from>
    <xdr:ext cx="184731" cy="264560"/>
    <xdr:sp macro="" textlink="">
      <xdr:nvSpPr>
        <xdr:cNvPr id="9" name="テキスト ボックス 8"/>
        <xdr:cNvSpPr txBox="1"/>
      </xdr:nvSpPr>
      <xdr:spPr>
        <a:xfrm>
          <a:off x="5555456" y="50456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18</xdr:col>
      <xdr:colOff>178594</xdr:colOff>
      <xdr:row>757</xdr:row>
      <xdr:rowOff>19843</xdr:rowOff>
    </xdr:from>
    <xdr:to>
      <xdr:col>34</xdr:col>
      <xdr:colOff>9922</xdr:colOff>
      <xdr:row>758</xdr:row>
      <xdr:rowOff>486172</xdr:rowOff>
    </xdr:to>
    <xdr:sp macro="" textlink="">
      <xdr:nvSpPr>
        <xdr:cNvPr id="10" name="正方形/長方形 9"/>
        <xdr:cNvSpPr/>
      </xdr:nvSpPr>
      <xdr:spPr>
        <a:xfrm>
          <a:off x="3809300" y="51185902"/>
          <a:ext cx="3058622" cy="1138682"/>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xdr:col>
      <xdr:colOff>142476</xdr:colOff>
      <xdr:row>756</xdr:row>
      <xdr:rowOff>451149</xdr:rowOff>
    </xdr:from>
    <xdr:ext cx="3415393" cy="1020408"/>
    <xdr:sp macro="" textlink="">
      <xdr:nvSpPr>
        <xdr:cNvPr id="11" name="テキスト ボックス 10"/>
        <xdr:cNvSpPr txBox="1"/>
      </xdr:nvSpPr>
      <xdr:spPr>
        <a:xfrm>
          <a:off x="3816405" y="50838399"/>
          <a:ext cx="3415393" cy="1020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endParaRPr kumimoji="1" lang="en-US" altLang="ja-JP" sz="1100"/>
        </a:p>
        <a:p>
          <a:endParaRPr kumimoji="1" lang="en-US" altLang="ja-JP" sz="1100"/>
        </a:p>
        <a:p>
          <a:r>
            <a:rPr kumimoji="1" lang="ja-JP" altLang="en-US" sz="1100"/>
            <a:t>　　　　　　　</a:t>
          </a:r>
          <a:endParaRPr kumimoji="1" lang="en-US" altLang="ja-JP" sz="1100"/>
        </a:p>
        <a:p>
          <a:r>
            <a:rPr kumimoji="1" lang="ja-JP" altLang="en-US" sz="1100"/>
            <a:t>　　　　</a:t>
          </a:r>
          <a:r>
            <a:rPr kumimoji="1" lang="en-US" altLang="ja-JP" sz="1200"/>
            <a:t>B.</a:t>
          </a:r>
          <a:r>
            <a:rPr kumimoji="1" lang="ja-JP" altLang="en-US" sz="1200"/>
            <a:t>株式会社オスカー・ジャパン等（５）</a:t>
          </a:r>
          <a:endParaRPr kumimoji="1" lang="en-US" altLang="ja-JP" sz="1200"/>
        </a:p>
        <a:p>
          <a:r>
            <a:rPr kumimoji="1" lang="ja-JP" altLang="en-US" sz="1200"/>
            <a:t>　　　　　　　　　　　</a:t>
          </a:r>
          <a:r>
            <a:rPr kumimoji="1" lang="en-US" altLang="ja-JP" sz="1200"/>
            <a:t>31</a:t>
          </a:r>
          <a:r>
            <a:rPr kumimoji="1" lang="ja-JP" altLang="en-US" sz="1200"/>
            <a:t>百万円</a:t>
          </a:r>
        </a:p>
      </xdr:txBody>
    </xdr:sp>
    <xdr:clientData/>
  </xdr:oneCellAnchor>
  <xdr:twoCellAnchor>
    <xdr:from>
      <xdr:col>26</xdr:col>
      <xdr:colOff>11206</xdr:colOff>
      <xdr:row>752</xdr:row>
      <xdr:rowOff>309913</xdr:rowOff>
    </xdr:from>
    <xdr:to>
      <xdr:col>26</xdr:col>
      <xdr:colOff>22412</xdr:colOff>
      <xdr:row>756</xdr:row>
      <xdr:rowOff>224118</xdr:rowOff>
    </xdr:to>
    <xdr:cxnSp macro="">
      <xdr:nvCxnSpPr>
        <xdr:cNvPr id="12" name="直線矢印コネクタ 11"/>
        <xdr:cNvCxnSpPr/>
      </xdr:nvCxnSpPr>
      <xdr:spPr>
        <a:xfrm>
          <a:off x="5255559" y="49414089"/>
          <a:ext cx="11206" cy="13037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176892</xdr:colOff>
      <xdr:row>759</xdr:row>
      <xdr:rowOff>81643</xdr:rowOff>
    </xdr:from>
    <xdr:to>
      <xdr:col>33</xdr:col>
      <xdr:colOff>164986</xdr:colOff>
      <xdr:row>761</xdr:row>
      <xdr:rowOff>231589</xdr:rowOff>
    </xdr:to>
    <xdr:sp macro="" textlink="">
      <xdr:nvSpPr>
        <xdr:cNvPr id="14" name="大かっこ 13"/>
        <xdr:cNvSpPr/>
      </xdr:nvSpPr>
      <xdr:spPr>
        <a:xfrm>
          <a:off x="4009304" y="52592408"/>
          <a:ext cx="2811976" cy="7438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・研修会の実施・運営</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・アンケート調査</a:t>
          </a:r>
          <a:endParaRPr kumimoji="1" lang="en-US" altLang="ja-JP" sz="1100">
            <a:solidFill>
              <a:schemeClr val="tx1"/>
            </a:solidFill>
            <a:latin typeface="+mn-lt"/>
            <a:ea typeface="+mn-ea"/>
            <a:cs typeface="+mn-cs"/>
          </a:endParaRPr>
        </a:p>
      </xdr:txBody>
    </xdr:sp>
    <xdr:clientData/>
  </xdr:twoCellAnchor>
  <xdr:twoCellAnchor>
    <xdr:from>
      <xdr:col>21</xdr:col>
      <xdr:colOff>68037</xdr:colOff>
      <xdr:row>756</xdr:row>
      <xdr:rowOff>350297</xdr:rowOff>
    </xdr:from>
    <xdr:to>
      <xdr:col>31</xdr:col>
      <xdr:colOff>136072</xdr:colOff>
      <xdr:row>757</xdr:row>
      <xdr:rowOff>24866</xdr:rowOff>
    </xdr:to>
    <xdr:sp macro="" textlink="">
      <xdr:nvSpPr>
        <xdr:cNvPr id="17" name="テキスト ボックス 16"/>
        <xdr:cNvSpPr txBox="1"/>
      </xdr:nvSpPr>
      <xdr:spPr>
        <a:xfrm>
          <a:off x="4354287" y="51268226"/>
          <a:ext cx="2109106" cy="341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随意契約（その他）等</a:t>
          </a:r>
          <a:r>
            <a:rPr kumimoji="1" lang="en-US" altLang="ja-JP" sz="12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V758" sqref="AV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29</v>
      </c>
      <c r="AT2" s="219"/>
      <c r="AU2" s="219"/>
      <c r="AV2" s="52" t="str">
        <f>IF(AW2="", "", "-")</f>
        <v/>
      </c>
      <c r="AW2" s="396"/>
      <c r="AX2" s="396"/>
    </row>
    <row r="3" spans="1:50" ht="21" customHeight="1" thickBot="1" x14ac:dyDescent="0.2">
      <c r="A3" s="524" t="s">
        <v>532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595</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4" t="s">
        <v>545</v>
      </c>
      <c r="Z7" s="295"/>
      <c r="AA7" s="295"/>
      <c r="AB7" s="295"/>
      <c r="AC7" s="295"/>
      <c r="AD7" s="395"/>
      <c r="AE7" s="382" t="s">
        <v>551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0" customHeight="1" x14ac:dyDescent="0.15">
      <c r="A10" s="740" t="s">
        <v>30</v>
      </c>
      <c r="B10" s="741"/>
      <c r="C10" s="741"/>
      <c r="D10" s="741"/>
      <c r="E10" s="741"/>
      <c r="F10" s="741"/>
      <c r="G10" s="673" t="s">
        <v>553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v>32</v>
      </c>
      <c r="Q13" s="99"/>
      <c r="R13" s="99"/>
      <c r="S13" s="99"/>
      <c r="T13" s="99"/>
      <c r="U13" s="99"/>
      <c r="V13" s="100"/>
      <c r="W13" s="95">
        <v>61</v>
      </c>
      <c r="X13" s="96"/>
      <c r="Y13" s="96"/>
      <c r="Z13" s="96"/>
      <c r="AA13" s="96"/>
      <c r="AB13" s="96"/>
      <c r="AC13" s="97"/>
      <c r="AD13" s="98">
        <v>66</v>
      </c>
      <c r="AE13" s="99"/>
      <c r="AF13" s="99"/>
      <c r="AG13" s="99"/>
      <c r="AH13" s="99"/>
      <c r="AI13" s="99"/>
      <c r="AJ13" s="100"/>
      <c r="AK13" s="98">
        <v>66</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45"/>
      <c r="H14" s="746"/>
      <c r="I14" s="576" t="s">
        <v>8</v>
      </c>
      <c r="J14" s="630"/>
      <c r="K14" s="630"/>
      <c r="L14" s="630"/>
      <c r="M14" s="630"/>
      <c r="N14" s="630"/>
      <c r="O14" s="631"/>
      <c r="P14" s="98" t="s">
        <v>554</v>
      </c>
      <c r="Q14" s="99"/>
      <c r="R14" s="99"/>
      <c r="S14" s="99"/>
      <c r="T14" s="99"/>
      <c r="U14" s="99"/>
      <c r="V14" s="100"/>
      <c r="W14" s="98" t="s">
        <v>554</v>
      </c>
      <c r="X14" s="99"/>
      <c r="Y14" s="99"/>
      <c r="Z14" s="99"/>
      <c r="AA14" s="99"/>
      <c r="AB14" s="99"/>
      <c r="AC14" s="100"/>
      <c r="AD14" s="98" t="s">
        <v>554</v>
      </c>
      <c r="AE14" s="99"/>
      <c r="AF14" s="99"/>
      <c r="AG14" s="99"/>
      <c r="AH14" s="99"/>
      <c r="AI14" s="99"/>
      <c r="AJ14" s="100"/>
      <c r="AK14" s="98" t="s">
        <v>554</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554</v>
      </c>
      <c r="Q15" s="99"/>
      <c r="R15" s="99"/>
      <c r="S15" s="99"/>
      <c r="T15" s="99"/>
      <c r="U15" s="99"/>
      <c r="V15" s="100"/>
      <c r="W15" s="98" t="s">
        <v>554</v>
      </c>
      <c r="X15" s="99"/>
      <c r="Y15" s="99"/>
      <c r="Z15" s="99"/>
      <c r="AA15" s="99"/>
      <c r="AB15" s="99"/>
      <c r="AC15" s="100"/>
      <c r="AD15" s="98" t="s">
        <v>554</v>
      </c>
      <c r="AE15" s="99"/>
      <c r="AF15" s="99"/>
      <c r="AG15" s="99"/>
      <c r="AH15" s="99"/>
      <c r="AI15" s="99"/>
      <c r="AJ15" s="100"/>
      <c r="AK15" s="98" t="s">
        <v>554</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554</v>
      </c>
      <c r="Q16" s="99"/>
      <c r="R16" s="99"/>
      <c r="S16" s="99"/>
      <c r="T16" s="99"/>
      <c r="U16" s="99"/>
      <c r="V16" s="100"/>
      <c r="W16" s="98" t="s">
        <v>554</v>
      </c>
      <c r="X16" s="99"/>
      <c r="Y16" s="99"/>
      <c r="Z16" s="99"/>
      <c r="AA16" s="99"/>
      <c r="AB16" s="99"/>
      <c r="AC16" s="100"/>
      <c r="AD16" s="98" t="s">
        <v>554</v>
      </c>
      <c r="AE16" s="99"/>
      <c r="AF16" s="99"/>
      <c r="AG16" s="99"/>
      <c r="AH16" s="99"/>
      <c r="AI16" s="99"/>
      <c r="AJ16" s="100"/>
      <c r="AK16" s="98" t="s">
        <v>554</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554</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4">
        <f>SUM(P13:V17)</f>
        <v>32</v>
      </c>
      <c r="Q18" s="105"/>
      <c r="R18" s="105"/>
      <c r="S18" s="105"/>
      <c r="T18" s="105"/>
      <c r="U18" s="105"/>
      <c r="V18" s="106"/>
      <c r="W18" s="104">
        <f>SUM(W13:AC17)</f>
        <v>61</v>
      </c>
      <c r="X18" s="105"/>
      <c r="Y18" s="105"/>
      <c r="Z18" s="105"/>
      <c r="AA18" s="105"/>
      <c r="AB18" s="105"/>
      <c r="AC18" s="106"/>
      <c r="AD18" s="104">
        <f>SUM(AD13:AJ17)</f>
        <v>66</v>
      </c>
      <c r="AE18" s="105"/>
      <c r="AF18" s="105"/>
      <c r="AG18" s="105"/>
      <c r="AH18" s="105"/>
      <c r="AI18" s="105"/>
      <c r="AJ18" s="106"/>
      <c r="AK18" s="104">
        <f>SUM(AK13:AQ17)</f>
        <v>66</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29</v>
      </c>
      <c r="Q19" s="99"/>
      <c r="R19" s="99"/>
      <c r="S19" s="99"/>
      <c r="T19" s="99"/>
      <c r="U19" s="99"/>
      <c r="V19" s="100"/>
      <c r="W19" s="98">
        <v>34</v>
      </c>
      <c r="X19" s="99"/>
      <c r="Y19" s="99"/>
      <c r="Z19" s="99"/>
      <c r="AA19" s="99"/>
      <c r="AB19" s="99"/>
      <c r="AC19" s="100"/>
      <c r="AD19" s="98">
        <v>53</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0.90625</v>
      </c>
      <c r="Q20" s="540"/>
      <c r="R20" s="540"/>
      <c r="S20" s="540"/>
      <c r="T20" s="540"/>
      <c r="U20" s="540"/>
      <c r="V20" s="540"/>
      <c r="W20" s="540">
        <f t="shared" ref="W20" si="0">IF(W18=0, "-", SUM(W19)/W18)</f>
        <v>0.55737704918032782</v>
      </c>
      <c r="X20" s="540"/>
      <c r="Y20" s="540"/>
      <c r="Z20" s="540"/>
      <c r="AA20" s="540"/>
      <c r="AB20" s="540"/>
      <c r="AC20" s="540"/>
      <c r="AD20" s="540">
        <f t="shared" ref="AD20" si="1">IF(AD18=0, "-", SUM(AD19)/AD18)</f>
        <v>0.80303030303030298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497</v>
      </c>
      <c r="H21" s="931"/>
      <c r="I21" s="931"/>
      <c r="J21" s="931"/>
      <c r="K21" s="931"/>
      <c r="L21" s="931"/>
      <c r="M21" s="931"/>
      <c r="N21" s="931"/>
      <c r="O21" s="931"/>
      <c r="P21" s="540">
        <f>IF(P19=0, "-", SUM(P19)/SUM(P13,P14))</f>
        <v>0.90625</v>
      </c>
      <c r="Q21" s="540"/>
      <c r="R21" s="540"/>
      <c r="S21" s="540"/>
      <c r="T21" s="540"/>
      <c r="U21" s="540"/>
      <c r="V21" s="540"/>
      <c r="W21" s="540">
        <f t="shared" ref="W21" si="2">IF(W19=0, "-", SUM(W19)/SUM(W13,W14))</f>
        <v>0.55737704918032782</v>
      </c>
      <c r="X21" s="540"/>
      <c r="Y21" s="540"/>
      <c r="Z21" s="540"/>
      <c r="AA21" s="540"/>
      <c r="AB21" s="540"/>
      <c r="AC21" s="540"/>
      <c r="AD21" s="540">
        <f t="shared" ref="AD21" si="3">IF(AD19=0, "-", SUM(AD19)/SUM(AD13,AD14))</f>
        <v>0.80303030303030298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537</v>
      </c>
      <c r="B22" s="197"/>
      <c r="C22" s="197"/>
      <c r="D22" s="197"/>
      <c r="E22" s="197"/>
      <c r="F22" s="198"/>
      <c r="G22" s="181" t="s">
        <v>474</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557</v>
      </c>
      <c r="H23" s="185"/>
      <c r="I23" s="185"/>
      <c r="J23" s="185"/>
      <c r="K23" s="185"/>
      <c r="L23" s="185"/>
      <c r="M23" s="185"/>
      <c r="N23" s="185"/>
      <c r="O23" s="186"/>
      <c r="P23" s="95">
        <v>66</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66</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t="s">
        <v>573</v>
      </c>
      <c r="AR31" s="134"/>
      <c r="AS31" s="135" t="s">
        <v>356</v>
      </c>
      <c r="AT31" s="170"/>
      <c r="AU31" s="270">
        <v>30</v>
      </c>
      <c r="AV31" s="270"/>
      <c r="AW31" s="378" t="s">
        <v>300</v>
      </c>
      <c r="AX31" s="379"/>
    </row>
    <row r="32" spans="1:50" ht="48" customHeight="1" x14ac:dyDescent="0.15">
      <c r="A32" s="516"/>
      <c r="B32" s="514"/>
      <c r="C32" s="514"/>
      <c r="D32" s="514"/>
      <c r="E32" s="514"/>
      <c r="F32" s="515"/>
      <c r="G32" s="541" t="s">
        <v>562</v>
      </c>
      <c r="H32" s="542"/>
      <c r="I32" s="542"/>
      <c r="J32" s="542"/>
      <c r="K32" s="542"/>
      <c r="L32" s="542"/>
      <c r="M32" s="542"/>
      <c r="N32" s="542"/>
      <c r="O32" s="543"/>
      <c r="P32" s="159" t="s">
        <v>647</v>
      </c>
      <c r="Q32" s="159"/>
      <c r="R32" s="159"/>
      <c r="S32" s="159"/>
      <c r="T32" s="159"/>
      <c r="U32" s="159"/>
      <c r="V32" s="159"/>
      <c r="W32" s="159"/>
      <c r="X32" s="230"/>
      <c r="Y32" s="337" t="s">
        <v>12</v>
      </c>
      <c r="Z32" s="550"/>
      <c r="AA32" s="551"/>
      <c r="AB32" s="552" t="s">
        <v>516</v>
      </c>
      <c r="AC32" s="552"/>
      <c r="AD32" s="552"/>
      <c r="AE32" s="363" t="s">
        <v>554</v>
      </c>
      <c r="AF32" s="364"/>
      <c r="AG32" s="364"/>
      <c r="AH32" s="364"/>
      <c r="AI32" s="363" t="s">
        <v>554</v>
      </c>
      <c r="AJ32" s="364"/>
      <c r="AK32" s="364"/>
      <c r="AL32" s="364"/>
      <c r="AM32" s="363">
        <v>28.6</v>
      </c>
      <c r="AN32" s="364"/>
      <c r="AO32" s="364"/>
      <c r="AP32" s="364"/>
      <c r="AQ32" s="101" t="s">
        <v>573</v>
      </c>
      <c r="AR32" s="102"/>
      <c r="AS32" s="102"/>
      <c r="AT32" s="103"/>
      <c r="AU32" s="364" t="s">
        <v>598</v>
      </c>
      <c r="AV32" s="364"/>
      <c r="AW32" s="364"/>
      <c r="AX32" s="366"/>
    </row>
    <row r="33" spans="1:50" ht="48"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516</v>
      </c>
      <c r="AC33" s="523"/>
      <c r="AD33" s="523"/>
      <c r="AE33" s="363" t="s">
        <v>554</v>
      </c>
      <c r="AF33" s="364"/>
      <c r="AG33" s="364"/>
      <c r="AH33" s="364"/>
      <c r="AI33" s="363" t="s">
        <v>554</v>
      </c>
      <c r="AJ33" s="364"/>
      <c r="AK33" s="364"/>
      <c r="AL33" s="364"/>
      <c r="AM33" s="363">
        <v>19.7</v>
      </c>
      <c r="AN33" s="364"/>
      <c r="AO33" s="364"/>
      <c r="AP33" s="364"/>
      <c r="AQ33" s="101" t="s">
        <v>577</v>
      </c>
      <c r="AR33" s="102"/>
      <c r="AS33" s="102"/>
      <c r="AT33" s="103"/>
      <c r="AU33" s="364">
        <v>28.6</v>
      </c>
      <c r="AV33" s="364"/>
      <c r="AW33" s="364"/>
      <c r="AX33" s="366"/>
    </row>
    <row r="34" spans="1:50" ht="48"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t="s">
        <v>596</v>
      </c>
      <c r="AF34" s="364"/>
      <c r="AG34" s="364"/>
      <c r="AH34" s="364"/>
      <c r="AI34" s="363" t="s">
        <v>597</v>
      </c>
      <c r="AJ34" s="364"/>
      <c r="AK34" s="364"/>
      <c r="AL34" s="364"/>
      <c r="AM34" s="363">
        <v>145.19999999999999</v>
      </c>
      <c r="AN34" s="364"/>
      <c r="AO34" s="364"/>
      <c r="AP34" s="364"/>
      <c r="AQ34" s="101" t="s">
        <v>573</v>
      </c>
      <c r="AR34" s="102"/>
      <c r="AS34" s="102"/>
      <c r="AT34" s="103"/>
      <c r="AU34" s="364" t="s">
        <v>598</v>
      </c>
      <c r="AV34" s="364"/>
      <c r="AW34" s="364"/>
      <c r="AX34" s="366"/>
    </row>
    <row r="35" spans="1:50" ht="23.25" customHeight="1" x14ac:dyDescent="0.15">
      <c r="A35" s="901" t="s">
        <v>525</v>
      </c>
      <c r="B35" s="902"/>
      <c r="C35" s="902"/>
      <c r="D35" s="902"/>
      <c r="E35" s="902"/>
      <c r="F35" s="903"/>
      <c r="G35" s="907" t="s">
        <v>563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1" t="s">
        <v>525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1" t="s">
        <v>525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1" t="s">
        <v>525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515</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515</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516</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514</v>
      </c>
      <c r="X70" s="948"/>
      <c r="Y70" s="953" t="s">
        <v>12</v>
      </c>
      <c r="Z70" s="953"/>
      <c r="AA70" s="954"/>
      <c r="AB70" s="955" t="s">
        <v>515</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515</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516</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5" t="s">
        <v>528</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538</v>
      </c>
      <c r="AV100" s="933"/>
      <c r="AW100" s="933"/>
      <c r="AX100" s="935"/>
    </row>
    <row r="101" spans="1:60" ht="23.25" customHeight="1" x14ac:dyDescent="0.15">
      <c r="A101" s="492"/>
      <c r="B101" s="493"/>
      <c r="C101" s="493"/>
      <c r="D101" s="493"/>
      <c r="E101" s="493"/>
      <c r="F101" s="494"/>
      <c r="G101" s="159" t="s">
        <v>564</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599</v>
      </c>
      <c r="AC101" s="552"/>
      <c r="AD101" s="552"/>
      <c r="AE101" s="363">
        <v>5</v>
      </c>
      <c r="AF101" s="364"/>
      <c r="AG101" s="364"/>
      <c r="AH101" s="365"/>
      <c r="AI101" s="363" t="s">
        <v>554</v>
      </c>
      <c r="AJ101" s="364"/>
      <c r="AK101" s="364"/>
      <c r="AL101" s="365"/>
      <c r="AM101" s="363" t="s">
        <v>554</v>
      </c>
      <c r="AN101" s="364"/>
      <c r="AO101" s="364"/>
      <c r="AP101" s="365"/>
      <c r="AQ101" s="363" t="s">
        <v>554</v>
      </c>
      <c r="AR101" s="364"/>
      <c r="AS101" s="364"/>
      <c r="AT101" s="365"/>
      <c r="AU101" s="363" t="s">
        <v>600</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599</v>
      </c>
      <c r="AC102" s="552"/>
      <c r="AD102" s="552"/>
      <c r="AE102" s="357">
        <v>5</v>
      </c>
      <c r="AF102" s="357"/>
      <c r="AG102" s="357"/>
      <c r="AH102" s="357"/>
      <c r="AI102" s="357" t="s">
        <v>554</v>
      </c>
      <c r="AJ102" s="357"/>
      <c r="AK102" s="357"/>
      <c r="AL102" s="357"/>
      <c r="AM102" s="357" t="s">
        <v>554</v>
      </c>
      <c r="AN102" s="357"/>
      <c r="AO102" s="357"/>
      <c r="AP102" s="357"/>
      <c r="AQ102" s="818" t="s">
        <v>554</v>
      </c>
      <c r="AR102" s="819"/>
      <c r="AS102" s="819"/>
      <c r="AT102" s="820"/>
      <c r="AU102" s="818" t="s">
        <v>598</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538</v>
      </c>
      <c r="AV103" s="360"/>
      <c r="AW103" s="360"/>
      <c r="AX103" s="362"/>
    </row>
    <row r="104" spans="1:60" ht="23.25" customHeight="1" x14ac:dyDescent="0.15">
      <c r="A104" s="492"/>
      <c r="B104" s="493"/>
      <c r="C104" s="493"/>
      <c r="D104" s="493"/>
      <c r="E104" s="493"/>
      <c r="F104" s="494"/>
      <c r="G104" s="159" t="s">
        <v>565</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599</v>
      </c>
      <c r="AC104" s="473"/>
      <c r="AD104" s="474"/>
      <c r="AE104" s="363">
        <v>1</v>
      </c>
      <c r="AF104" s="364"/>
      <c r="AG104" s="364"/>
      <c r="AH104" s="365"/>
      <c r="AI104" s="363" t="s">
        <v>554</v>
      </c>
      <c r="AJ104" s="364"/>
      <c r="AK104" s="364"/>
      <c r="AL104" s="365"/>
      <c r="AM104" s="363" t="s">
        <v>554</v>
      </c>
      <c r="AN104" s="364"/>
      <c r="AO104" s="364"/>
      <c r="AP104" s="365"/>
      <c r="AQ104" s="363" t="s">
        <v>554</v>
      </c>
      <c r="AR104" s="364"/>
      <c r="AS104" s="364"/>
      <c r="AT104" s="365"/>
      <c r="AU104" s="363" t="s">
        <v>554</v>
      </c>
      <c r="AV104" s="364"/>
      <c r="AW104" s="364"/>
      <c r="AX104" s="365"/>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t="s">
        <v>599</v>
      </c>
      <c r="AC105" s="406"/>
      <c r="AD105" s="407"/>
      <c r="AE105" s="357">
        <v>1</v>
      </c>
      <c r="AF105" s="357"/>
      <c r="AG105" s="357"/>
      <c r="AH105" s="357"/>
      <c r="AI105" s="357" t="s">
        <v>554</v>
      </c>
      <c r="AJ105" s="357"/>
      <c r="AK105" s="357"/>
      <c r="AL105" s="357"/>
      <c r="AM105" s="357" t="s">
        <v>554</v>
      </c>
      <c r="AN105" s="357"/>
      <c r="AO105" s="357"/>
      <c r="AP105" s="357"/>
      <c r="AQ105" s="363" t="s">
        <v>554</v>
      </c>
      <c r="AR105" s="364"/>
      <c r="AS105" s="364"/>
      <c r="AT105" s="365"/>
      <c r="AU105" s="818" t="s">
        <v>554</v>
      </c>
      <c r="AV105" s="819"/>
      <c r="AW105" s="819"/>
      <c r="AX105" s="820"/>
    </row>
    <row r="106" spans="1:60" ht="31.5"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538</v>
      </c>
      <c r="AV106" s="360"/>
      <c r="AW106" s="360"/>
      <c r="AX106" s="362"/>
    </row>
    <row r="107" spans="1:60" ht="23.25" customHeight="1" x14ac:dyDescent="0.15">
      <c r="A107" s="492"/>
      <c r="B107" s="493"/>
      <c r="C107" s="493"/>
      <c r="D107" s="493"/>
      <c r="E107" s="493"/>
      <c r="F107" s="494"/>
      <c r="G107" s="159" t="s">
        <v>566</v>
      </c>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t="s">
        <v>601</v>
      </c>
      <c r="AC107" s="473"/>
      <c r="AD107" s="474"/>
      <c r="AE107" s="357" t="s">
        <v>554</v>
      </c>
      <c r="AF107" s="357"/>
      <c r="AG107" s="357"/>
      <c r="AH107" s="357"/>
      <c r="AI107" s="357">
        <v>241</v>
      </c>
      <c r="AJ107" s="357"/>
      <c r="AK107" s="357"/>
      <c r="AL107" s="357"/>
      <c r="AM107" s="357">
        <v>277</v>
      </c>
      <c r="AN107" s="357"/>
      <c r="AO107" s="357"/>
      <c r="AP107" s="357"/>
      <c r="AQ107" s="363" t="s">
        <v>602</v>
      </c>
      <c r="AR107" s="364"/>
      <c r="AS107" s="364"/>
      <c r="AT107" s="365"/>
      <c r="AU107" s="363" t="s">
        <v>602</v>
      </c>
      <c r="AV107" s="364"/>
      <c r="AW107" s="364"/>
      <c r="AX107" s="365"/>
    </row>
    <row r="108" spans="1:60" ht="23.25"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t="s">
        <v>601</v>
      </c>
      <c r="AC108" s="406"/>
      <c r="AD108" s="407"/>
      <c r="AE108" s="357" t="s">
        <v>554</v>
      </c>
      <c r="AF108" s="357"/>
      <c r="AG108" s="357"/>
      <c r="AH108" s="357"/>
      <c r="AI108" s="357">
        <v>240</v>
      </c>
      <c r="AJ108" s="357"/>
      <c r="AK108" s="357"/>
      <c r="AL108" s="357"/>
      <c r="AM108" s="357">
        <v>241</v>
      </c>
      <c r="AN108" s="357"/>
      <c r="AO108" s="357"/>
      <c r="AP108" s="357"/>
      <c r="AQ108" s="363">
        <v>277</v>
      </c>
      <c r="AR108" s="364"/>
      <c r="AS108" s="364"/>
      <c r="AT108" s="365"/>
      <c r="AU108" s="818" t="s">
        <v>602</v>
      </c>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538</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538</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539</v>
      </c>
      <c r="AR115" s="335"/>
      <c r="AS115" s="335"/>
      <c r="AT115" s="335"/>
      <c r="AU115" s="335"/>
      <c r="AV115" s="335"/>
      <c r="AW115" s="335"/>
      <c r="AX115" s="336"/>
    </row>
    <row r="116" spans="1:50" ht="23.25" customHeight="1" x14ac:dyDescent="0.15">
      <c r="A116" s="291"/>
      <c r="B116" s="292"/>
      <c r="C116" s="292"/>
      <c r="D116" s="292"/>
      <c r="E116" s="292"/>
      <c r="F116" s="293"/>
      <c r="G116" s="350" t="s">
        <v>567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603</v>
      </c>
      <c r="AC116" s="300"/>
      <c r="AD116" s="301"/>
      <c r="AE116" s="357">
        <v>4310</v>
      </c>
      <c r="AF116" s="357"/>
      <c r="AG116" s="357"/>
      <c r="AH116" s="357"/>
      <c r="AI116" s="357" t="s">
        <v>554</v>
      </c>
      <c r="AJ116" s="357"/>
      <c r="AK116" s="357"/>
      <c r="AL116" s="357"/>
      <c r="AM116" s="357" t="s">
        <v>606</v>
      </c>
      <c r="AN116" s="357"/>
      <c r="AO116" s="357"/>
      <c r="AP116" s="357"/>
      <c r="AQ116" s="363" t="s">
        <v>606</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604</v>
      </c>
      <c r="AC117" s="341"/>
      <c r="AD117" s="342"/>
      <c r="AE117" s="305" t="s">
        <v>605</v>
      </c>
      <c r="AF117" s="305"/>
      <c r="AG117" s="305"/>
      <c r="AH117" s="305"/>
      <c r="AI117" s="305" t="s">
        <v>554</v>
      </c>
      <c r="AJ117" s="305"/>
      <c r="AK117" s="305"/>
      <c r="AL117" s="305"/>
      <c r="AM117" s="305" t="s">
        <v>606</v>
      </c>
      <c r="AN117" s="305"/>
      <c r="AO117" s="305"/>
      <c r="AP117" s="305"/>
      <c r="AQ117" s="305" t="s">
        <v>606</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539</v>
      </c>
      <c r="AR118" s="335"/>
      <c r="AS118" s="335"/>
      <c r="AT118" s="335"/>
      <c r="AU118" s="335"/>
      <c r="AV118" s="335"/>
      <c r="AW118" s="335"/>
      <c r="AX118" s="336"/>
    </row>
    <row r="119" spans="1:50" ht="23.25" customHeight="1" x14ac:dyDescent="0.15">
      <c r="A119" s="291"/>
      <c r="B119" s="292"/>
      <c r="C119" s="292"/>
      <c r="D119" s="292"/>
      <c r="E119" s="292"/>
      <c r="F119" s="293"/>
      <c r="G119" s="350" t="s">
        <v>568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603</v>
      </c>
      <c r="AC119" s="300"/>
      <c r="AD119" s="301"/>
      <c r="AE119" s="357">
        <v>6190</v>
      </c>
      <c r="AF119" s="357"/>
      <c r="AG119" s="357"/>
      <c r="AH119" s="357"/>
      <c r="AI119" s="357" t="s">
        <v>554</v>
      </c>
      <c r="AJ119" s="357"/>
      <c r="AK119" s="357"/>
      <c r="AL119" s="357"/>
      <c r="AM119" s="357" t="s">
        <v>608</v>
      </c>
      <c r="AN119" s="357"/>
      <c r="AO119" s="357"/>
      <c r="AP119" s="357"/>
      <c r="AQ119" s="357" t="s">
        <v>608</v>
      </c>
      <c r="AR119" s="357"/>
      <c r="AS119" s="357"/>
      <c r="AT119" s="357"/>
      <c r="AU119" s="357"/>
      <c r="AV119" s="357"/>
      <c r="AW119" s="357"/>
      <c r="AX119" s="358"/>
    </row>
    <row r="120" spans="1:50" ht="46.5"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604</v>
      </c>
      <c r="AC120" s="341"/>
      <c r="AD120" s="342"/>
      <c r="AE120" s="305" t="s">
        <v>607</v>
      </c>
      <c r="AF120" s="305"/>
      <c r="AG120" s="305"/>
      <c r="AH120" s="305"/>
      <c r="AI120" s="305" t="s">
        <v>554</v>
      </c>
      <c r="AJ120" s="305"/>
      <c r="AK120" s="305"/>
      <c r="AL120" s="305"/>
      <c r="AM120" s="305" t="s">
        <v>608</v>
      </c>
      <c r="AN120" s="305"/>
      <c r="AO120" s="305"/>
      <c r="AP120" s="305"/>
      <c r="AQ120" s="305" t="s">
        <v>608</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539</v>
      </c>
      <c r="AR121" s="335"/>
      <c r="AS121" s="335"/>
      <c r="AT121" s="335"/>
      <c r="AU121" s="335"/>
      <c r="AV121" s="335"/>
      <c r="AW121" s="335"/>
      <c r="AX121" s="336"/>
    </row>
    <row r="122" spans="1:50" ht="23.25" customHeight="1" x14ac:dyDescent="0.15">
      <c r="A122" s="291"/>
      <c r="B122" s="292"/>
      <c r="C122" s="292"/>
      <c r="D122" s="292"/>
      <c r="E122" s="292"/>
      <c r="F122" s="293"/>
      <c r="G122" s="350" t="s">
        <v>569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t="s">
        <v>603</v>
      </c>
      <c r="AC122" s="300"/>
      <c r="AD122" s="301"/>
      <c r="AE122" s="357" t="s">
        <v>554</v>
      </c>
      <c r="AF122" s="357"/>
      <c r="AG122" s="357"/>
      <c r="AH122" s="357"/>
      <c r="AI122" s="357">
        <v>141</v>
      </c>
      <c r="AJ122" s="357"/>
      <c r="AK122" s="357"/>
      <c r="AL122" s="357"/>
      <c r="AM122" s="357">
        <v>190</v>
      </c>
      <c r="AN122" s="357"/>
      <c r="AO122" s="357"/>
      <c r="AP122" s="357"/>
      <c r="AQ122" s="357">
        <v>237</v>
      </c>
      <c r="AR122" s="357"/>
      <c r="AS122" s="357"/>
      <c r="AT122" s="357"/>
      <c r="AU122" s="357"/>
      <c r="AV122" s="357"/>
      <c r="AW122" s="357"/>
      <c r="AX122" s="358"/>
    </row>
    <row r="123" spans="1:50" ht="46.5" customHeight="1" thickBo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604</v>
      </c>
      <c r="AC123" s="341"/>
      <c r="AD123" s="342"/>
      <c r="AE123" s="305" t="s">
        <v>554</v>
      </c>
      <c r="AF123" s="305"/>
      <c r="AG123" s="305"/>
      <c r="AH123" s="305"/>
      <c r="AI123" s="305" t="s">
        <v>649</v>
      </c>
      <c r="AJ123" s="305"/>
      <c r="AK123" s="305"/>
      <c r="AL123" s="305"/>
      <c r="AM123" s="305" t="s">
        <v>645</v>
      </c>
      <c r="AN123" s="305"/>
      <c r="AO123" s="305"/>
      <c r="AP123" s="305"/>
      <c r="AQ123" s="305" t="s">
        <v>646</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539</v>
      </c>
      <c r="AR124" s="335"/>
      <c r="AS124" s="335"/>
      <c r="AT124" s="335"/>
      <c r="AU124" s="335"/>
      <c r="AV124" s="335"/>
      <c r="AW124" s="335"/>
      <c r="AX124" s="336"/>
    </row>
    <row r="125" spans="1:50" ht="23.25" hidden="1" customHeight="1" x14ac:dyDescent="0.15">
      <c r="A125" s="291"/>
      <c r="B125" s="292"/>
      <c r="C125" s="292"/>
      <c r="D125" s="292"/>
      <c r="E125" s="292"/>
      <c r="F125" s="293"/>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539</v>
      </c>
      <c r="AR127" s="335"/>
      <c r="AS127" s="335"/>
      <c r="AT127" s="335"/>
      <c r="AU127" s="335"/>
      <c r="AV127" s="335"/>
      <c r="AW127" s="335"/>
      <c r="AX127" s="336"/>
    </row>
    <row r="128" spans="1:50" ht="23.25" hidden="1" customHeight="1" x14ac:dyDescent="0.15">
      <c r="A128" s="291"/>
      <c r="B128" s="292"/>
      <c r="C128" s="292"/>
      <c r="D128" s="292"/>
      <c r="E128" s="292"/>
      <c r="F128" s="293"/>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570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571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572</v>
      </c>
      <c r="AR133" s="270"/>
      <c r="AS133" s="135" t="s">
        <v>356</v>
      </c>
      <c r="AT133" s="170"/>
      <c r="AU133" s="134" t="s">
        <v>573</v>
      </c>
      <c r="AV133" s="134"/>
      <c r="AW133" s="135" t="s">
        <v>300</v>
      </c>
      <c r="AX133" s="136"/>
    </row>
    <row r="134" spans="1:50" ht="27" customHeight="1" x14ac:dyDescent="0.15">
      <c r="A134" s="998"/>
      <c r="B134" s="251"/>
      <c r="C134" s="250"/>
      <c r="D134" s="251"/>
      <c r="E134" s="250"/>
      <c r="F134" s="313"/>
      <c r="G134" s="229" t="s">
        <v>572</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572</v>
      </c>
      <c r="AC134" s="220"/>
      <c r="AD134" s="220"/>
      <c r="AE134" s="265" t="s">
        <v>572</v>
      </c>
      <c r="AF134" s="102"/>
      <c r="AG134" s="102"/>
      <c r="AH134" s="102"/>
      <c r="AI134" s="265" t="s">
        <v>574</v>
      </c>
      <c r="AJ134" s="102"/>
      <c r="AK134" s="102"/>
      <c r="AL134" s="102"/>
      <c r="AM134" s="265" t="s">
        <v>573</v>
      </c>
      <c r="AN134" s="102"/>
      <c r="AO134" s="102"/>
      <c r="AP134" s="102"/>
      <c r="AQ134" s="265" t="s">
        <v>572</v>
      </c>
      <c r="AR134" s="102"/>
      <c r="AS134" s="102"/>
      <c r="AT134" s="102"/>
      <c r="AU134" s="265" t="s">
        <v>572</v>
      </c>
      <c r="AV134" s="102"/>
      <c r="AW134" s="102"/>
      <c r="AX134" s="221"/>
    </row>
    <row r="135" spans="1:50" ht="27"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573</v>
      </c>
      <c r="AC135" s="131"/>
      <c r="AD135" s="131"/>
      <c r="AE135" s="265" t="s">
        <v>573</v>
      </c>
      <c r="AF135" s="102"/>
      <c r="AG135" s="102"/>
      <c r="AH135" s="102"/>
      <c r="AI135" s="265" t="s">
        <v>573</v>
      </c>
      <c r="AJ135" s="102"/>
      <c r="AK135" s="102"/>
      <c r="AL135" s="102"/>
      <c r="AM135" s="265" t="s">
        <v>573</v>
      </c>
      <c r="AN135" s="102"/>
      <c r="AO135" s="102"/>
      <c r="AP135" s="102"/>
      <c r="AQ135" s="265" t="s">
        <v>573</v>
      </c>
      <c r="AR135" s="102"/>
      <c r="AS135" s="102"/>
      <c r="AT135" s="102"/>
      <c r="AU135" s="265" t="s">
        <v>572</v>
      </c>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19.5" customHeight="1" x14ac:dyDescent="0.15">
      <c r="A154" s="998"/>
      <c r="B154" s="251"/>
      <c r="C154" s="250"/>
      <c r="D154" s="251"/>
      <c r="E154" s="250"/>
      <c r="F154" s="313"/>
      <c r="G154" s="229" t="s">
        <v>573</v>
      </c>
      <c r="H154" s="159"/>
      <c r="I154" s="159"/>
      <c r="J154" s="159"/>
      <c r="K154" s="159"/>
      <c r="L154" s="159"/>
      <c r="M154" s="159"/>
      <c r="N154" s="159"/>
      <c r="O154" s="159"/>
      <c r="P154" s="230"/>
      <c r="Q154" s="158" t="s">
        <v>573</v>
      </c>
      <c r="R154" s="159"/>
      <c r="S154" s="159"/>
      <c r="T154" s="159"/>
      <c r="U154" s="159"/>
      <c r="V154" s="159"/>
      <c r="W154" s="159"/>
      <c r="X154" s="159"/>
      <c r="Y154" s="159"/>
      <c r="Z154" s="159"/>
      <c r="AA154" s="927"/>
      <c r="AB154" s="254" t="s">
        <v>573</v>
      </c>
      <c r="AC154" s="255"/>
      <c r="AD154" s="255"/>
      <c r="AE154" s="260" t="s">
        <v>572</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19.5"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19.5"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t="s">
        <v>572</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19.5"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17.25" customHeight="1" x14ac:dyDescent="0.15">
      <c r="A188" s="998"/>
      <c r="B188" s="251"/>
      <c r="C188" s="250"/>
      <c r="D188" s="251"/>
      <c r="E188" s="158" t="s">
        <v>575</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17.25" customHeight="1" x14ac:dyDescent="0.1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385</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578</v>
      </c>
      <c r="AF432" s="134"/>
      <c r="AG432" s="135" t="s">
        <v>356</v>
      </c>
      <c r="AH432" s="170"/>
      <c r="AI432" s="180"/>
      <c r="AJ432" s="180"/>
      <c r="AK432" s="180"/>
      <c r="AL432" s="175"/>
      <c r="AM432" s="180"/>
      <c r="AN432" s="180"/>
      <c r="AO432" s="180"/>
      <c r="AP432" s="175"/>
      <c r="AQ432" s="216" t="s">
        <v>578</v>
      </c>
      <c r="AR432" s="134"/>
      <c r="AS432" s="135" t="s">
        <v>356</v>
      </c>
      <c r="AT432" s="170"/>
      <c r="AU432" s="134" t="s">
        <v>578</v>
      </c>
      <c r="AV432" s="134"/>
      <c r="AW432" s="135" t="s">
        <v>300</v>
      </c>
      <c r="AX432" s="136"/>
    </row>
    <row r="433" spans="1:50" ht="23.25" customHeight="1" x14ac:dyDescent="0.15">
      <c r="A433" s="998"/>
      <c r="B433" s="251"/>
      <c r="C433" s="250"/>
      <c r="D433" s="251"/>
      <c r="E433" s="164"/>
      <c r="F433" s="165"/>
      <c r="G433" s="229" t="s">
        <v>576</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576</v>
      </c>
      <c r="AC433" s="131"/>
      <c r="AD433" s="131"/>
      <c r="AE433" s="101" t="s">
        <v>576</v>
      </c>
      <c r="AF433" s="102"/>
      <c r="AG433" s="102"/>
      <c r="AH433" s="102"/>
      <c r="AI433" s="101" t="s">
        <v>576</v>
      </c>
      <c r="AJ433" s="102"/>
      <c r="AK433" s="102"/>
      <c r="AL433" s="102"/>
      <c r="AM433" s="101" t="s">
        <v>576</v>
      </c>
      <c r="AN433" s="102"/>
      <c r="AO433" s="102"/>
      <c r="AP433" s="103"/>
      <c r="AQ433" s="101" t="s">
        <v>577</v>
      </c>
      <c r="AR433" s="102"/>
      <c r="AS433" s="102"/>
      <c r="AT433" s="103"/>
      <c r="AU433" s="102" t="s">
        <v>576</v>
      </c>
      <c r="AV433" s="102"/>
      <c r="AW433" s="102"/>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576</v>
      </c>
      <c r="AC434" s="220"/>
      <c r="AD434" s="220"/>
      <c r="AE434" s="101" t="s">
        <v>578</v>
      </c>
      <c r="AF434" s="102"/>
      <c r="AG434" s="102"/>
      <c r="AH434" s="103"/>
      <c r="AI434" s="101" t="s">
        <v>578</v>
      </c>
      <c r="AJ434" s="102"/>
      <c r="AK434" s="102"/>
      <c r="AL434" s="102"/>
      <c r="AM434" s="101" t="s">
        <v>578</v>
      </c>
      <c r="AN434" s="102"/>
      <c r="AO434" s="102"/>
      <c r="AP434" s="103"/>
      <c r="AQ434" s="101" t="s">
        <v>579</v>
      </c>
      <c r="AR434" s="102"/>
      <c r="AS434" s="102"/>
      <c r="AT434" s="103"/>
      <c r="AU434" s="102" t="s">
        <v>578</v>
      </c>
      <c r="AV434" s="102"/>
      <c r="AW434" s="102"/>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580</v>
      </c>
      <c r="AF435" s="102"/>
      <c r="AG435" s="102"/>
      <c r="AH435" s="103"/>
      <c r="AI435" s="101" t="s">
        <v>578</v>
      </c>
      <c r="AJ435" s="102"/>
      <c r="AK435" s="102"/>
      <c r="AL435" s="102"/>
      <c r="AM435" s="101" t="s">
        <v>579</v>
      </c>
      <c r="AN435" s="102"/>
      <c r="AO435" s="102"/>
      <c r="AP435" s="103"/>
      <c r="AQ435" s="101" t="s">
        <v>578</v>
      </c>
      <c r="AR435" s="102"/>
      <c r="AS435" s="102"/>
      <c r="AT435" s="103"/>
      <c r="AU435" s="102" t="s">
        <v>578</v>
      </c>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581</v>
      </c>
      <c r="AF457" s="134"/>
      <c r="AG457" s="135" t="s">
        <v>356</v>
      </c>
      <c r="AH457" s="170"/>
      <c r="AI457" s="180"/>
      <c r="AJ457" s="180"/>
      <c r="AK457" s="180"/>
      <c r="AL457" s="175"/>
      <c r="AM457" s="180"/>
      <c r="AN457" s="180"/>
      <c r="AO457" s="180"/>
      <c r="AP457" s="175"/>
      <c r="AQ457" s="216" t="s">
        <v>581</v>
      </c>
      <c r="AR457" s="134"/>
      <c r="AS457" s="135" t="s">
        <v>356</v>
      </c>
      <c r="AT457" s="170"/>
      <c r="AU457" s="134" t="s">
        <v>581</v>
      </c>
      <c r="AV457" s="134"/>
      <c r="AW457" s="135" t="s">
        <v>300</v>
      </c>
      <c r="AX457" s="136"/>
    </row>
    <row r="458" spans="1:50" ht="23.25" customHeight="1" x14ac:dyDescent="0.15">
      <c r="A458" s="998"/>
      <c r="B458" s="251"/>
      <c r="C458" s="250"/>
      <c r="D458" s="251"/>
      <c r="E458" s="164"/>
      <c r="F458" s="165"/>
      <c r="G458" s="229" t="s">
        <v>578</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576</v>
      </c>
      <c r="AC458" s="131"/>
      <c r="AD458" s="131"/>
      <c r="AE458" s="101" t="s">
        <v>576</v>
      </c>
      <c r="AF458" s="102"/>
      <c r="AG458" s="102"/>
      <c r="AH458" s="102"/>
      <c r="AI458" s="101" t="s">
        <v>573</v>
      </c>
      <c r="AJ458" s="102"/>
      <c r="AK458" s="102"/>
      <c r="AL458" s="102"/>
      <c r="AM458" s="101" t="s">
        <v>573</v>
      </c>
      <c r="AN458" s="102"/>
      <c r="AO458" s="102"/>
      <c r="AP458" s="103"/>
      <c r="AQ458" s="101" t="s">
        <v>574</v>
      </c>
      <c r="AR458" s="102"/>
      <c r="AS458" s="102"/>
      <c r="AT458" s="103"/>
      <c r="AU458" s="102" t="s">
        <v>576</v>
      </c>
      <c r="AV458" s="102"/>
      <c r="AW458" s="102"/>
      <c r="AX458" s="221"/>
    </row>
    <row r="459" spans="1:50" ht="23.25"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573</v>
      </c>
      <c r="AC459" s="220"/>
      <c r="AD459" s="220"/>
      <c r="AE459" s="101" t="s">
        <v>574</v>
      </c>
      <c r="AF459" s="102"/>
      <c r="AG459" s="102"/>
      <c r="AH459" s="103"/>
      <c r="AI459" s="101" t="s">
        <v>576</v>
      </c>
      <c r="AJ459" s="102"/>
      <c r="AK459" s="102"/>
      <c r="AL459" s="102"/>
      <c r="AM459" s="101" t="s">
        <v>576</v>
      </c>
      <c r="AN459" s="102"/>
      <c r="AO459" s="102"/>
      <c r="AP459" s="103"/>
      <c r="AQ459" s="101" t="s">
        <v>573</v>
      </c>
      <c r="AR459" s="102"/>
      <c r="AS459" s="102"/>
      <c r="AT459" s="103"/>
      <c r="AU459" s="102" t="s">
        <v>573</v>
      </c>
      <c r="AV459" s="102"/>
      <c r="AW459" s="102"/>
      <c r="AX459" s="221"/>
    </row>
    <row r="460" spans="1:50" ht="23.25"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576</v>
      </c>
      <c r="AF460" s="102"/>
      <c r="AG460" s="102"/>
      <c r="AH460" s="103"/>
      <c r="AI460" s="101" t="s">
        <v>574</v>
      </c>
      <c r="AJ460" s="102"/>
      <c r="AK460" s="102"/>
      <c r="AL460" s="102"/>
      <c r="AM460" s="101" t="s">
        <v>576</v>
      </c>
      <c r="AN460" s="102"/>
      <c r="AO460" s="102"/>
      <c r="AP460" s="103"/>
      <c r="AQ460" s="101" t="s">
        <v>576</v>
      </c>
      <c r="AR460" s="102"/>
      <c r="AS460" s="102"/>
      <c r="AT460" s="103"/>
      <c r="AU460" s="102" t="s">
        <v>576</v>
      </c>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8"/>
      <c r="B482" s="251"/>
      <c r="C482" s="250"/>
      <c r="D482" s="251"/>
      <c r="E482" s="158" t="s">
        <v>581</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556</v>
      </c>
      <c r="AE702" s="900"/>
      <c r="AF702" s="900"/>
      <c r="AG702" s="889" t="s">
        <v>582</v>
      </c>
      <c r="AH702" s="890"/>
      <c r="AI702" s="890"/>
      <c r="AJ702" s="890"/>
      <c r="AK702" s="890"/>
      <c r="AL702" s="890"/>
      <c r="AM702" s="890"/>
      <c r="AN702" s="890"/>
      <c r="AO702" s="890"/>
      <c r="AP702" s="890"/>
      <c r="AQ702" s="890"/>
      <c r="AR702" s="890"/>
      <c r="AS702" s="890"/>
      <c r="AT702" s="890"/>
      <c r="AU702" s="890"/>
      <c r="AV702" s="890"/>
      <c r="AW702" s="890"/>
      <c r="AX702" s="891"/>
    </row>
    <row r="703" spans="1:50" ht="29.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556</v>
      </c>
      <c r="AE703" s="153"/>
      <c r="AF703" s="153"/>
      <c r="AG703" s="665" t="s">
        <v>583</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556</v>
      </c>
      <c r="AE704" s="587"/>
      <c r="AF704" s="587"/>
      <c r="AG704" s="430" t="s">
        <v>584</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585</v>
      </c>
      <c r="AE705" s="734"/>
      <c r="AF705" s="734"/>
      <c r="AG705" s="158" t="s">
        <v>586</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587</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587</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30.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556</v>
      </c>
      <c r="AE708" s="669"/>
      <c r="AF708" s="669"/>
      <c r="AG708" s="527" t="s">
        <v>588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556</v>
      </c>
      <c r="AE709" s="153"/>
      <c r="AF709" s="153"/>
      <c r="AG709" s="665" t="s">
        <v>589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585</v>
      </c>
      <c r="AE710" s="153"/>
      <c r="AF710" s="153"/>
      <c r="AG710" s="665" t="s">
        <v>554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556</v>
      </c>
      <c r="AE711" s="153"/>
      <c r="AF711" s="153"/>
      <c r="AG711" s="665" t="s">
        <v>590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556</v>
      </c>
      <c r="AE712" s="587"/>
      <c r="AF712" s="587"/>
      <c r="AG712" s="595" t="s">
        <v>591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585</v>
      </c>
      <c r="AE713" s="153"/>
      <c r="AF713" s="154"/>
      <c r="AG713" s="665" t="s">
        <v>586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585</v>
      </c>
      <c r="AE714" s="593"/>
      <c r="AF714" s="594"/>
      <c r="AG714" s="690" t="s">
        <v>586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556</v>
      </c>
      <c r="AE715" s="669"/>
      <c r="AF715" s="778"/>
      <c r="AG715" s="527" t="s">
        <v>650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585</v>
      </c>
      <c r="AE716" s="760"/>
      <c r="AF716" s="760"/>
      <c r="AG716" s="665" t="s">
        <v>586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556</v>
      </c>
      <c r="AE717" s="153"/>
      <c r="AF717" s="153"/>
      <c r="AG717" s="665" t="s">
        <v>592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585</v>
      </c>
      <c r="AE718" s="153"/>
      <c r="AF718" s="153"/>
      <c r="AG718" s="161" t="s">
        <v>586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585</v>
      </c>
      <c r="AE719" s="669"/>
      <c r="AF719" s="669"/>
      <c r="AG719" s="158" t="s">
        <v>593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t="s">
        <v>594</v>
      </c>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55.5" customHeight="1" x14ac:dyDescent="0.15">
      <c r="A726" s="622" t="s">
        <v>48</v>
      </c>
      <c r="B726" s="623"/>
      <c r="C726" s="445" t="s">
        <v>53</v>
      </c>
      <c r="D726" s="582"/>
      <c r="E726" s="582"/>
      <c r="F726" s="583"/>
      <c r="G726" s="798" t="s">
        <v>625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4.75" customHeight="1" thickBot="1" x14ac:dyDescent="0.2">
      <c r="A727" s="624"/>
      <c r="B727" s="625"/>
      <c r="C727" s="696" t="s">
        <v>57</v>
      </c>
      <c r="D727" s="697"/>
      <c r="E727" s="697"/>
      <c r="F727" s="698"/>
      <c r="G727" s="796" t="s">
        <v>624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561</v>
      </c>
      <c r="F737" s="112"/>
      <c r="G737" s="112"/>
      <c r="H737" s="112"/>
      <c r="I737" s="112"/>
      <c r="J737" s="112"/>
      <c r="K737" s="112"/>
      <c r="L737" s="112"/>
      <c r="M737" s="112"/>
      <c r="N737" s="113" t="s">
        <v>358</v>
      </c>
      <c r="O737" s="113"/>
      <c r="P737" s="113"/>
      <c r="Q737" s="113"/>
      <c r="R737" s="112" t="s">
        <v>561</v>
      </c>
      <c r="S737" s="112"/>
      <c r="T737" s="112"/>
      <c r="U737" s="112"/>
      <c r="V737" s="112"/>
      <c r="W737" s="112"/>
      <c r="X737" s="112"/>
      <c r="Y737" s="112"/>
      <c r="Z737" s="112"/>
      <c r="AA737" s="113" t="s">
        <v>359</v>
      </c>
      <c r="AB737" s="113"/>
      <c r="AC737" s="113"/>
      <c r="AD737" s="113"/>
      <c r="AE737" s="112" t="s">
        <v>561</v>
      </c>
      <c r="AF737" s="112"/>
      <c r="AG737" s="112"/>
      <c r="AH737" s="112"/>
      <c r="AI737" s="112"/>
      <c r="AJ737" s="112"/>
      <c r="AK737" s="112"/>
      <c r="AL737" s="112"/>
      <c r="AM737" s="112"/>
      <c r="AN737" s="113" t="s">
        <v>360</v>
      </c>
      <c r="AO737" s="113"/>
      <c r="AP737" s="113"/>
      <c r="AQ737" s="113"/>
      <c r="AR737" s="114" t="s">
        <v>561</v>
      </c>
      <c r="AS737" s="115"/>
      <c r="AT737" s="115"/>
      <c r="AU737" s="115"/>
      <c r="AV737" s="115"/>
      <c r="AW737" s="115"/>
      <c r="AX737" s="116"/>
      <c r="AY737" s="89"/>
      <c r="AZ737" s="89"/>
    </row>
    <row r="738" spans="1:52" ht="24.75" customHeight="1" x14ac:dyDescent="0.15">
      <c r="A738" s="117" t="s">
        <v>361</v>
      </c>
      <c r="B738" s="118"/>
      <c r="C738" s="118"/>
      <c r="D738" s="119"/>
      <c r="E738" s="112" t="s">
        <v>558</v>
      </c>
      <c r="F738" s="112"/>
      <c r="G738" s="112"/>
      <c r="H738" s="112"/>
      <c r="I738" s="112"/>
      <c r="J738" s="112"/>
      <c r="K738" s="112"/>
      <c r="L738" s="112"/>
      <c r="M738" s="112"/>
      <c r="N738" s="113" t="s">
        <v>362</v>
      </c>
      <c r="O738" s="113"/>
      <c r="P738" s="113"/>
      <c r="Q738" s="113"/>
      <c r="R738" s="112" t="s">
        <v>559</v>
      </c>
      <c r="S738" s="112"/>
      <c r="T738" s="112"/>
      <c r="U738" s="112"/>
      <c r="V738" s="112"/>
      <c r="W738" s="112"/>
      <c r="X738" s="112"/>
      <c r="Y738" s="112"/>
      <c r="Z738" s="112"/>
      <c r="AA738" s="113" t="s">
        <v>482</v>
      </c>
      <c r="AB738" s="113"/>
      <c r="AC738" s="113"/>
      <c r="AD738" s="113"/>
      <c r="AE738" s="112" t="s">
        <v>560</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548</v>
      </c>
      <c r="F739" s="127"/>
      <c r="G739" s="127"/>
      <c r="H739" s="91" t="str">
        <f>IF(E739="", "", "(")</f>
        <v>(</v>
      </c>
      <c r="I739" s="107"/>
      <c r="J739" s="107"/>
      <c r="K739" s="91" t="str">
        <f>IF(OR(I739="　", I739=""), "", "-")</f>
        <v/>
      </c>
      <c r="L739" s="108">
        <v>29</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t="s">
        <v>651</v>
      </c>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94"/>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531</v>
      </c>
      <c r="B779" s="762"/>
      <c r="C779" s="762"/>
      <c r="D779" s="762"/>
      <c r="E779" s="762"/>
      <c r="F779" s="763"/>
      <c r="G779" s="441" t="s">
        <v>620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648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609</v>
      </c>
      <c r="H781" s="451"/>
      <c r="I781" s="451"/>
      <c r="J781" s="451"/>
      <c r="K781" s="452"/>
      <c r="L781" s="453" t="s">
        <v>643</v>
      </c>
      <c r="M781" s="454"/>
      <c r="N781" s="454"/>
      <c r="O781" s="454"/>
      <c r="P781" s="454"/>
      <c r="Q781" s="454"/>
      <c r="R781" s="454"/>
      <c r="S781" s="454"/>
      <c r="T781" s="454"/>
      <c r="U781" s="454"/>
      <c r="V781" s="454"/>
      <c r="W781" s="454"/>
      <c r="X781" s="455"/>
      <c r="Y781" s="456">
        <v>31.9</v>
      </c>
      <c r="Z781" s="457"/>
      <c r="AA781" s="457"/>
      <c r="AB781" s="558"/>
      <c r="AC781" s="450" t="s">
        <v>644</v>
      </c>
      <c r="AD781" s="451"/>
      <c r="AE781" s="451"/>
      <c r="AF781" s="451"/>
      <c r="AG781" s="452"/>
      <c r="AH781" s="453" t="s">
        <v>643</v>
      </c>
      <c r="AI781" s="454"/>
      <c r="AJ781" s="454"/>
      <c r="AK781" s="454"/>
      <c r="AL781" s="454"/>
      <c r="AM781" s="454"/>
      <c r="AN781" s="454"/>
      <c r="AO781" s="454"/>
      <c r="AP781" s="454"/>
      <c r="AQ781" s="454"/>
      <c r="AR781" s="454"/>
      <c r="AS781" s="454"/>
      <c r="AT781" s="455"/>
      <c r="AU781" s="456">
        <v>23.8</v>
      </c>
      <c r="AV781" s="457"/>
      <c r="AW781" s="457"/>
      <c r="AX781" s="458"/>
    </row>
    <row r="782" spans="1:50" ht="24.75" customHeight="1" x14ac:dyDescent="0.15">
      <c r="A782" s="557"/>
      <c r="B782" s="764"/>
      <c r="C782" s="764"/>
      <c r="D782" s="764"/>
      <c r="E782" s="764"/>
      <c r="F782" s="765"/>
      <c r="G782" s="347" t="s">
        <v>610</v>
      </c>
      <c r="H782" s="348"/>
      <c r="I782" s="348"/>
      <c r="J782" s="348"/>
      <c r="K782" s="349"/>
      <c r="L782" s="400" t="s">
        <v>612</v>
      </c>
      <c r="M782" s="401"/>
      <c r="N782" s="401"/>
      <c r="O782" s="401"/>
      <c r="P782" s="401"/>
      <c r="Q782" s="401"/>
      <c r="R782" s="401"/>
      <c r="S782" s="401"/>
      <c r="T782" s="401"/>
      <c r="U782" s="401"/>
      <c r="V782" s="401"/>
      <c r="W782" s="401"/>
      <c r="X782" s="402"/>
      <c r="Y782" s="397">
        <v>6.7</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7" t="s">
        <v>611</v>
      </c>
      <c r="H783" s="348"/>
      <c r="I783" s="348"/>
      <c r="J783" s="348"/>
      <c r="K783" s="349"/>
      <c r="L783" s="400" t="s">
        <v>613</v>
      </c>
      <c r="M783" s="401"/>
      <c r="N783" s="401"/>
      <c r="O783" s="401"/>
      <c r="P783" s="401"/>
      <c r="Q783" s="401"/>
      <c r="R783" s="401"/>
      <c r="S783" s="401"/>
      <c r="T783" s="401"/>
      <c r="U783" s="401"/>
      <c r="V783" s="401"/>
      <c r="W783" s="401"/>
      <c r="X783" s="402"/>
      <c r="Y783" s="397">
        <v>6.5</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7" t="s">
        <v>196</v>
      </c>
      <c r="H784" s="348"/>
      <c r="I784" s="348"/>
      <c r="J784" s="348"/>
      <c r="K784" s="349"/>
      <c r="L784" s="400" t="s">
        <v>614</v>
      </c>
      <c r="M784" s="401"/>
      <c r="N784" s="401"/>
      <c r="O784" s="401"/>
      <c r="P784" s="401"/>
      <c r="Q784" s="401"/>
      <c r="R784" s="401"/>
      <c r="S784" s="401"/>
      <c r="T784" s="401"/>
      <c r="U784" s="401"/>
      <c r="V784" s="401"/>
      <c r="W784" s="401"/>
      <c r="X784" s="402"/>
      <c r="Y784" s="397">
        <v>4.0999999999999996</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7" t="s">
        <v>615</v>
      </c>
      <c r="H785" s="348"/>
      <c r="I785" s="348"/>
      <c r="J785" s="348"/>
      <c r="K785" s="349"/>
      <c r="L785" s="400" t="s">
        <v>616</v>
      </c>
      <c r="M785" s="401"/>
      <c r="N785" s="401"/>
      <c r="O785" s="401"/>
      <c r="P785" s="401"/>
      <c r="Q785" s="401"/>
      <c r="R785" s="401"/>
      <c r="S785" s="401"/>
      <c r="T785" s="401"/>
      <c r="U785" s="401"/>
      <c r="V785" s="401"/>
      <c r="W785" s="401"/>
      <c r="X785" s="402"/>
      <c r="Y785" s="397">
        <v>3.5</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52.7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23.8</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512</v>
      </c>
      <c r="AI836" s="345"/>
      <c r="AJ836" s="345"/>
      <c r="AK836" s="345"/>
      <c r="AL836" s="345" t="s">
        <v>21</v>
      </c>
      <c r="AM836" s="345"/>
      <c r="AN836" s="345"/>
      <c r="AO836" s="428"/>
      <c r="AP836" s="429" t="s">
        <v>433</v>
      </c>
      <c r="AQ836" s="429"/>
      <c r="AR836" s="429"/>
      <c r="AS836" s="429"/>
      <c r="AT836" s="429"/>
      <c r="AU836" s="429"/>
      <c r="AV836" s="429"/>
      <c r="AW836" s="429"/>
      <c r="AX836" s="429"/>
    </row>
    <row r="837" spans="1:50" ht="57.75" customHeight="1" x14ac:dyDescent="0.15">
      <c r="A837" s="403">
        <v>1</v>
      </c>
      <c r="B837" s="403">
        <v>1</v>
      </c>
      <c r="C837" s="426" t="s">
        <v>621</v>
      </c>
      <c r="D837" s="417"/>
      <c r="E837" s="417"/>
      <c r="F837" s="417"/>
      <c r="G837" s="417"/>
      <c r="H837" s="417"/>
      <c r="I837" s="417"/>
      <c r="J837" s="418">
        <v>5140005004060</v>
      </c>
      <c r="K837" s="419"/>
      <c r="L837" s="419"/>
      <c r="M837" s="419"/>
      <c r="N837" s="419"/>
      <c r="O837" s="419"/>
      <c r="P837" s="427" t="s">
        <v>622</v>
      </c>
      <c r="Q837" s="316"/>
      <c r="R837" s="316"/>
      <c r="S837" s="316"/>
      <c r="T837" s="316"/>
      <c r="U837" s="316"/>
      <c r="V837" s="316"/>
      <c r="W837" s="316"/>
      <c r="X837" s="316"/>
      <c r="Y837" s="317">
        <v>53</v>
      </c>
      <c r="Z837" s="318"/>
      <c r="AA837" s="318"/>
      <c r="AB837" s="319"/>
      <c r="AC837" s="327" t="s">
        <v>623</v>
      </c>
      <c r="AD837" s="425"/>
      <c r="AE837" s="425"/>
      <c r="AF837" s="425"/>
      <c r="AG837" s="425"/>
      <c r="AH837" s="420" t="s">
        <v>618</v>
      </c>
      <c r="AI837" s="421"/>
      <c r="AJ837" s="421"/>
      <c r="AK837" s="421"/>
      <c r="AL837" s="324" t="s">
        <v>618</v>
      </c>
      <c r="AM837" s="325"/>
      <c r="AN837" s="325"/>
      <c r="AO837" s="326"/>
      <c r="AP837" s="320" t="s">
        <v>619</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512</v>
      </c>
      <c r="AI869" s="345"/>
      <c r="AJ869" s="345"/>
      <c r="AK869" s="345"/>
      <c r="AL869" s="345" t="s">
        <v>21</v>
      </c>
      <c r="AM869" s="345"/>
      <c r="AN869" s="345"/>
      <c r="AO869" s="428"/>
      <c r="AP869" s="429" t="s">
        <v>433</v>
      </c>
      <c r="AQ869" s="429"/>
      <c r="AR869" s="429"/>
      <c r="AS869" s="429"/>
      <c r="AT869" s="429"/>
      <c r="AU869" s="429"/>
      <c r="AV869" s="429"/>
      <c r="AW869" s="429"/>
      <c r="AX869" s="429"/>
    </row>
    <row r="870" spans="1:50" ht="38.25" customHeight="1" x14ac:dyDescent="0.15">
      <c r="A870" s="403">
        <v>1</v>
      </c>
      <c r="B870" s="403">
        <v>1</v>
      </c>
      <c r="C870" s="426" t="s">
        <v>627</v>
      </c>
      <c r="D870" s="417"/>
      <c r="E870" s="417"/>
      <c r="F870" s="417"/>
      <c r="G870" s="417"/>
      <c r="H870" s="417"/>
      <c r="I870" s="417"/>
      <c r="J870" s="418">
        <v>1012401012233</v>
      </c>
      <c r="K870" s="419"/>
      <c r="L870" s="419"/>
      <c r="M870" s="419"/>
      <c r="N870" s="419"/>
      <c r="O870" s="419"/>
      <c r="P870" s="427" t="s">
        <v>626</v>
      </c>
      <c r="Q870" s="316"/>
      <c r="R870" s="316"/>
      <c r="S870" s="316"/>
      <c r="T870" s="316"/>
      <c r="U870" s="316"/>
      <c r="V870" s="316"/>
      <c r="W870" s="316"/>
      <c r="X870" s="316"/>
      <c r="Y870" s="317">
        <v>24</v>
      </c>
      <c r="Z870" s="318"/>
      <c r="AA870" s="318"/>
      <c r="AB870" s="319"/>
      <c r="AC870" s="327" t="s">
        <v>524</v>
      </c>
      <c r="AD870" s="425"/>
      <c r="AE870" s="425"/>
      <c r="AF870" s="425"/>
      <c r="AG870" s="425"/>
      <c r="AH870" s="420" t="s">
        <v>628</v>
      </c>
      <c r="AI870" s="421"/>
      <c r="AJ870" s="421"/>
      <c r="AK870" s="421"/>
      <c r="AL870" s="324" t="s">
        <v>628</v>
      </c>
      <c r="AM870" s="325"/>
      <c r="AN870" s="325"/>
      <c r="AO870" s="326"/>
      <c r="AP870" s="320" t="s">
        <v>629</v>
      </c>
      <c r="AQ870" s="320"/>
      <c r="AR870" s="320"/>
      <c r="AS870" s="320"/>
      <c r="AT870" s="320"/>
      <c r="AU870" s="320"/>
      <c r="AV870" s="320"/>
      <c r="AW870" s="320"/>
      <c r="AX870" s="320"/>
    </row>
    <row r="871" spans="1:50" ht="38.25" customHeight="1" x14ac:dyDescent="0.15">
      <c r="A871" s="403">
        <v>2</v>
      </c>
      <c r="B871" s="403">
        <v>1</v>
      </c>
      <c r="C871" s="426" t="s">
        <v>633</v>
      </c>
      <c r="D871" s="417"/>
      <c r="E871" s="417"/>
      <c r="F871" s="417"/>
      <c r="G871" s="417"/>
      <c r="H871" s="417"/>
      <c r="I871" s="417"/>
      <c r="J871" s="418">
        <v>3010001099549</v>
      </c>
      <c r="K871" s="419"/>
      <c r="L871" s="419"/>
      <c r="M871" s="419"/>
      <c r="N871" s="419"/>
      <c r="O871" s="419"/>
      <c r="P871" s="427" t="s">
        <v>634</v>
      </c>
      <c r="Q871" s="316"/>
      <c r="R871" s="316"/>
      <c r="S871" s="316"/>
      <c r="T871" s="316"/>
      <c r="U871" s="316"/>
      <c r="V871" s="316"/>
      <c r="W871" s="316"/>
      <c r="X871" s="316"/>
      <c r="Y871" s="317">
        <v>5</v>
      </c>
      <c r="Z871" s="318"/>
      <c r="AA871" s="318"/>
      <c r="AB871" s="319"/>
      <c r="AC871" s="327" t="s">
        <v>521</v>
      </c>
      <c r="AD871" s="327"/>
      <c r="AE871" s="327"/>
      <c r="AF871" s="327"/>
      <c r="AG871" s="327"/>
      <c r="AH871" s="420">
        <v>1</v>
      </c>
      <c r="AI871" s="421"/>
      <c r="AJ871" s="421"/>
      <c r="AK871" s="421"/>
      <c r="AL871" s="422">
        <v>100</v>
      </c>
      <c r="AM871" s="423"/>
      <c r="AN871" s="423"/>
      <c r="AO871" s="424"/>
      <c r="AP871" s="320" t="s">
        <v>632</v>
      </c>
      <c r="AQ871" s="320"/>
      <c r="AR871" s="320"/>
      <c r="AS871" s="320"/>
      <c r="AT871" s="320"/>
      <c r="AU871" s="320"/>
      <c r="AV871" s="320"/>
      <c r="AW871" s="320"/>
      <c r="AX871" s="320"/>
    </row>
    <row r="872" spans="1:50" ht="38.25" customHeight="1" x14ac:dyDescent="0.15">
      <c r="A872" s="403">
        <v>3</v>
      </c>
      <c r="B872" s="403">
        <v>1</v>
      </c>
      <c r="C872" s="426" t="s">
        <v>630</v>
      </c>
      <c r="D872" s="417"/>
      <c r="E872" s="417"/>
      <c r="F872" s="417"/>
      <c r="G872" s="417"/>
      <c r="H872" s="417"/>
      <c r="I872" s="417"/>
      <c r="J872" s="418">
        <v>8010701019594</v>
      </c>
      <c r="K872" s="419"/>
      <c r="L872" s="419"/>
      <c r="M872" s="419"/>
      <c r="N872" s="419"/>
      <c r="O872" s="419"/>
      <c r="P872" s="427" t="s">
        <v>631</v>
      </c>
      <c r="Q872" s="316"/>
      <c r="R872" s="316"/>
      <c r="S872" s="316"/>
      <c r="T872" s="316"/>
      <c r="U872" s="316"/>
      <c r="V872" s="316"/>
      <c r="W872" s="316"/>
      <c r="X872" s="316"/>
      <c r="Y872" s="317">
        <v>2</v>
      </c>
      <c r="Z872" s="318"/>
      <c r="AA872" s="318"/>
      <c r="AB872" s="319"/>
      <c r="AC872" s="327" t="s">
        <v>524</v>
      </c>
      <c r="AD872" s="327"/>
      <c r="AE872" s="327"/>
      <c r="AF872" s="327"/>
      <c r="AG872" s="327"/>
      <c r="AH872" s="322" t="s">
        <v>639</v>
      </c>
      <c r="AI872" s="323"/>
      <c r="AJ872" s="323"/>
      <c r="AK872" s="323"/>
      <c r="AL872" s="324" t="s">
        <v>639</v>
      </c>
      <c r="AM872" s="325"/>
      <c r="AN872" s="325"/>
      <c r="AO872" s="326"/>
      <c r="AP872" s="320" t="s">
        <v>641</v>
      </c>
      <c r="AQ872" s="320"/>
      <c r="AR872" s="320"/>
      <c r="AS872" s="320"/>
      <c r="AT872" s="320"/>
      <c r="AU872" s="320"/>
      <c r="AV872" s="320"/>
      <c r="AW872" s="320"/>
      <c r="AX872" s="320"/>
    </row>
    <row r="873" spans="1:50" ht="38.25" customHeight="1" x14ac:dyDescent="0.15">
      <c r="A873" s="403">
        <v>4</v>
      </c>
      <c r="B873" s="403">
        <v>1</v>
      </c>
      <c r="C873" s="426" t="s">
        <v>635</v>
      </c>
      <c r="D873" s="417"/>
      <c r="E873" s="417"/>
      <c r="F873" s="417"/>
      <c r="G873" s="417"/>
      <c r="H873" s="417"/>
      <c r="I873" s="417"/>
      <c r="J873" s="418">
        <v>3120002021062</v>
      </c>
      <c r="K873" s="419"/>
      <c r="L873" s="419"/>
      <c r="M873" s="419"/>
      <c r="N873" s="419"/>
      <c r="O873" s="419"/>
      <c r="P873" s="427" t="s">
        <v>636</v>
      </c>
      <c r="Q873" s="316"/>
      <c r="R873" s="316"/>
      <c r="S873" s="316"/>
      <c r="T873" s="316"/>
      <c r="U873" s="316"/>
      <c r="V873" s="316"/>
      <c r="W873" s="316"/>
      <c r="X873" s="316"/>
      <c r="Y873" s="317">
        <v>0.36</v>
      </c>
      <c r="Z873" s="318"/>
      <c r="AA873" s="318"/>
      <c r="AB873" s="319"/>
      <c r="AC873" s="327" t="s">
        <v>524</v>
      </c>
      <c r="AD873" s="327"/>
      <c r="AE873" s="327"/>
      <c r="AF873" s="327"/>
      <c r="AG873" s="327"/>
      <c r="AH873" s="322" t="s">
        <v>639</v>
      </c>
      <c r="AI873" s="323"/>
      <c r="AJ873" s="323"/>
      <c r="AK873" s="323"/>
      <c r="AL873" s="324" t="s">
        <v>639</v>
      </c>
      <c r="AM873" s="325"/>
      <c r="AN873" s="325"/>
      <c r="AO873" s="326"/>
      <c r="AP873" s="320" t="s">
        <v>642</v>
      </c>
      <c r="AQ873" s="320"/>
      <c r="AR873" s="320"/>
      <c r="AS873" s="320"/>
      <c r="AT873" s="320"/>
      <c r="AU873" s="320"/>
      <c r="AV873" s="320"/>
      <c r="AW873" s="320"/>
      <c r="AX873" s="320"/>
    </row>
    <row r="874" spans="1:50" ht="38.25" customHeight="1" x14ac:dyDescent="0.15">
      <c r="A874" s="403">
        <v>5</v>
      </c>
      <c r="B874" s="403">
        <v>1</v>
      </c>
      <c r="C874" s="426" t="s">
        <v>637</v>
      </c>
      <c r="D874" s="417"/>
      <c r="E874" s="417"/>
      <c r="F874" s="417"/>
      <c r="G874" s="417"/>
      <c r="H874" s="417"/>
      <c r="I874" s="417"/>
      <c r="J874" s="418">
        <v>9180001091005</v>
      </c>
      <c r="K874" s="419"/>
      <c r="L874" s="419"/>
      <c r="M874" s="419"/>
      <c r="N874" s="419"/>
      <c r="O874" s="419"/>
      <c r="P874" s="427" t="s">
        <v>638</v>
      </c>
      <c r="Q874" s="316"/>
      <c r="R874" s="316"/>
      <c r="S874" s="316"/>
      <c r="T874" s="316"/>
      <c r="U874" s="316"/>
      <c r="V874" s="316"/>
      <c r="W874" s="316"/>
      <c r="X874" s="316"/>
      <c r="Y874" s="317">
        <v>0.02</v>
      </c>
      <c r="Z874" s="318"/>
      <c r="AA874" s="318"/>
      <c r="AB874" s="319"/>
      <c r="AC874" s="321" t="s">
        <v>524</v>
      </c>
      <c r="AD874" s="321"/>
      <c r="AE874" s="321"/>
      <c r="AF874" s="321"/>
      <c r="AG874" s="321"/>
      <c r="AH874" s="322" t="s">
        <v>639</v>
      </c>
      <c r="AI874" s="323"/>
      <c r="AJ874" s="323"/>
      <c r="AK874" s="323"/>
      <c r="AL874" s="324" t="s">
        <v>640</v>
      </c>
      <c r="AM874" s="325"/>
      <c r="AN874" s="325"/>
      <c r="AO874" s="326"/>
      <c r="AP874" s="320" t="s">
        <v>642</v>
      </c>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512</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512</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512</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512</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512</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512</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60" t="s">
        <v>617</v>
      </c>
      <c r="F1102" s="896"/>
      <c r="G1102" s="896"/>
      <c r="H1102" s="896"/>
      <c r="I1102" s="896"/>
      <c r="J1102" s="418" t="s">
        <v>618</v>
      </c>
      <c r="K1102" s="419"/>
      <c r="L1102" s="419"/>
      <c r="M1102" s="419"/>
      <c r="N1102" s="419"/>
      <c r="O1102" s="419"/>
      <c r="P1102" s="427" t="s">
        <v>619</v>
      </c>
      <c r="Q1102" s="316"/>
      <c r="R1102" s="316"/>
      <c r="S1102" s="316"/>
      <c r="T1102" s="316"/>
      <c r="U1102" s="316"/>
      <c r="V1102" s="316"/>
      <c r="W1102" s="316"/>
      <c r="X1102" s="316"/>
      <c r="Y1102" s="317" t="s">
        <v>618</v>
      </c>
      <c r="Z1102" s="318"/>
      <c r="AA1102" s="318"/>
      <c r="AB1102" s="319"/>
      <c r="AC1102" s="321"/>
      <c r="AD1102" s="321"/>
      <c r="AE1102" s="321"/>
      <c r="AF1102" s="321"/>
      <c r="AG1102" s="321"/>
      <c r="AH1102" s="322" t="s">
        <v>618</v>
      </c>
      <c r="AI1102" s="323"/>
      <c r="AJ1102" s="323"/>
      <c r="AK1102" s="323"/>
      <c r="AL1102" s="324" t="s">
        <v>618</v>
      </c>
      <c r="AM1102" s="325"/>
      <c r="AN1102" s="325"/>
      <c r="AO1102" s="326"/>
      <c r="AP1102" s="320" t="s">
        <v>617</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82">
    <cfRule type="expression" dxfId="2801" priority="13887">
      <formula>IF(RIGHT(TEXT(Y782,"0.#"),1)=".",FALSE,TRUE)</formula>
    </cfRule>
    <cfRule type="expression" dxfId="2800" priority="13888">
      <formula>IF(RIGHT(TEXT(Y782,"0.#"),1)=".",TRUE,FALSE)</formula>
    </cfRule>
  </conditionalFormatting>
  <conditionalFormatting sqref="Y791">
    <cfRule type="expression" dxfId="2799" priority="13883">
      <formula>IF(RIGHT(TEXT(Y791,"0.#"),1)=".",FALSE,TRUE)</formula>
    </cfRule>
    <cfRule type="expression" dxfId="2798" priority="13884">
      <formula>IF(RIGHT(TEXT(Y791,"0.#"),1)=".",TRUE,FALSE)</formula>
    </cfRule>
  </conditionalFormatting>
  <conditionalFormatting sqref="Y822:Y829 Y820 Y809:Y816 Y807 Y796:Y803 Y794">
    <cfRule type="expression" dxfId="2797" priority="13665">
      <formula>IF(RIGHT(TEXT(Y794,"0.#"),1)=".",FALSE,TRUE)</formula>
    </cfRule>
    <cfRule type="expression" dxfId="2796" priority="13666">
      <formula>IF(RIGHT(TEXT(Y794,"0.#"),1)=".",TRUE,FALSE)</formula>
    </cfRule>
  </conditionalFormatting>
  <conditionalFormatting sqref="AR15:AX15 AR13:AX13">
    <cfRule type="expression" dxfId="2795" priority="13713">
      <formula>IF(RIGHT(TEXT(AR13,"0.#"),1)=".",FALSE,TRUE)</formula>
    </cfRule>
    <cfRule type="expression" dxfId="2794" priority="13714">
      <formula>IF(RIGHT(TEXT(AR13,"0.#"),1)=".",TRUE,FALSE)</formula>
    </cfRule>
  </conditionalFormatting>
  <conditionalFormatting sqref="AD19:AJ19">
    <cfRule type="expression" dxfId="2793" priority="13711">
      <formula>IF(RIGHT(TEXT(AD19,"0.#"),1)=".",FALSE,TRUE)</formula>
    </cfRule>
    <cfRule type="expression" dxfId="2792" priority="13712">
      <formula>IF(RIGHT(TEXT(AD19,"0.#"),1)=".",TRUE,FALSE)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3:Y790 Y781">
    <cfRule type="expression" dxfId="2789" priority="13689">
      <formula>IF(RIGHT(TEXT(Y781,"0.#"),1)=".",FALSE,TRUE)</formula>
    </cfRule>
    <cfRule type="expression" dxfId="2788" priority="13690">
      <formula>IF(RIGHT(TEXT(Y781,"0.#"),1)=".",TRUE,FALSE)</formula>
    </cfRule>
  </conditionalFormatting>
  <conditionalFormatting sqref="AU782">
    <cfRule type="expression" dxfId="2787" priority="13687">
      <formula>IF(RIGHT(TEXT(AU782,"0.#"),1)=".",FALSE,TRUE)</formula>
    </cfRule>
    <cfRule type="expression" dxfId="2786" priority="13688">
      <formula>IF(RIGHT(TEXT(AU782,"0.#"),1)=".",TRUE,FALSE)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3:AU790 AU781">
    <cfRule type="expression" dxfId="2783" priority="13683">
      <formula>IF(RIGHT(TEXT(AU781,"0.#"),1)=".",FALSE,TRUE)</formula>
    </cfRule>
    <cfRule type="expression" dxfId="2782" priority="13684">
      <formula>IF(RIGHT(TEXT(AU781,"0.#"),1)=".",TRUE,FALSE)</formula>
    </cfRule>
  </conditionalFormatting>
  <conditionalFormatting sqref="Y821 Y808 Y795">
    <cfRule type="expression" dxfId="2781" priority="13669">
      <formula>IF(RIGHT(TEXT(Y795,"0.#"),1)=".",FALSE,TRUE)</formula>
    </cfRule>
    <cfRule type="expression" dxfId="2780" priority="13670">
      <formula>IF(RIGHT(TEXT(Y795,"0.#"),1)=".",TRUE,FALSE)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14:AC14">
    <cfRule type="expression" dxfId="713" priority="13">
      <formula>IF(RIGHT(TEXT(P14,"0.#"),1)=".",FALSE,TRUE)</formula>
    </cfRule>
    <cfRule type="expression" dxfId="712" priority="14">
      <formula>IF(RIGHT(TEXT(P14,"0.#"),1)=".",TRUE,FALSE)</formula>
    </cfRule>
  </conditionalFormatting>
  <conditionalFormatting sqref="P15:AC17 P13:AJ13">
    <cfRule type="expression" dxfId="711" priority="11">
      <formula>IF(RIGHT(TEXT(P13,"0.#"),1)=".",FALSE,TRUE)</formula>
    </cfRule>
    <cfRule type="expression" dxfId="710" priority="12">
      <formula>IF(RIGHT(TEXT(P13,"0.#"),1)=".",TRUE,FALSE)</formula>
    </cfRule>
  </conditionalFormatting>
  <conditionalFormatting sqref="P19:AC19">
    <cfRule type="expression" dxfId="709" priority="9">
      <formula>IF(RIGHT(TEXT(P19,"0.#"),1)=".",FALSE,TRUE)</formula>
    </cfRule>
    <cfRule type="expression" dxfId="708" priority="10">
      <formula>IF(RIGHT(TEXT(P19,"0.#"),1)=".",TRUE,FALSE)</formula>
    </cfRule>
  </conditionalFormatting>
  <conditionalFormatting sqref="AK13:AQ13">
    <cfRule type="expression" dxfId="707" priority="7">
      <formula>IF(RIGHT(TEXT(AK13,"0.#"),1)=".",FALSE,TRUE)</formula>
    </cfRule>
    <cfRule type="expression" dxfId="706" priority="8">
      <formula>IF(RIGHT(TEXT(AK13,"0.#"),1)=".",TRUE,FALSE)</formula>
    </cfRule>
  </conditionalFormatting>
  <conditionalFormatting sqref="AD14:AJ17">
    <cfRule type="expression" dxfId="705" priority="5">
      <formula>IF(RIGHT(TEXT(AD14,"0.#"),1)=".",FALSE,TRUE)</formula>
    </cfRule>
    <cfRule type="expression" dxfId="704" priority="6">
      <formula>IF(RIGHT(TEXT(AD14,"0.#"),1)=".",TRUE,FALSE)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556</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1" t="s">
        <v>525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1" t="s">
        <v>525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1" t="s">
        <v>525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1" t="s">
        <v>525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1" t="s">
        <v>525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1" t="s">
        <v>525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1" t="s">
        <v>525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1" t="s">
        <v>525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1" t="s">
        <v>525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2018-06-08T10:00:44Z</cp:lastPrinted>
  <dcterms:created xsi:type="dcterms:W3CDTF">2012-03-13T00:50:25Z</dcterms:created>
  <dcterms:modified xsi:type="dcterms:W3CDTF">2018-07-03T11:46:42Z</dcterms:modified>
</cp:coreProperties>
</file>