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003 地域医療再生基金（平成23年度革新的～）" sheetId="1" r:id="rId1"/>
  </sheets>
  <definedNames>
    <definedName name="_xlnm.Print_Area" localSheetId="0">'003 地域医療再生基金（平成23年度革新的～）'!$A$1:$X$26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<sst xmlns="http://schemas.openxmlformats.org/spreadsheetml/2006/main" count="84" uniqueCount="54">
  <si>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</si>
  <si>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</si>
  <si>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</si>
  <si>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</si>
  <si>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</si>
  <si>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</si>
  <si>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</si>
  <si>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</si>
  <si>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</si>
  <si>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</si>
  <si>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</si>
  <si>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</si>
  <si>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</si>
  <si>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</si>
  <si>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</si>
  <si>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</si>
  <si>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</si>
  <si>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</si>
  <si>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</si>
  <si>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</si>
  <si>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福島県において、医療機器の開発を促進するため、医療機関における治験費用の経費。</t>
  </si>
  <si>
    <t>地域医療再生基金基金</t>
  </si>
  <si>
    <t>福島県</t>
  </si>
  <si>
    <t>宮城県において、医療機器の開発を促進するため、医療機関における治験費用の経費。</t>
  </si>
  <si>
    <t>宮城県</t>
  </si>
  <si>
    <t>岩手県において、医療機器の開発を促進するため、医療機関における治験費用の経費。</t>
  </si>
  <si>
    <t>岩手県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</si>
  <si>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</si>
  <si>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</si>
  <si>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</si>
  <si>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</si>
  <si>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</si>
  <si>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</si>
  <si>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</si>
  <si>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</si>
  <si>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</si>
  <si>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</si>
  <si>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</si>
  <si>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</si>
  <si>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</si>
  <si>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</si>
  <si>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</si>
  <si>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</si>
  <si>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26年度末　貸付残高等</t>
  </si>
  <si>
    <t>26年度　事業実施決定等</t>
  </si>
  <si>
    <t>26年度末基金残高
(ｅ=ａ+ｂ-ｃ-ｄ)</t>
  </si>
  <si>
    <t>26年度
国庫返納額
（ｄ）</t>
  </si>
  <si>
    <t>26　年　度　収　入　支　出</t>
  </si>
  <si>
    <t>25年度末基金残高
（ａ）</t>
  </si>
  <si>
    <t>事務・事業の概要</t>
  </si>
  <si>
    <t>基金の名称</t>
  </si>
  <si>
    <t>基金の造成団体の名称</t>
  </si>
  <si>
    <t>番
号</t>
  </si>
  <si>
    <t>【個別表】平成27年度基金造成団体別基金執行状況表（003 地域医療再生基金(平成23年度革新的医療機器創出等促進臨時特例交付金)（復興関連事業））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</si>
</sst>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50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53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0" fontId="55" fillId="33" borderId="0" xfId="0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right" vertical="center"/>
    </xf>
    <xf numFmtId="3" fontId="53" fillId="34" borderId="12" xfId="0" applyNumberFormat="1" applyFont="1" applyFill="1" applyBorder="1" applyAlignment="1">
      <alignment horizontal="right" vertical="center"/>
    </xf>
    <xf numFmtId="3" fontId="53" fillId="34" borderId="13" xfId="0" applyNumberFormat="1" applyFont="1" applyFill="1" applyBorder="1" applyAlignment="1">
      <alignment horizontal="right" vertical="center"/>
    </xf>
    <xf numFmtId="3" fontId="53" fillId="34" borderId="14" xfId="0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center" vertical="center"/>
    </xf>
    <xf numFmtId="178" fontId="53" fillId="34" borderId="15" xfId="0" applyNumberFormat="1" applyFont="1" applyFill="1" applyBorder="1" applyAlignment="1">
      <alignment horizontal="right" vertical="center"/>
    </xf>
    <xf numFmtId="178" fontId="53" fillId="34" borderId="16" xfId="0" applyNumberFormat="1" applyFont="1" applyFill="1" applyBorder="1" applyAlignment="1">
      <alignment horizontal="right" vertical="center"/>
    </xf>
    <xf numFmtId="178" fontId="53" fillId="34" borderId="17" xfId="0" applyNumberFormat="1" applyFont="1" applyFill="1" applyBorder="1" applyAlignment="1">
      <alignment horizontal="right" vertical="center"/>
    </xf>
    <xf numFmtId="178" fontId="53" fillId="34" borderId="18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6" fontId="53" fillId="0" borderId="11" xfId="0" applyNumberFormat="1" applyFont="1" applyBorder="1" applyAlignment="1">
      <alignment horizontal="right" vertical="center"/>
    </xf>
    <xf numFmtId="176" fontId="53" fillId="0" borderId="12" xfId="0" applyNumberFormat="1" applyFont="1" applyBorder="1" applyAlignment="1">
      <alignment horizontal="right" vertical="center"/>
    </xf>
    <xf numFmtId="176" fontId="53" fillId="0" borderId="13" xfId="0" applyNumberFormat="1" applyFont="1" applyBorder="1" applyAlignment="1">
      <alignment horizontal="right" vertical="center"/>
    </xf>
    <xf numFmtId="176" fontId="53" fillId="0" borderId="14" xfId="0" applyNumberFormat="1" applyFont="1" applyBorder="1" applyAlignment="1">
      <alignment horizontal="right" vertical="center"/>
    </xf>
    <xf numFmtId="178" fontId="53" fillId="0" borderId="15" xfId="0" applyNumberFormat="1" applyFont="1" applyBorder="1" applyAlignment="1">
      <alignment horizontal="right" vertical="center"/>
    </xf>
    <xf numFmtId="178" fontId="53" fillId="0" borderId="16" xfId="0" applyNumberFormat="1" applyFont="1" applyBorder="1" applyAlignment="1">
      <alignment horizontal="right" vertical="center"/>
    </xf>
    <xf numFmtId="178" fontId="53" fillId="0" borderId="17" xfId="0" applyNumberFormat="1" applyFont="1" applyBorder="1" applyAlignment="1">
      <alignment horizontal="right" vertical="center"/>
    </xf>
    <xf numFmtId="178" fontId="53" fillId="0" borderId="18" xfId="0" applyNumberFormat="1" applyFont="1" applyBorder="1" applyAlignment="1">
      <alignment horizontal="right" vertical="center"/>
    </xf>
    <xf numFmtId="0" fontId="55" fillId="33" borderId="19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8" fillId="33" borderId="28" xfId="0" applyFont="1" applyFill="1" applyBorder="1" applyAlignment="1">
      <alignment horizontal="left" vertical="center" wrapText="1"/>
    </xf>
    <xf numFmtId="0" fontId="58" fillId="33" borderId="29" xfId="0" applyFont="1" applyFill="1" applyBorder="1" applyAlignment="1">
      <alignment horizontal="left" vertical="center" wrapText="1"/>
    </xf>
    <xf numFmtId="0" fontId="58" fillId="33" borderId="30" xfId="0" applyFont="1" applyFill="1" applyBorder="1" applyAlignment="1">
      <alignment horizontal="left" vertical="center" wrapText="1"/>
    </xf>
    <xf numFmtId="0" fontId="54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3" fillId="33" borderId="32" xfId="0" applyFont="1" applyFill="1" applyBorder="1" applyAlignment="1">
      <alignment horizontal="left" vertical="center"/>
    </xf>
    <xf numFmtId="0" fontId="54" fillId="33" borderId="3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1" fillId="33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61" fillId="33" borderId="43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44" xfId="0" applyBorder="1" applyAlignment="1">
      <alignment vertical="center"/>
    </xf>
    <xf numFmtId="0" fontId="54" fillId="33" borderId="45" xfId="0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61" fillId="33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53" fillId="33" borderId="48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vertical="center" wrapText="1"/>
    </xf>
    <xf numFmtId="0" fontId="62" fillId="33" borderId="51" xfId="0" applyFont="1" applyFill="1" applyBorder="1" applyAlignment="1">
      <alignment vertical="center"/>
    </xf>
    <xf numFmtId="0" fontId="54" fillId="33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7" fillId="35" borderId="52" xfId="0" applyFont="1" applyFill="1" applyBorder="1" applyAlignment="1">
      <alignment horizontal="center" vertical="center" wrapText="1"/>
    </xf>
    <xf numFmtId="0" fontId="57" fillId="35" borderId="53" xfId="0" applyFont="1" applyFill="1" applyBorder="1" applyAlignment="1">
      <alignment horizontal="center" vertical="center" wrapText="1"/>
    </xf>
    <xf numFmtId="0" fontId="57" fillId="35" borderId="54" xfId="0" applyFont="1" applyFill="1" applyBorder="1" applyAlignment="1">
      <alignment horizontal="center" vertical="center" wrapText="1"/>
    </xf>
    <xf numFmtId="0" fontId="57" fillId="35" borderId="40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1" fillId="33" borderId="34" xfId="0" applyFont="1" applyFill="1" applyBorder="1" applyAlignment="1">
      <alignment horizontal="center" vertical="center" wrapText="1"/>
    </xf>
    <xf numFmtId="0" fontId="61" fillId="33" borderId="35" xfId="0" applyFont="1" applyFill="1" applyBorder="1" applyAlignment="1">
      <alignment horizontal="center" vertical="center" wrapText="1"/>
    </xf>
    <xf numFmtId="177" fontId="53" fillId="0" borderId="33" xfId="0" applyNumberFormat="1" applyFont="1" applyBorder="1" applyAlignment="1">
      <alignment horizontal="center" vertical="center"/>
    </xf>
    <xf numFmtId="177" fontId="53" fillId="0" borderId="35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3" xfId="0" applyFont="1" applyBorder="1" applyAlignment="1">
      <alignment vertical="center" wrapText="1"/>
    </xf>
    <xf numFmtId="0" fontId="53" fillId="0" borderId="35" xfId="0" applyFont="1" applyBorder="1" applyAlignment="1">
      <alignment vertical="center"/>
    </xf>
    <xf numFmtId="0" fontId="63" fillId="0" borderId="33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176" fontId="53" fillId="0" borderId="55" xfId="0" applyNumberFormat="1" applyFon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53" fillId="0" borderId="56" xfId="0" applyNumberFormat="1" applyFon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" fontId="53" fillId="0" borderId="55" xfId="0" applyNumberFormat="1" applyFont="1" applyBorder="1" applyAlignment="1">
      <alignment horizontal="right" vertical="center"/>
    </xf>
    <xf numFmtId="1" fontId="0" fillId="0" borderId="21" xfId="0" applyNumberFormat="1" applyBorder="1" applyAlignment="1">
      <alignment horizontal="right" vertical="center"/>
    </xf>
    <xf numFmtId="176" fontId="53" fillId="36" borderId="16" xfId="0" applyNumberFormat="1" applyFont="1" applyFill="1" applyBorder="1" applyAlignment="1">
      <alignment horizontal="right" vertical="center"/>
    </xf>
    <xf numFmtId="176" fontId="0" fillId="36" borderId="12" xfId="0" applyNumberFormat="1" applyFill="1" applyBorder="1" applyAlignment="1">
      <alignment horizontal="right" vertical="center"/>
    </xf>
    <xf numFmtId="41" fontId="53" fillId="36" borderId="16" xfId="0" applyNumberFormat="1" applyFont="1" applyFill="1" applyBorder="1" applyAlignment="1">
      <alignment horizontal="right" vertical="center"/>
    </xf>
    <xf numFmtId="41" fontId="0" fillId="36" borderId="12" xfId="0" applyNumberFormat="1" applyFill="1" applyBorder="1" applyAlignment="1">
      <alignment horizontal="right" vertical="center"/>
    </xf>
    <xf numFmtId="176" fontId="53" fillId="0" borderId="16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53" fillId="0" borderId="55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53" fillId="34" borderId="55" xfId="0" applyNumberFormat="1" applyFont="1" applyFill="1" applyBorder="1" applyAlignment="1">
      <alignment horizontal="right" vertical="center"/>
    </xf>
    <xf numFmtId="176" fontId="0" fillId="34" borderId="21" xfId="0" applyNumberFormat="1" applyFill="1" applyBorder="1" applyAlignment="1">
      <alignment horizontal="right" vertical="center"/>
    </xf>
    <xf numFmtId="176" fontId="53" fillId="0" borderId="56" xfId="0" applyNumberFormat="1" applyFont="1" applyFill="1" applyBorder="1" applyAlignment="1">
      <alignment horizontal="center" vertical="center"/>
    </xf>
    <xf numFmtId="176" fontId="53" fillId="0" borderId="20" xfId="0" applyNumberFormat="1" applyFont="1" applyFill="1" applyBorder="1" applyAlignment="1">
      <alignment horizontal="center" vertical="center"/>
    </xf>
    <xf numFmtId="176" fontId="53" fillId="34" borderId="21" xfId="0" applyNumberFormat="1" applyFont="1" applyFill="1" applyBorder="1" applyAlignment="1">
      <alignment horizontal="right" vertical="center"/>
    </xf>
    <xf numFmtId="176" fontId="53" fillId="34" borderId="17" xfId="0" applyNumberFormat="1" applyFont="1" applyFill="1" applyBorder="1" applyAlignment="1">
      <alignment horizontal="right" vertical="center"/>
    </xf>
    <xf numFmtId="176" fontId="0" fillId="34" borderId="57" xfId="0" applyNumberFormat="1" applyFill="1" applyBorder="1" applyAlignment="1">
      <alignment horizontal="right" vertical="center"/>
    </xf>
    <xf numFmtId="0" fontId="63" fillId="0" borderId="33" xfId="0" applyFont="1" applyBorder="1" applyAlignment="1">
      <alignment horizontal="left" vertical="center"/>
    </xf>
    <xf numFmtId="0" fontId="63" fillId="0" borderId="35" xfId="0" applyFont="1" applyBorder="1" applyAlignment="1">
      <alignment horizontal="left" vertical="center"/>
    </xf>
    <xf numFmtId="176" fontId="53" fillId="34" borderId="56" xfId="0" applyNumberFormat="1" applyFont="1" applyFill="1" applyBorder="1" applyAlignment="1">
      <alignment horizontal="right" vertical="center"/>
    </xf>
    <xf numFmtId="176" fontId="0" fillId="34" borderId="20" xfId="0" applyNumberFormat="1" applyFill="1" applyBorder="1" applyAlignment="1">
      <alignment horizontal="right" vertical="center"/>
    </xf>
    <xf numFmtId="176" fontId="53" fillId="34" borderId="16" xfId="0" applyNumberFormat="1" applyFont="1" applyFill="1" applyBorder="1" applyAlignment="1">
      <alignment horizontal="right" vertical="center"/>
    </xf>
    <xf numFmtId="176" fontId="0" fillId="34" borderId="12" xfId="0" applyNumberForma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view="pageBreakPreview" zoomScaleSheetLayoutView="100" zoomScalePageLayoutView="0" workbookViewId="0" topLeftCell="A1">
      <selection activeCell="I30" sqref="I30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2" t="s">
        <v>53</v>
      </c>
      <c r="B1" s="51"/>
    </row>
    <row r="2" spans="1:25" s="16" customFormat="1" ht="12.75" customHeight="1">
      <c r="A2" s="53" t="s">
        <v>52</v>
      </c>
      <c r="B2" s="53" t="s">
        <v>51</v>
      </c>
      <c r="C2" s="53" t="s">
        <v>50</v>
      </c>
      <c r="D2" s="53" t="s">
        <v>49</v>
      </c>
      <c r="E2" s="58" t="s">
        <v>48</v>
      </c>
      <c r="F2" s="59"/>
      <c r="G2" s="58" t="s">
        <v>47</v>
      </c>
      <c r="H2" s="62"/>
      <c r="I2" s="62"/>
      <c r="J2" s="62"/>
      <c r="K2" s="62"/>
      <c r="L2" s="62"/>
      <c r="M2" s="62"/>
      <c r="N2" s="95" t="s">
        <v>46</v>
      </c>
      <c r="O2" s="58" t="s">
        <v>45</v>
      </c>
      <c r="P2" s="59"/>
      <c r="Q2" s="58" t="s">
        <v>44</v>
      </c>
      <c r="R2" s="65"/>
      <c r="S2" s="65"/>
      <c r="T2" s="65"/>
      <c r="U2" s="65"/>
      <c r="V2" s="58" t="s">
        <v>43</v>
      </c>
      <c r="W2" s="65"/>
      <c r="X2" s="66"/>
      <c r="Y2" s="43"/>
    </row>
    <row r="3" spans="1:25" s="16" customFormat="1" ht="12" customHeight="1">
      <c r="A3" s="54"/>
      <c r="B3" s="56"/>
      <c r="C3" s="54"/>
      <c r="D3" s="54"/>
      <c r="E3" s="60"/>
      <c r="F3" s="61"/>
      <c r="G3" s="63"/>
      <c r="H3" s="64"/>
      <c r="I3" s="64"/>
      <c r="J3" s="64"/>
      <c r="K3" s="64"/>
      <c r="L3" s="64"/>
      <c r="M3" s="64"/>
      <c r="N3" s="96"/>
      <c r="O3" s="60"/>
      <c r="P3" s="61"/>
      <c r="Q3" s="50" t="s">
        <v>42</v>
      </c>
      <c r="R3" s="67" t="s">
        <v>40</v>
      </c>
      <c r="S3" s="67" t="s">
        <v>39</v>
      </c>
      <c r="T3" s="70" t="s">
        <v>38</v>
      </c>
      <c r="U3" s="73" t="s">
        <v>41</v>
      </c>
      <c r="V3" s="76" t="s">
        <v>40</v>
      </c>
      <c r="W3" s="70" t="s">
        <v>39</v>
      </c>
      <c r="X3" s="79" t="s">
        <v>38</v>
      </c>
      <c r="Y3" s="43"/>
    </row>
    <row r="4" spans="1:25" s="16" customFormat="1" ht="13.5" customHeight="1">
      <c r="A4" s="54"/>
      <c r="B4" s="56"/>
      <c r="C4" s="54"/>
      <c r="D4" s="54"/>
      <c r="E4" s="41"/>
      <c r="F4" s="47"/>
      <c r="G4" s="49" t="s">
        <v>37</v>
      </c>
      <c r="H4" s="48"/>
      <c r="I4" s="48"/>
      <c r="J4" s="48"/>
      <c r="K4" s="48"/>
      <c r="L4" s="48"/>
      <c r="M4" s="82" t="s">
        <v>36</v>
      </c>
      <c r="N4" s="96"/>
      <c r="O4" s="41"/>
      <c r="P4" s="47"/>
      <c r="Q4" s="85" t="s">
        <v>35</v>
      </c>
      <c r="R4" s="68"/>
      <c r="S4" s="68"/>
      <c r="T4" s="71"/>
      <c r="U4" s="74"/>
      <c r="V4" s="77"/>
      <c r="W4" s="71"/>
      <c r="X4" s="80"/>
      <c r="Y4" s="43"/>
    </row>
    <row r="5" spans="1:25" s="16" customFormat="1" ht="12" customHeight="1">
      <c r="A5" s="54"/>
      <c r="B5" s="56"/>
      <c r="C5" s="54"/>
      <c r="D5" s="54"/>
      <c r="E5" s="41"/>
      <c r="F5" s="87" t="s">
        <v>33</v>
      </c>
      <c r="G5" s="41"/>
      <c r="H5" s="46" t="s">
        <v>34</v>
      </c>
      <c r="I5" s="45"/>
      <c r="J5" s="45"/>
      <c r="K5" s="45"/>
      <c r="L5" s="44"/>
      <c r="M5" s="83"/>
      <c r="N5" s="96"/>
      <c r="O5" s="41"/>
      <c r="P5" s="87" t="s">
        <v>33</v>
      </c>
      <c r="Q5" s="86"/>
      <c r="R5" s="69"/>
      <c r="S5" s="69"/>
      <c r="T5" s="72"/>
      <c r="U5" s="75"/>
      <c r="V5" s="78"/>
      <c r="W5" s="72"/>
      <c r="X5" s="81"/>
      <c r="Y5" s="43"/>
    </row>
    <row r="6" spans="1:25" s="16" customFormat="1" ht="12" customHeight="1">
      <c r="A6" s="54"/>
      <c r="B6" s="56"/>
      <c r="C6" s="54"/>
      <c r="D6" s="54"/>
      <c r="E6" s="41"/>
      <c r="F6" s="88"/>
      <c r="G6" s="41"/>
      <c r="H6" s="42" t="s">
        <v>32</v>
      </c>
      <c r="I6" s="90" t="s">
        <v>31</v>
      </c>
      <c r="J6" s="91"/>
      <c r="K6" s="92"/>
      <c r="L6" s="93" t="s">
        <v>30</v>
      </c>
      <c r="M6" s="83"/>
      <c r="N6" s="96"/>
      <c r="O6" s="41"/>
      <c r="P6" s="88"/>
      <c r="Q6" s="40" t="s">
        <v>18</v>
      </c>
      <c r="R6" s="39" t="s">
        <v>18</v>
      </c>
      <c r="S6" s="39" t="s">
        <v>18</v>
      </c>
      <c r="T6" s="37" t="s">
        <v>18</v>
      </c>
      <c r="U6" s="36" t="s">
        <v>18</v>
      </c>
      <c r="V6" s="38" t="s">
        <v>18</v>
      </c>
      <c r="W6" s="37" t="s">
        <v>18</v>
      </c>
      <c r="X6" s="36" t="s">
        <v>18</v>
      </c>
      <c r="Y6" s="35" t="s">
        <v>18</v>
      </c>
    </row>
    <row r="7" spans="1:25" s="16" customFormat="1" ht="12.75" customHeight="1" thickBot="1">
      <c r="A7" s="55"/>
      <c r="B7" s="57"/>
      <c r="C7" s="55"/>
      <c r="D7" s="55"/>
      <c r="E7" s="32"/>
      <c r="F7" s="89"/>
      <c r="G7" s="32"/>
      <c r="H7" s="34"/>
      <c r="I7" s="33" t="s">
        <v>29</v>
      </c>
      <c r="J7" s="33" t="s">
        <v>28</v>
      </c>
      <c r="K7" s="33" t="s">
        <v>27</v>
      </c>
      <c r="L7" s="94"/>
      <c r="M7" s="84"/>
      <c r="N7" s="97"/>
      <c r="O7" s="32"/>
      <c r="P7" s="89"/>
      <c r="Q7" s="31" t="s">
        <v>17</v>
      </c>
      <c r="R7" s="30" t="s">
        <v>17</v>
      </c>
      <c r="S7" s="30" t="s">
        <v>17</v>
      </c>
      <c r="T7" s="27" t="s">
        <v>17</v>
      </c>
      <c r="U7" s="29" t="s">
        <v>17</v>
      </c>
      <c r="V7" s="28" t="s">
        <v>17</v>
      </c>
      <c r="W7" s="27" t="s">
        <v>17</v>
      </c>
      <c r="X7" s="26" t="s">
        <v>17</v>
      </c>
      <c r="Y7" s="25" t="s">
        <v>17</v>
      </c>
    </row>
    <row r="8" spans="1:25" s="16" customFormat="1" ht="18" customHeight="1">
      <c r="A8" s="98">
        <v>1</v>
      </c>
      <c r="B8" s="100" t="s">
        <v>26</v>
      </c>
      <c r="C8" s="102" t="s">
        <v>21</v>
      </c>
      <c r="D8" s="104" t="s">
        <v>25</v>
      </c>
      <c r="E8" s="106">
        <v>1070</v>
      </c>
      <c r="F8" s="108">
        <v>1069</v>
      </c>
      <c r="G8" s="110">
        <v>0</v>
      </c>
      <c r="H8" s="112">
        <v>0</v>
      </c>
      <c r="I8" s="114">
        <v>0</v>
      </c>
      <c r="J8" s="114">
        <v>0</v>
      </c>
      <c r="K8" s="114">
        <v>0</v>
      </c>
      <c r="L8" s="114">
        <v>0</v>
      </c>
      <c r="M8" s="116">
        <v>356</v>
      </c>
      <c r="N8" s="118">
        <v>0</v>
      </c>
      <c r="O8" s="120">
        <f>+(+E8+G8)-(M8+N8)</f>
        <v>714</v>
      </c>
      <c r="P8" s="108">
        <v>712</v>
      </c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18" customHeight="1" thickBot="1">
      <c r="A9" s="99"/>
      <c r="B9" s="101"/>
      <c r="C9" s="103"/>
      <c r="D9" s="105"/>
      <c r="E9" s="107"/>
      <c r="F9" s="109"/>
      <c r="G9" s="111"/>
      <c r="H9" s="113"/>
      <c r="I9" s="115"/>
      <c r="J9" s="115"/>
      <c r="K9" s="115"/>
      <c r="L9" s="115"/>
      <c r="M9" s="117"/>
      <c r="N9" s="119"/>
      <c r="O9" s="121"/>
      <c r="P9" s="109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18" customHeight="1">
      <c r="A10" s="98">
        <v>2</v>
      </c>
      <c r="B10" s="100" t="s">
        <v>24</v>
      </c>
      <c r="C10" s="102" t="s">
        <v>21</v>
      </c>
      <c r="D10" s="104" t="s">
        <v>23</v>
      </c>
      <c r="E10" s="106">
        <v>951</v>
      </c>
      <c r="F10" s="108">
        <v>948</v>
      </c>
      <c r="G10" s="106">
        <v>1</v>
      </c>
      <c r="H10" s="112">
        <v>0</v>
      </c>
      <c r="I10" s="114">
        <v>0</v>
      </c>
      <c r="J10" s="114">
        <v>0</v>
      </c>
      <c r="K10" s="114">
        <v>0</v>
      </c>
      <c r="L10" s="114">
        <v>0</v>
      </c>
      <c r="M10" s="122">
        <v>288</v>
      </c>
      <c r="N10" s="118">
        <v>0</v>
      </c>
      <c r="O10" s="120">
        <f>+(+E10+G10)-(M10+N10)</f>
        <v>664</v>
      </c>
      <c r="P10" s="108">
        <v>660</v>
      </c>
      <c r="Q10" s="23">
        <v>0</v>
      </c>
      <c r="R10" s="24">
        <v>0</v>
      </c>
      <c r="S10" s="24">
        <v>0</v>
      </c>
      <c r="T10" s="22">
        <v>0</v>
      </c>
      <c r="U10" s="24">
        <v>0</v>
      </c>
      <c r="V10" s="23">
        <v>0</v>
      </c>
      <c r="W10" s="22">
        <v>0</v>
      </c>
      <c r="X10" s="21">
        <v>0</v>
      </c>
      <c r="Y10" s="11" t="s">
        <v>18</v>
      </c>
    </row>
    <row r="11" spans="1:25" s="16" customFormat="1" ht="18" customHeight="1" thickBot="1">
      <c r="A11" s="99"/>
      <c r="B11" s="101"/>
      <c r="C11" s="103"/>
      <c r="D11" s="105"/>
      <c r="E11" s="107"/>
      <c r="F11" s="109"/>
      <c r="G11" s="107"/>
      <c r="H11" s="113"/>
      <c r="I11" s="115"/>
      <c r="J11" s="115"/>
      <c r="K11" s="115"/>
      <c r="L11" s="115"/>
      <c r="M11" s="123"/>
      <c r="N11" s="119"/>
      <c r="O11" s="124"/>
      <c r="P11" s="109"/>
      <c r="Q11" s="19">
        <v>0</v>
      </c>
      <c r="R11" s="20">
        <v>0</v>
      </c>
      <c r="S11" s="20">
        <v>0</v>
      </c>
      <c r="T11" s="18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18" customHeight="1">
      <c r="A12" s="98">
        <v>3</v>
      </c>
      <c r="B12" s="100" t="s">
        <v>22</v>
      </c>
      <c r="C12" s="102" t="s">
        <v>21</v>
      </c>
      <c r="D12" s="104" t="s">
        <v>20</v>
      </c>
      <c r="E12" s="106">
        <v>1030</v>
      </c>
      <c r="F12" s="108">
        <v>1028</v>
      </c>
      <c r="G12" s="106">
        <v>1</v>
      </c>
      <c r="H12" s="112">
        <v>0</v>
      </c>
      <c r="I12" s="114">
        <v>0</v>
      </c>
      <c r="J12" s="114">
        <v>0</v>
      </c>
      <c r="K12" s="114">
        <v>0</v>
      </c>
      <c r="L12" s="114">
        <v>0</v>
      </c>
      <c r="M12" s="122">
        <v>465</v>
      </c>
      <c r="N12" s="118">
        <v>0</v>
      </c>
      <c r="O12" s="120">
        <f>+(+E12+G12)-(M12+N12)</f>
        <v>566</v>
      </c>
      <c r="P12" s="108">
        <v>563</v>
      </c>
      <c r="Q12" s="23">
        <v>0</v>
      </c>
      <c r="R12" s="24">
        <v>0</v>
      </c>
      <c r="S12" s="24">
        <v>0</v>
      </c>
      <c r="T12" s="22">
        <v>0</v>
      </c>
      <c r="U12" s="24">
        <v>0</v>
      </c>
      <c r="V12" s="23">
        <v>0</v>
      </c>
      <c r="W12" s="22">
        <v>0</v>
      </c>
      <c r="X12" s="21">
        <v>0</v>
      </c>
      <c r="Y12" s="11" t="s">
        <v>18</v>
      </c>
    </row>
    <row r="13" spans="1:25" s="16" customFormat="1" ht="18" customHeight="1" thickBot="1">
      <c r="A13" s="99"/>
      <c r="B13" s="101"/>
      <c r="C13" s="103"/>
      <c r="D13" s="105"/>
      <c r="E13" s="107"/>
      <c r="F13" s="109"/>
      <c r="G13" s="107"/>
      <c r="H13" s="113"/>
      <c r="I13" s="115"/>
      <c r="J13" s="115"/>
      <c r="K13" s="115"/>
      <c r="L13" s="115"/>
      <c r="M13" s="123"/>
      <c r="N13" s="119"/>
      <c r="O13" s="121"/>
      <c r="P13" s="109"/>
      <c r="Q13" s="19">
        <v>0</v>
      </c>
      <c r="R13" s="20">
        <v>0</v>
      </c>
      <c r="S13" s="20">
        <v>0</v>
      </c>
      <c r="T13" s="18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5" customFormat="1" ht="19.5" customHeight="1">
      <c r="A14" s="98" t="s">
        <v>19</v>
      </c>
      <c r="B14" s="98">
        <v>3</v>
      </c>
      <c r="C14" s="100"/>
      <c r="D14" s="127"/>
      <c r="E14" s="120">
        <f aca="true" t="shared" si="0" ref="E14:P14">SUM(E8:E13)</f>
        <v>3051</v>
      </c>
      <c r="F14" s="129">
        <f t="shared" si="0"/>
        <v>3045</v>
      </c>
      <c r="G14" s="120">
        <f t="shared" si="0"/>
        <v>2</v>
      </c>
      <c r="H14" s="131">
        <f t="shared" si="0"/>
        <v>0</v>
      </c>
      <c r="I14" s="131">
        <f t="shared" si="0"/>
        <v>0</v>
      </c>
      <c r="J14" s="131">
        <f t="shared" si="0"/>
        <v>0</v>
      </c>
      <c r="K14" s="131">
        <f t="shared" si="0"/>
        <v>0</v>
      </c>
      <c r="L14" s="131">
        <f t="shared" si="0"/>
        <v>0</v>
      </c>
      <c r="M14" s="131">
        <f t="shared" si="0"/>
        <v>1109</v>
      </c>
      <c r="N14" s="125">
        <f t="shared" si="0"/>
        <v>0</v>
      </c>
      <c r="O14" s="120">
        <f t="shared" si="0"/>
        <v>1944</v>
      </c>
      <c r="P14" s="129">
        <f t="shared" si="0"/>
        <v>1935</v>
      </c>
      <c r="Q14" s="14">
        <f aca="true" t="shared" si="1" ref="Q14:X14">SUMIF($Y$8:$Y$13,$Y$6,Q8:Q13)</f>
        <v>0</v>
      </c>
      <c r="R14" s="15">
        <f t="shared" si="1"/>
        <v>0</v>
      </c>
      <c r="S14" s="15">
        <f t="shared" si="1"/>
        <v>0</v>
      </c>
      <c r="T14" s="13">
        <f t="shared" si="1"/>
        <v>0</v>
      </c>
      <c r="U14" s="15">
        <f t="shared" si="1"/>
        <v>0</v>
      </c>
      <c r="V14" s="14">
        <f t="shared" si="1"/>
        <v>0</v>
      </c>
      <c r="W14" s="13">
        <f t="shared" si="1"/>
        <v>0</v>
      </c>
      <c r="X14" s="12">
        <f t="shared" si="1"/>
        <v>0</v>
      </c>
      <c r="Y14" s="11" t="s">
        <v>18</v>
      </c>
    </row>
    <row r="15" spans="1:25" s="5" customFormat="1" ht="19.5" customHeight="1" thickBot="1">
      <c r="A15" s="99"/>
      <c r="B15" s="99"/>
      <c r="C15" s="101"/>
      <c r="D15" s="128"/>
      <c r="E15" s="121"/>
      <c r="F15" s="130"/>
      <c r="G15" s="121"/>
      <c r="H15" s="132"/>
      <c r="I15" s="132"/>
      <c r="J15" s="132"/>
      <c r="K15" s="132"/>
      <c r="L15" s="132"/>
      <c r="M15" s="132"/>
      <c r="N15" s="126"/>
      <c r="O15" s="121"/>
      <c r="P15" s="130"/>
      <c r="Q15" s="9">
        <f aca="true" t="shared" si="2" ref="Q15:X15">SUMIF($Y$8:$Y$13,$Y$6,Q8:Q13)</f>
        <v>0</v>
      </c>
      <c r="R15" s="10">
        <f t="shared" si="2"/>
        <v>0</v>
      </c>
      <c r="S15" s="10">
        <f t="shared" si="2"/>
        <v>0</v>
      </c>
      <c r="T15" s="8">
        <f t="shared" si="2"/>
        <v>0</v>
      </c>
      <c r="U15" s="10">
        <f t="shared" si="2"/>
        <v>0</v>
      </c>
      <c r="V15" s="9">
        <f t="shared" si="2"/>
        <v>0</v>
      </c>
      <c r="W15" s="8">
        <f t="shared" si="2"/>
        <v>0</v>
      </c>
      <c r="X15" s="7">
        <f t="shared" si="2"/>
        <v>0</v>
      </c>
      <c r="Y15" s="6" t="s">
        <v>17</v>
      </c>
    </row>
    <row r="16" ht="14.25" hidden="1" outlineLevel="1" thickBot="1">
      <c r="A16" s="1" t="s">
        <v>16</v>
      </c>
    </row>
    <row r="17" spans="3:15" ht="14.25" hidden="1" outlineLevel="1" thickBot="1">
      <c r="C17" s="1" t="s">
        <v>15</v>
      </c>
      <c r="F17" s="1" t="s">
        <v>14</v>
      </c>
      <c r="O17" s="4"/>
    </row>
    <row r="18" spans="3:6" ht="14.25" hidden="1" outlineLevel="1" thickBot="1">
      <c r="C18" s="1" t="s">
        <v>13</v>
      </c>
      <c r="F18" s="1" t="s">
        <v>12</v>
      </c>
    </row>
    <row r="19" spans="3:6" ht="14.25" hidden="1" outlineLevel="1" thickBot="1">
      <c r="C19" s="1" t="s">
        <v>11</v>
      </c>
      <c r="F19" s="1" t="s">
        <v>10</v>
      </c>
    </row>
    <row r="20" spans="3:6" ht="14.25" hidden="1" outlineLevel="1" thickBot="1">
      <c r="C20" s="1" t="s">
        <v>9</v>
      </c>
      <c r="F20" s="1" t="s">
        <v>8</v>
      </c>
    </row>
    <row r="21" spans="3:6" ht="14.25" hidden="1" outlineLevel="1" thickBot="1">
      <c r="C21" s="1" t="s">
        <v>7</v>
      </c>
      <c r="F21" s="1" t="s">
        <v>6</v>
      </c>
    </row>
    <row r="22" spans="3:6" ht="14.25" hidden="1" outlineLevel="1" thickBot="1">
      <c r="C22" s="1" t="s">
        <v>5</v>
      </c>
      <c r="F22" s="1" t="s">
        <v>4</v>
      </c>
    </row>
    <row r="23" ht="14.25" hidden="1" outlineLevel="1" thickBot="1">
      <c r="C23" s="1" t="s">
        <v>3</v>
      </c>
    </row>
    <row r="24" ht="14.25" hidden="1" outlineLevel="1" thickBot="1">
      <c r="C24" s="1" t="s">
        <v>2</v>
      </c>
    </row>
    <row r="25" ht="14.25" hidden="1" outlineLevel="1" thickBot="1">
      <c r="C25" s="1" t="s">
        <v>1</v>
      </c>
    </row>
    <row r="26" ht="14.25" hidden="1" outlineLevel="1" thickBot="1">
      <c r="C26" s="1" t="s">
        <v>0</v>
      </c>
    </row>
    <row r="27" ht="13.5" collapsed="1">
      <c r="O27" s="3">
        <f>+(+$E$14+$G$14)-($M$14+$N$14)</f>
        <v>1944</v>
      </c>
    </row>
  </sheetData>
  <sheetProtection/>
  <mergeCells count="87">
    <mergeCell ref="F14:F15"/>
    <mergeCell ref="P14:P15"/>
    <mergeCell ref="H14:H15"/>
    <mergeCell ref="I14:I15"/>
    <mergeCell ref="J14:J15"/>
    <mergeCell ref="K14:K15"/>
    <mergeCell ref="L14:L15"/>
    <mergeCell ref="M14:M15"/>
    <mergeCell ref="A14:A15"/>
    <mergeCell ref="B14:B15"/>
    <mergeCell ref="C14:C15"/>
    <mergeCell ref="D14:D15"/>
    <mergeCell ref="E14:E15"/>
    <mergeCell ref="G14:G15"/>
    <mergeCell ref="M12:M13"/>
    <mergeCell ref="N12:N13"/>
    <mergeCell ref="O12:O13"/>
    <mergeCell ref="N14:N15"/>
    <mergeCell ref="O14:O15"/>
    <mergeCell ref="P10:P11"/>
    <mergeCell ref="A12:A13"/>
    <mergeCell ref="B12:B13"/>
    <mergeCell ref="C12:C13"/>
    <mergeCell ref="D12:D13"/>
    <mergeCell ref="E12:E13"/>
    <mergeCell ref="F12:F13"/>
    <mergeCell ref="P12:P13"/>
    <mergeCell ref="G12:G13"/>
    <mergeCell ref="H12:H13"/>
    <mergeCell ref="I12:I13"/>
    <mergeCell ref="J12:J13"/>
    <mergeCell ref="K12:K13"/>
    <mergeCell ref="L12:L13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Q2:U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G2:M3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P5:P7"/>
    <mergeCell ref="I6:K6"/>
    <mergeCell ref="L6:L7"/>
    <mergeCell ref="N2:N7"/>
    <mergeCell ref="O2:P3"/>
    <mergeCell ref="A2:A7"/>
    <mergeCell ref="B2:B7"/>
    <mergeCell ref="C2:C7"/>
    <mergeCell ref="D2:D7"/>
    <mergeCell ref="E2:F3"/>
    <mergeCell ref="F5:F7"/>
  </mergeCells>
  <printOptions/>
  <pageMargins left="0" right="0" top="0" bottom="0.5511811023622047" header="0.31496062992125984" footer="0.31496062992125984"/>
  <pageSetup fitToHeight="0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2015-10-01T11:57:23Z</dcterms:created>
  <dcterms:modified xsi:type="dcterms:W3CDTF">2015-10-08T03:56:46Z</dcterms:modified>
  <cp:category/>
  <cp:version/>
  <cp:contentType/>
  <cp:contentStatus/>
</cp:coreProperties>
</file>