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001 医療施設耐震化臨時特例基金" sheetId="1" r:id="rId1"/>
  </sheets>
  <definedNames>
    <definedName name="_xlnm.Print_Area" localSheetId="0">'001 医療施設耐震化臨時特例基金'!$A$1:$X$46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<sst xmlns="http://schemas.openxmlformats.org/spreadsheetml/2006/main" count="134" uniqueCount="62">
  <si>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</si>
  <si>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</si>
  <si>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</si>
  <si>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</si>
  <si>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</si>
  <si>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</si>
  <si>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</si>
  <si>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</si>
  <si>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</si>
  <si>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</si>
  <si>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</si>
  <si>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</si>
  <si>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</si>
  <si>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</si>
  <si>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</si>
  <si>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</si>
  <si>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</si>
  <si>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</si>
  <si>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</si>
  <si>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</si>
  <si>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医療施設の耐震化を行うことにより、地震発生時において、適切な医療提供体制の維持を図ることを目的に実施する。</t>
  </si>
  <si>
    <t>医療施設耐震化臨時特例基金</t>
  </si>
  <si>
    <t>鹿児島県</t>
  </si>
  <si>
    <t>宮崎県</t>
  </si>
  <si>
    <t>愛媛県</t>
  </si>
  <si>
    <t>奈良県</t>
  </si>
  <si>
    <t>愛知県</t>
  </si>
  <si>
    <t>長野県</t>
  </si>
  <si>
    <t>山梨県</t>
  </si>
  <si>
    <t>富山県</t>
  </si>
  <si>
    <t>東京都</t>
  </si>
  <si>
    <t>群馬県</t>
  </si>
  <si>
    <t>栃木県</t>
  </si>
  <si>
    <t>福島県</t>
  </si>
  <si>
    <t>宮城県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</si>
  <si>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</si>
  <si>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</si>
  <si>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</si>
  <si>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</si>
  <si>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</si>
  <si>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</si>
  <si>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</si>
  <si>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</si>
  <si>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</si>
  <si>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</si>
  <si>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</si>
  <si>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</si>
  <si>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</si>
  <si>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</si>
  <si>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</si>
  <si>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</si>
  <si>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</si>
  <si>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</si>
  <si>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</si>
  <si>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</si>
  <si>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</si>
  <si>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</si>
  <si>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</si>
  <si>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</si>
  <si>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</si>
  <si>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</si>
  <si>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【個別表】平成27年度基金造成団体別基金執行状況表（001 医療施設耐震化臨時特例基金（復興関連事業））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</si>
</sst>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  <numFmt numFmtId="179" formatCode="#,##0_);[Red]\(#,##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dotted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3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0" fontId="55" fillId="33" borderId="0" xfId="0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right" vertical="center"/>
    </xf>
    <xf numFmtId="3" fontId="53" fillId="34" borderId="12" xfId="0" applyNumberFormat="1" applyFont="1" applyFill="1" applyBorder="1" applyAlignment="1">
      <alignment horizontal="right" vertical="center"/>
    </xf>
    <xf numFmtId="3" fontId="53" fillId="34" borderId="13" xfId="0" applyNumberFormat="1" applyFont="1" applyFill="1" applyBorder="1" applyAlignment="1">
      <alignment horizontal="right" vertical="center"/>
    </xf>
    <xf numFmtId="3" fontId="53" fillId="34" borderId="14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178" fontId="53" fillId="34" borderId="15" xfId="0" applyNumberFormat="1" applyFont="1" applyFill="1" applyBorder="1" applyAlignment="1">
      <alignment horizontal="right" vertical="center"/>
    </xf>
    <xf numFmtId="178" fontId="53" fillId="34" borderId="16" xfId="0" applyNumberFormat="1" applyFont="1" applyFill="1" applyBorder="1" applyAlignment="1">
      <alignment horizontal="right" vertical="center"/>
    </xf>
    <xf numFmtId="178" fontId="53" fillId="34" borderId="17" xfId="0" applyNumberFormat="1" applyFont="1" applyFill="1" applyBorder="1" applyAlignment="1">
      <alignment horizontal="right" vertical="center"/>
    </xf>
    <xf numFmtId="178" fontId="53" fillId="34" borderId="18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6" fontId="53" fillId="0" borderId="11" xfId="0" applyNumberFormat="1" applyFont="1" applyBorder="1" applyAlignment="1">
      <alignment horizontal="right" vertical="center"/>
    </xf>
    <xf numFmtId="176" fontId="53" fillId="0" borderId="12" xfId="0" applyNumberFormat="1" applyFont="1" applyBorder="1" applyAlignment="1">
      <alignment horizontal="right" vertical="center"/>
    </xf>
    <xf numFmtId="176" fontId="53" fillId="0" borderId="13" xfId="0" applyNumberFormat="1" applyFont="1" applyBorder="1" applyAlignment="1">
      <alignment horizontal="right" vertical="center"/>
    </xf>
    <xf numFmtId="176" fontId="53" fillId="0" borderId="14" xfId="0" applyNumberFormat="1" applyFont="1" applyBorder="1" applyAlignment="1">
      <alignment horizontal="right" vertical="center"/>
    </xf>
    <xf numFmtId="178" fontId="53" fillId="0" borderId="15" xfId="0" applyNumberFormat="1" applyFont="1" applyBorder="1" applyAlignment="1">
      <alignment horizontal="right" vertical="center"/>
    </xf>
    <xf numFmtId="178" fontId="53" fillId="0" borderId="16" xfId="0" applyNumberFormat="1" applyFont="1" applyBorder="1" applyAlignment="1">
      <alignment horizontal="right" vertical="center"/>
    </xf>
    <xf numFmtId="178" fontId="53" fillId="0" borderId="17" xfId="0" applyNumberFormat="1" applyFont="1" applyBorder="1" applyAlignment="1">
      <alignment horizontal="right" vertical="center"/>
    </xf>
    <xf numFmtId="178" fontId="53" fillId="0" borderId="18" xfId="0" applyNumberFormat="1" applyFont="1" applyBorder="1" applyAlignment="1">
      <alignment horizontal="right" vertical="center"/>
    </xf>
    <xf numFmtId="0" fontId="55" fillId="33" borderId="19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33" borderId="28" xfId="0" applyFont="1" applyFill="1" applyBorder="1" applyAlignment="1">
      <alignment horizontal="left" vertical="center" wrapText="1"/>
    </xf>
    <xf numFmtId="0" fontId="58" fillId="33" borderId="29" xfId="0" applyFont="1" applyFill="1" applyBorder="1" applyAlignment="1">
      <alignment horizontal="left" vertical="center" wrapText="1"/>
    </xf>
    <xf numFmtId="0" fontId="58" fillId="33" borderId="30" xfId="0" applyFont="1" applyFill="1" applyBorder="1" applyAlignment="1">
      <alignment horizontal="left" vertical="center" wrapText="1"/>
    </xf>
    <xf numFmtId="0" fontId="54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3" fillId="33" borderId="32" xfId="0" applyFont="1" applyFill="1" applyBorder="1" applyAlignment="1">
      <alignment horizontal="left" vertical="center"/>
    </xf>
    <xf numFmtId="0" fontId="54" fillId="33" borderId="3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6" fontId="53" fillId="34" borderId="33" xfId="0" applyNumberFormat="1" applyFont="1" applyFill="1" applyBorder="1" applyAlignment="1">
      <alignment horizontal="right" vertical="center"/>
    </xf>
    <xf numFmtId="176" fontId="0" fillId="34" borderId="20" xfId="0" applyNumberFormat="1" applyFill="1" applyBorder="1" applyAlignment="1">
      <alignment horizontal="right" vertical="center"/>
    </xf>
    <xf numFmtId="176" fontId="53" fillId="34" borderId="34" xfId="0" applyNumberFormat="1" applyFon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53" fillId="34" borderId="16" xfId="0" applyNumberFormat="1" applyFont="1" applyFill="1" applyBorder="1" applyAlignment="1">
      <alignment horizontal="right" vertical="center"/>
    </xf>
    <xf numFmtId="176" fontId="0" fillId="34" borderId="12" xfId="0" applyNumberFormat="1" applyFill="1" applyBorder="1" applyAlignment="1">
      <alignment horizontal="right" vertical="center"/>
    </xf>
    <xf numFmtId="179" fontId="53" fillId="0" borderId="34" xfId="0" applyNumberFormat="1" applyFon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53" fillId="36" borderId="16" xfId="0" applyNumberFormat="1" applyFont="1" applyFill="1" applyBorder="1" applyAlignment="1">
      <alignment horizontal="right" vertical="center"/>
    </xf>
    <xf numFmtId="179" fontId="0" fillId="36" borderId="12" xfId="0" applyNumberFormat="1" applyFill="1" applyBorder="1" applyAlignment="1">
      <alignment horizontal="right" vertical="center"/>
    </xf>
    <xf numFmtId="179" fontId="53" fillId="36" borderId="12" xfId="0" applyNumberFormat="1" applyFont="1" applyFill="1" applyBorder="1" applyAlignment="1">
      <alignment horizontal="right" vertical="center"/>
    </xf>
    <xf numFmtId="176" fontId="53" fillId="34" borderId="17" xfId="0" applyNumberFormat="1" applyFont="1" applyFill="1" applyBorder="1" applyAlignment="1">
      <alignment horizontal="right" vertical="center"/>
    </xf>
    <xf numFmtId="176" fontId="0" fillId="34" borderId="35" xfId="0" applyNumberFormat="1" applyFill="1" applyBorder="1" applyAlignment="1">
      <alignment horizontal="right" vertical="center"/>
    </xf>
    <xf numFmtId="177" fontId="53" fillId="0" borderId="36" xfId="0" applyNumberFormat="1" applyFont="1" applyBorder="1" applyAlignment="1">
      <alignment horizontal="center" vertical="center"/>
    </xf>
    <xf numFmtId="177" fontId="53" fillId="0" borderId="37" xfId="0" applyNumberFormat="1" applyFont="1" applyBorder="1" applyAlignment="1">
      <alignment horizontal="center" vertical="center"/>
    </xf>
    <xf numFmtId="0" fontId="53" fillId="0" borderId="36" xfId="0" applyFont="1" applyBorder="1" applyAlignment="1">
      <alignment vertical="center" wrapText="1"/>
    </xf>
    <xf numFmtId="0" fontId="53" fillId="0" borderId="37" xfId="0" applyFont="1" applyBorder="1" applyAlignment="1">
      <alignment vertical="center"/>
    </xf>
    <xf numFmtId="0" fontId="61" fillId="0" borderId="36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179" fontId="53" fillId="0" borderId="33" xfId="0" applyNumberFormat="1" applyFont="1" applyFill="1" applyBorder="1" applyAlignment="1">
      <alignment vertical="center"/>
    </xf>
    <xf numFmtId="179" fontId="53" fillId="0" borderId="20" xfId="0" applyNumberFormat="1" applyFont="1" applyFill="1" applyBorder="1" applyAlignment="1">
      <alignment vertical="center"/>
    </xf>
    <xf numFmtId="179" fontId="53" fillId="0" borderId="36" xfId="0" applyNumberFormat="1" applyFont="1" applyBorder="1" applyAlignment="1">
      <alignment vertical="center"/>
    </xf>
    <xf numFmtId="179" fontId="53" fillId="0" borderId="37" xfId="0" applyNumberFormat="1" applyFont="1" applyBorder="1" applyAlignment="1">
      <alignment vertical="center"/>
    </xf>
    <xf numFmtId="179" fontId="53" fillId="34" borderId="34" xfId="0" applyNumberFormat="1" applyFont="1" applyFill="1" applyBorder="1" applyAlignment="1">
      <alignment horizontal="right" vertical="center"/>
    </xf>
    <xf numFmtId="179" fontId="0" fillId="34" borderId="21" xfId="0" applyNumberFormat="1" applyFill="1" applyBorder="1" applyAlignment="1">
      <alignment horizontal="right" vertical="center"/>
    </xf>
    <xf numFmtId="179" fontId="53" fillId="0" borderId="33" xfId="0" applyNumberFormat="1" applyFon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61" fillId="0" borderId="36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 wrapText="1"/>
    </xf>
    <xf numFmtId="179" fontId="53" fillId="34" borderId="21" xfId="0" applyNumberFormat="1" applyFont="1" applyFill="1" applyBorder="1" applyAlignment="1">
      <alignment horizontal="right" vertical="center"/>
    </xf>
    <xf numFmtId="0" fontId="53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2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62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4" fillId="33" borderId="45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62" fillId="33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0" fontId="63" fillId="33" borderId="51" xfId="0" applyFont="1" applyFill="1" applyBorder="1" applyAlignment="1">
      <alignment vertical="center"/>
    </xf>
    <xf numFmtId="0" fontId="54" fillId="3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7" fillId="35" borderId="52" xfId="0" applyFont="1" applyFill="1" applyBorder="1" applyAlignment="1">
      <alignment horizontal="center" vertical="center" wrapText="1"/>
    </xf>
    <xf numFmtId="0" fontId="57" fillId="35" borderId="53" xfId="0" applyFont="1" applyFill="1" applyBorder="1" applyAlignment="1">
      <alignment horizontal="center" vertical="center" wrapText="1"/>
    </xf>
    <xf numFmtId="0" fontId="57" fillId="35" borderId="54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55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55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view="pageBreakPreview" zoomScale="85" zoomScaleSheetLayoutView="85" zoomScalePageLayoutView="0" workbookViewId="0" topLeftCell="A1">
      <selection activeCell="E12" sqref="E12:E13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5" width="14.8515625" style="1" customWidth="1"/>
    <col min="6" max="6" width="13.421875" style="1" customWidth="1"/>
    <col min="7" max="7" width="14.00390625" style="1" customWidth="1"/>
    <col min="8" max="8" width="12.140625" style="1" customWidth="1"/>
    <col min="9" max="11" width="9.00390625" style="1" customWidth="1"/>
    <col min="12" max="12" width="12.140625" style="1" customWidth="1"/>
    <col min="13" max="13" width="14.28125" style="1" customWidth="1"/>
    <col min="14" max="14" width="14.421875" style="1" customWidth="1"/>
    <col min="15" max="15" width="14.00390625" style="1" customWidth="1"/>
    <col min="16" max="16" width="14.710937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2" t="s">
        <v>61</v>
      </c>
      <c r="B1" s="51"/>
    </row>
    <row r="2" spans="1:25" s="16" customFormat="1" ht="12.75" customHeight="1">
      <c r="A2" s="122" t="s">
        <v>60</v>
      </c>
      <c r="B2" s="122" t="s">
        <v>59</v>
      </c>
      <c r="C2" s="122" t="s">
        <v>58</v>
      </c>
      <c r="D2" s="122" t="s">
        <v>57</v>
      </c>
      <c r="E2" s="85" t="s">
        <v>56</v>
      </c>
      <c r="F2" s="119"/>
      <c r="G2" s="85" t="s">
        <v>55</v>
      </c>
      <c r="H2" s="127"/>
      <c r="I2" s="127"/>
      <c r="J2" s="127"/>
      <c r="K2" s="127"/>
      <c r="L2" s="127"/>
      <c r="M2" s="127"/>
      <c r="N2" s="116" t="s">
        <v>54</v>
      </c>
      <c r="O2" s="85" t="s">
        <v>53</v>
      </c>
      <c r="P2" s="119"/>
      <c r="Q2" s="85" t="s">
        <v>52</v>
      </c>
      <c r="R2" s="86"/>
      <c r="S2" s="86"/>
      <c r="T2" s="86"/>
      <c r="U2" s="86"/>
      <c r="V2" s="85" t="s">
        <v>51</v>
      </c>
      <c r="W2" s="86"/>
      <c r="X2" s="87"/>
      <c r="Y2" s="43"/>
    </row>
    <row r="3" spans="1:25" s="16" customFormat="1" ht="12" customHeight="1">
      <c r="A3" s="123"/>
      <c r="B3" s="125"/>
      <c r="C3" s="123"/>
      <c r="D3" s="123"/>
      <c r="E3" s="120"/>
      <c r="F3" s="121"/>
      <c r="G3" s="128"/>
      <c r="H3" s="129"/>
      <c r="I3" s="129"/>
      <c r="J3" s="129"/>
      <c r="K3" s="129"/>
      <c r="L3" s="129"/>
      <c r="M3" s="129"/>
      <c r="N3" s="117"/>
      <c r="O3" s="120"/>
      <c r="P3" s="121"/>
      <c r="Q3" s="50" t="s">
        <v>50</v>
      </c>
      <c r="R3" s="88" t="s">
        <v>48</v>
      </c>
      <c r="S3" s="88" t="s">
        <v>47</v>
      </c>
      <c r="T3" s="91" t="s">
        <v>46</v>
      </c>
      <c r="U3" s="94" t="s">
        <v>49</v>
      </c>
      <c r="V3" s="97" t="s">
        <v>48</v>
      </c>
      <c r="W3" s="91" t="s">
        <v>47</v>
      </c>
      <c r="X3" s="100" t="s">
        <v>46</v>
      </c>
      <c r="Y3" s="43"/>
    </row>
    <row r="4" spans="1:25" s="16" customFormat="1" ht="13.5" customHeight="1">
      <c r="A4" s="123"/>
      <c r="B4" s="125"/>
      <c r="C4" s="123"/>
      <c r="D4" s="123"/>
      <c r="E4" s="41"/>
      <c r="F4" s="47"/>
      <c r="G4" s="49" t="s">
        <v>45</v>
      </c>
      <c r="H4" s="48"/>
      <c r="I4" s="48"/>
      <c r="J4" s="48"/>
      <c r="K4" s="48"/>
      <c r="L4" s="48"/>
      <c r="M4" s="103" t="s">
        <v>44</v>
      </c>
      <c r="N4" s="117"/>
      <c r="O4" s="41"/>
      <c r="P4" s="47"/>
      <c r="Q4" s="106" t="s">
        <v>43</v>
      </c>
      <c r="R4" s="89"/>
      <c r="S4" s="89"/>
      <c r="T4" s="92"/>
      <c r="U4" s="95"/>
      <c r="V4" s="98"/>
      <c r="W4" s="92"/>
      <c r="X4" s="101"/>
      <c r="Y4" s="43"/>
    </row>
    <row r="5" spans="1:25" s="16" customFormat="1" ht="12" customHeight="1">
      <c r="A5" s="123"/>
      <c r="B5" s="125"/>
      <c r="C5" s="123"/>
      <c r="D5" s="123"/>
      <c r="E5" s="41"/>
      <c r="F5" s="108" t="s">
        <v>41</v>
      </c>
      <c r="G5" s="41"/>
      <c r="H5" s="46" t="s">
        <v>42</v>
      </c>
      <c r="I5" s="45"/>
      <c r="J5" s="45"/>
      <c r="K5" s="45"/>
      <c r="L5" s="44"/>
      <c r="M5" s="104"/>
      <c r="N5" s="117"/>
      <c r="O5" s="41"/>
      <c r="P5" s="108" t="s">
        <v>41</v>
      </c>
      <c r="Q5" s="107"/>
      <c r="R5" s="90"/>
      <c r="S5" s="90"/>
      <c r="T5" s="93"/>
      <c r="U5" s="96"/>
      <c r="V5" s="99"/>
      <c r="W5" s="93"/>
      <c r="X5" s="102"/>
      <c r="Y5" s="43"/>
    </row>
    <row r="6" spans="1:25" s="16" customFormat="1" ht="12" customHeight="1">
      <c r="A6" s="123"/>
      <c r="B6" s="125"/>
      <c r="C6" s="123"/>
      <c r="D6" s="123"/>
      <c r="E6" s="41"/>
      <c r="F6" s="109"/>
      <c r="G6" s="41"/>
      <c r="H6" s="42" t="s">
        <v>40</v>
      </c>
      <c r="I6" s="111" t="s">
        <v>39</v>
      </c>
      <c r="J6" s="112"/>
      <c r="K6" s="113"/>
      <c r="L6" s="114" t="s">
        <v>38</v>
      </c>
      <c r="M6" s="104"/>
      <c r="N6" s="117"/>
      <c r="O6" s="41"/>
      <c r="P6" s="109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>
      <c r="A7" s="124"/>
      <c r="B7" s="126"/>
      <c r="C7" s="124"/>
      <c r="D7" s="124"/>
      <c r="E7" s="32"/>
      <c r="F7" s="110"/>
      <c r="G7" s="32"/>
      <c r="H7" s="34"/>
      <c r="I7" s="33" t="s">
        <v>37</v>
      </c>
      <c r="J7" s="33" t="s">
        <v>36</v>
      </c>
      <c r="K7" s="33" t="s">
        <v>35</v>
      </c>
      <c r="L7" s="115"/>
      <c r="M7" s="105"/>
      <c r="N7" s="118"/>
      <c r="O7" s="32"/>
      <c r="P7" s="110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18" customHeight="1">
      <c r="A8" s="66">
        <v>1</v>
      </c>
      <c r="B8" s="80" t="s">
        <v>34</v>
      </c>
      <c r="C8" s="68" t="s">
        <v>21</v>
      </c>
      <c r="D8" s="82" t="s">
        <v>20</v>
      </c>
      <c r="E8" s="59">
        <v>1195</v>
      </c>
      <c r="F8" s="78">
        <v>1195</v>
      </c>
      <c r="G8" s="59">
        <v>1</v>
      </c>
      <c r="H8" s="61">
        <v>1</v>
      </c>
      <c r="I8" s="61">
        <v>0</v>
      </c>
      <c r="J8" s="61">
        <v>0</v>
      </c>
      <c r="K8" s="61">
        <v>0</v>
      </c>
      <c r="L8" s="61">
        <v>1</v>
      </c>
      <c r="M8" s="72">
        <v>0</v>
      </c>
      <c r="N8" s="74">
        <v>0</v>
      </c>
      <c r="O8" s="76">
        <f>+(+E8+G8)-(M8+N8)</f>
        <v>1196</v>
      </c>
      <c r="P8" s="78">
        <v>1196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18" customHeight="1" thickBot="1">
      <c r="A9" s="67"/>
      <c r="B9" s="81"/>
      <c r="C9" s="69"/>
      <c r="D9" s="83"/>
      <c r="E9" s="60"/>
      <c r="F9" s="79"/>
      <c r="G9" s="60"/>
      <c r="H9" s="62"/>
      <c r="I9" s="62"/>
      <c r="J9" s="62"/>
      <c r="K9" s="62"/>
      <c r="L9" s="62"/>
      <c r="M9" s="73"/>
      <c r="N9" s="75"/>
      <c r="O9" s="77"/>
      <c r="P9" s="79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18" customHeight="1">
      <c r="A10" s="66">
        <v>2</v>
      </c>
      <c r="B10" s="80" t="s">
        <v>33</v>
      </c>
      <c r="C10" s="68" t="s">
        <v>21</v>
      </c>
      <c r="D10" s="82" t="s">
        <v>20</v>
      </c>
      <c r="E10" s="59">
        <v>786</v>
      </c>
      <c r="F10" s="78">
        <v>786</v>
      </c>
      <c r="G10" s="59">
        <v>0.321323</v>
      </c>
      <c r="H10" s="61">
        <v>0.321323</v>
      </c>
      <c r="I10" s="61">
        <v>0</v>
      </c>
      <c r="J10" s="61">
        <v>0</v>
      </c>
      <c r="K10" s="61">
        <v>0</v>
      </c>
      <c r="L10" s="61">
        <v>0.321323</v>
      </c>
      <c r="M10" s="72">
        <v>664</v>
      </c>
      <c r="N10" s="74">
        <v>0</v>
      </c>
      <c r="O10" s="76">
        <f>+(+E10+G10)-(M10+N10)</f>
        <v>122.321323</v>
      </c>
      <c r="P10" s="78">
        <v>122</v>
      </c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18" customHeight="1" thickBot="1">
      <c r="A11" s="67"/>
      <c r="B11" s="81"/>
      <c r="C11" s="69"/>
      <c r="D11" s="83"/>
      <c r="E11" s="60"/>
      <c r="F11" s="79"/>
      <c r="G11" s="60"/>
      <c r="H11" s="62"/>
      <c r="I11" s="63"/>
      <c r="J11" s="63"/>
      <c r="K11" s="63"/>
      <c r="L11" s="63"/>
      <c r="M11" s="73"/>
      <c r="N11" s="75"/>
      <c r="O11" s="84"/>
      <c r="P11" s="79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18" customHeight="1">
      <c r="A12" s="66">
        <v>3</v>
      </c>
      <c r="B12" s="80" t="s">
        <v>32</v>
      </c>
      <c r="C12" s="68" t="s">
        <v>21</v>
      </c>
      <c r="D12" s="82" t="s">
        <v>20</v>
      </c>
      <c r="E12" s="59">
        <v>1129</v>
      </c>
      <c r="F12" s="78">
        <v>1129</v>
      </c>
      <c r="G12" s="59">
        <v>1</v>
      </c>
      <c r="H12" s="61">
        <v>1</v>
      </c>
      <c r="I12" s="61">
        <v>0</v>
      </c>
      <c r="J12" s="61">
        <v>0</v>
      </c>
      <c r="K12" s="61">
        <v>0</v>
      </c>
      <c r="L12" s="61">
        <v>1</v>
      </c>
      <c r="M12" s="72">
        <v>57</v>
      </c>
      <c r="N12" s="74">
        <v>0</v>
      </c>
      <c r="O12" s="76">
        <f>+(+E12+G12)-(M12+N12)</f>
        <v>1073</v>
      </c>
      <c r="P12" s="78">
        <v>1073</v>
      </c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18" customHeight="1" thickBot="1">
      <c r="A13" s="67"/>
      <c r="B13" s="81"/>
      <c r="C13" s="69"/>
      <c r="D13" s="83"/>
      <c r="E13" s="60"/>
      <c r="F13" s="79"/>
      <c r="G13" s="60"/>
      <c r="H13" s="62"/>
      <c r="I13" s="63"/>
      <c r="J13" s="63"/>
      <c r="K13" s="63"/>
      <c r="L13" s="63"/>
      <c r="M13" s="73"/>
      <c r="N13" s="75"/>
      <c r="O13" s="77"/>
      <c r="P13" s="79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18" customHeight="1">
      <c r="A14" s="66">
        <v>4</v>
      </c>
      <c r="B14" s="80" t="s">
        <v>31</v>
      </c>
      <c r="C14" s="68" t="s">
        <v>21</v>
      </c>
      <c r="D14" s="82" t="s">
        <v>20</v>
      </c>
      <c r="E14" s="59">
        <v>891</v>
      </c>
      <c r="F14" s="78">
        <v>891</v>
      </c>
      <c r="G14" s="59">
        <v>1</v>
      </c>
      <c r="H14" s="61">
        <v>1</v>
      </c>
      <c r="I14" s="61">
        <v>0</v>
      </c>
      <c r="J14" s="61">
        <v>0</v>
      </c>
      <c r="K14" s="61">
        <v>0</v>
      </c>
      <c r="L14" s="61">
        <v>1</v>
      </c>
      <c r="M14" s="72">
        <v>890</v>
      </c>
      <c r="N14" s="74">
        <v>0</v>
      </c>
      <c r="O14" s="76">
        <f>+(+E14+G14)-(M14+N14)</f>
        <v>2</v>
      </c>
      <c r="P14" s="78">
        <v>2</v>
      </c>
      <c r="Q14" s="23">
        <v>0</v>
      </c>
      <c r="R14" s="24">
        <v>0</v>
      </c>
      <c r="S14" s="24">
        <v>0</v>
      </c>
      <c r="T14" s="22">
        <v>0</v>
      </c>
      <c r="U14" s="24">
        <v>0</v>
      </c>
      <c r="V14" s="23">
        <v>0</v>
      </c>
      <c r="W14" s="22">
        <v>0</v>
      </c>
      <c r="X14" s="21">
        <v>0</v>
      </c>
      <c r="Y14" s="11" t="s">
        <v>18</v>
      </c>
    </row>
    <row r="15" spans="1:25" s="16" customFormat="1" ht="18" customHeight="1" thickBot="1">
      <c r="A15" s="67"/>
      <c r="B15" s="81"/>
      <c r="C15" s="69"/>
      <c r="D15" s="83"/>
      <c r="E15" s="60"/>
      <c r="F15" s="79"/>
      <c r="G15" s="60"/>
      <c r="H15" s="62"/>
      <c r="I15" s="63"/>
      <c r="J15" s="63"/>
      <c r="K15" s="63"/>
      <c r="L15" s="63"/>
      <c r="M15" s="73"/>
      <c r="N15" s="75"/>
      <c r="O15" s="77"/>
      <c r="P15" s="79"/>
      <c r="Q15" s="19">
        <v>0</v>
      </c>
      <c r="R15" s="20">
        <v>0</v>
      </c>
      <c r="S15" s="20">
        <v>0</v>
      </c>
      <c r="T15" s="18">
        <v>0</v>
      </c>
      <c r="U15" s="20">
        <v>0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18" customHeight="1">
      <c r="A16" s="66">
        <v>5</v>
      </c>
      <c r="B16" s="80" t="s">
        <v>30</v>
      </c>
      <c r="C16" s="68" t="s">
        <v>21</v>
      </c>
      <c r="D16" s="82" t="s">
        <v>20</v>
      </c>
      <c r="E16" s="59">
        <v>568</v>
      </c>
      <c r="F16" s="78">
        <v>568</v>
      </c>
      <c r="G16" s="59">
        <v>1</v>
      </c>
      <c r="H16" s="61">
        <v>1</v>
      </c>
      <c r="I16" s="61">
        <v>0</v>
      </c>
      <c r="J16" s="61">
        <v>0</v>
      </c>
      <c r="K16" s="61">
        <v>0</v>
      </c>
      <c r="L16" s="61">
        <v>1</v>
      </c>
      <c r="M16" s="72">
        <v>564</v>
      </c>
      <c r="N16" s="74">
        <v>0</v>
      </c>
      <c r="O16" s="76">
        <f>+(+E16+G16)-(M16+N16)</f>
        <v>5</v>
      </c>
      <c r="P16" s="78">
        <v>5</v>
      </c>
      <c r="Q16" s="23">
        <v>0</v>
      </c>
      <c r="R16" s="24">
        <v>0</v>
      </c>
      <c r="S16" s="24">
        <v>0</v>
      </c>
      <c r="T16" s="22">
        <v>0</v>
      </c>
      <c r="U16" s="24">
        <v>0</v>
      </c>
      <c r="V16" s="23">
        <v>0</v>
      </c>
      <c r="W16" s="22">
        <v>0</v>
      </c>
      <c r="X16" s="21">
        <v>0</v>
      </c>
      <c r="Y16" s="11" t="s">
        <v>18</v>
      </c>
    </row>
    <row r="17" spans="1:25" s="16" customFormat="1" ht="18" customHeight="1" thickBot="1">
      <c r="A17" s="67"/>
      <c r="B17" s="81"/>
      <c r="C17" s="69"/>
      <c r="D17" s="83"/>
      <c r="E17" s="60"/>
      <c r="F17" s="79"/>
      <c r="G17" s="60"/>
      <c r="H17" s="62"/>
      <c r="I17" s="63"/>
      <c r="J17" s="63"/>
      <c r="K17" s="63"/>
      <c r="L17" s="63"/>
      <c r="M17" s="73"/>
      <c r="N17" s="75"/>
      <c r="O17" s="77"/>
      <c r="P17" s="79"/>
      <c r="Q17" s="19">
        <v>0</v>
      </c>
      <c r="R17" s="20">
        <v>0</v>
      </c>
      <c r="S17" s="20">
        <v>0</v>
      </c>
      <c r="T17" s="18">
        <v>0</v>
      </c>
      <c r="U17" s="20">
        <v>0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18" customHeight="1">
      <c r="A18" s="66">
        <v>6</v>
      </c>
      <c r="B18" s="80" t="s">
        <v>29</v>
      </c>
      <c r="C18" s="68" t="s">
        <v>21</v>
      </c>
      <c r="D18" s="82" t="s">
        <v>20</v>
      </c>
      <c r="E18" s="59">
        <v>440</v>
      </c>
      <c r="F18" s="78">
        <v>440</v>
      </c>
      <c r="G18" s="59">
        <v>1</v>
      </c>
      <c r="H18" s="61">
        <v>1</v>
      </c>
      <c r="I18" s="61">
        <v>0</v>
      </c>
      <c r="J18" s="61">
        <v>0</v>
      </c>
      <c r="K18" s="61">
        <v>0</v>
      </c>
      <c r="L18" s="61">
        <v>1</v>
      </c>
      <c r="M18" s="72">
        <v>402</v>
      </c>
      <c r="N18" s="74">
        <v>38</v>
      </c>
      <c r="O18" s="76">
        <f>+(+E18+G18)-(M18+N18)</f>
        <v>1</v>
      </c>
      <c r="P18" s="78">
        <v>1</v>
      </c>
      <c r="Q18" s="23">
        <v>0</v>
      </c>
      <c r="R18" s="24">
        <v>0</v>
      </c>
      <c r="S18" s="24">
        <v>0</v>
      </c>
      <c r="T18" s="22">
        <v>0</v>
      </c>
      <c r="U18" s="24">
        <v>0</v>
      </c>
      <c r="V18" s="23">
        <v>0</v>
      </c>
      <c r="W18" s="22">
        <v>0</v>
      </c>
      <c r="X18" s="21">
        <v>0</v>
      </c>
      <c r="Y18" s="11" t="s">
        <v>18</v>
      </c>
    </row>
    <row r="19" spans="1:25" s="16" customFormat="1" ht="18" customHeight="1" thickBot="1">
      <c r="A19" s="67"/>
      <c r="B19" s="81"/>
      <c r="C19" s="69"/>
      <c r="D19" s="83"/>
      <c r="E19" s="60"/>
      <c r="F19" s="79"/>
      <c r="G19" s="60"/>
      <c r="H19" s="62"/>
      <c r="I19" s="63"/>
      <c r="J19" s="63"/>
      <c r="K19" s="63"/>
      <c r="L19" s="63"/>
      <c r="M19" s="73"/>
      <c r="N19" s="75"/>
      <c r="O19" s="77"/>
      <c r="P19" s="79"/>
      <c r="Q19" s="19">
        <v>0</v>
      </c>
      <c r="R19" s="20">
        <v>0</v>
      </c>
      <c r="S19" s="20">
        <v>0</v>
      </c>
      <c r="T19" s="18">
        <v>0</v>
      </c>
      <c r="U19" s="20">
        <v>0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18" customHeight="1">
      <c r="A20" s="66">
        <v>7</v>
      </c>
      <c r="B20" s="80" t="s">
        <v>28</v>
      </c>
      <c r="C20" s="68" t="s">
        <v>21</v>
      </c>
      <c r="D20" s="82" t="s">
        <v>20</v>
      </c>
      <c r="E20" s="59">
        <v>476</v>
      </c>
      <c r="F20" s="78">
        <v>476</v>
      </c>
      <c r="G20" s="59">
        <v>2.8E-05</v>
      </c>
      <c r="H20" s="61">
        <v>2.8E-05</v>
      </c>
      <c r="I20" s="61">
        <v>0</v>
      </c>
      <c r="J20" s="61">
        <v>0</v>
      </c>
      <c r="K20" s="61">
        <v>0</v>
      </c>
      <c r="L20" s="61">
        <v>2.8E-05</v>
      </c>
      <c r="M20" s="72">
        <v>476</v>
      </c>
      <c r="N20" s="74">
        <v>0</v>
      </c>
      <c r="O20" s="76">
        <f>+(+E20+G20)-(M20+N20)</f>
        <v>2.7999999986150215E-05</v>
      </c>
      <c r="P20" s="78">
        <v>0.118616</v>
      </c>
      <c r="Q20" s="23">
        <v>0</v>
      </c>
      <c r="R20" s="24">
        <v>0</v>
      </c>
      <c r="S20" s="24">
        <v>0</v>
      </c>
      <c r="T20" s="22">
        <v>0</v>
      </c>
      <c r="U20" s="24">
        <v>0</v>
      </c>
      <c r="V20" s="23">
        <v>0</v>
      </c>
      <c r="W20" s="22">
        <v>0</v>
      </c>
      <c r="X20" s="21">
        <v>0</v>
      </c>
      <c r="Y20" s="11" t="s">
        <v>18</v>
      </c>
    </row>
    <row r="21" spans="1:25" s="16" customFormat="1" ht="18" customHeight="1" thickBot="1">
      <c r="A21" s="67"/>
      <c r="B21" s="81"/>
      <c r="C21" s="69"/>
      <c r="D21" s="83"/>
      <c r="E21" s="60"/>
      <c r="F21" s="79"/>
      <c r="G21" s="60"/>
      <c r="H21" s="62"/>
      <c r="I21" s="63"/>
      <c r="J21" s="63"/>
      <c r="K21" s="63"/>
      <c r="L21" s="63"/>
      <c r="M21" s="73"/>
      <c r="N21" s="75"/>
      <c r="O21" s="77"/>
      <c r="P21" s="79"/>
      <c r="Q21" s="19">
        <v>0</v>
      </c>
      <c r="R21" s="20">
        <v>0</v>
      </c>
      <c r="S21" s="20">
        <v>0</v>
      </c>
      <c r="T21" s="18">
        <v>0</v>
      </c>
      <c r="U21" s="20">
        <v>0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18" customHeight="1">
      <c r="A22" s="66">
        <v>8</v>
      </c>
      <c r="B22" s="80" t="s">
        <v>27</v>
      </c>
      <c r="C22" s="68" t="s">
        <v>21</v>
      </c>
      <c r="D22" s="82" t="s">
        <v>20</v>
      </c>
      <c r="E22" s="59">
        <v>730</v>
      </c>
      <c r="F22" s="78">
        <v>730</v>
      </c>
      <c r="G22" s="59">
        <v>3</v>
      </c>
      <c r="H22" s="61">
        <v>3</v>
      </c>
      <c r="I22" s="61">
        <v>0</v>
      </c>
      <c r="J22" s="61">
        <v>0</v>
      </c>
      <c r="K22" s="61">
        <v>0</v>
      </c>
      <c r="L22" s="61">
        <v>3</v>
      </c>
      <c r="M22" s="72">
        <v>192</v>
      </c>
      <c r="N22" s="74">
        <v>108</v>
      </c>
      <c r="O22" s="76">
        <f>+(+E22+G22)-(M22+N22)</f>
        <v>433</v>
      </c>
      <c r="P22" s="78">
        <v>433</v>
      </c>
      <c r="Q22" s="23">
        <v>0</v>
      </c>
      <c r="R22" s="24">
        <v>0</v>
      </c>
      <c r="S22" s="24">
        <v>0</v>
      </c>
      <c r="T22" s="22">
        <v>0</v>
      </c>
      <c r="U22" s="24">
        <v>0</v>
      </c>
      <c r="V22" s="23">
        <v>0</v>
      </c>
      <c r="W22" s="22">
        <v>0</v>
      </c>
      <c r="X22" s="21">
        <v>0</v>
      </c>
      <c r="Y22" s="11" t="s">
        <v>18</v>
      </c>
    </row>
    <row r="23" spans="1:25" s="16" customFormat="1" ht="18" customHeight="1" thickBot="1">
      <c r="A23" s="67"/>
      <c r="B23" s="81"/>
      <c r="C23" s="69"/>
      <c r="D23" s="83"/>
      <c r="E23" s="60"/>
      <c r="F23" s="79"/>
      <c r="G23" s="60"/>
      <c r="H23" s="62"/>
      <c r="I23" s="63"/>
      <c r="J23" s="63"/>
      <c r="K23" s="63"/>
      <c r="L23" s="63"/>
      <c r="M23" s="73"/>
      <c r="N23" s="75"/>
      <c r="O23" s="77"/>
      <c r="P23" s="79"/>
      <c r="Q23" s="19">
        <v>0</v>
      </c>
      <c r="R23" s="20">
        <v>0</v>
      </c>
      <c r="S23" s="20">
        <v>0</v>
      </c>
      <c r="T23" s="18">
        <v>0</v>
      </c>
      <c r="U23" s="20">
        <v>0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18" customHeight="1">
      <c r="A24" s="66">
        <v>9</v>
      </c>
      <c r="B24" s="80" t="s">
        <v>26</v>
      </c>
      <c r="C24" s="68" t="s">
        <v>21</v>
      </c>
      <c r="D24" s="82" t="s">
        <v>20</v>
      </c>
      <c r="E24" s="59">
        <v>183</v>
      </c>
      <c r="F24" s="78">
        <v>183</v>
      </c>
      <c r="G24" s="59">
        <v>0.167085</v>
      </c>
      <c r="H24" s="61">
        <v>0.167085</v>
      </c>
      <c r="I24" s="61">
        <v>0</v>
      </c>
      <c r="J24" s="61">
        <v>0</v>
      </c>
      <c r="K24" s="61">
        <v>0</v>
      </c>
      <c r="L24" s="61">
        <v>0.167085</v>
      </c>
      <c r="M24" s="72">
        <v>0</v>
      </c>
      <c r="N24" s="74">
        <v>0</v>
      </c>
      <c r="O24" s="76">
        <f>+(+E24+G24)-(M24+N24)</f>
        <v>183.167085</v>
      </c>
      <c r="P24" s="78">
        <v>183</v>
      </c>
      <c r="Q24" s="23">
        <v>0</v>
      </c>
      <c r="R24" s="24">
        <v>0</v>
      </c>
      <c r="S24" s="24">
        <v>0</v>
      </c>
      <c r="T24" s="22">
        <v>0</v>
      </c>
      <c r="U24" s="24">
        <v>0</v>
      </c>
      <c r="V24" s="23">
        <v>0</v>
      </c>
      <c r="W24" s="22">
        <v>0</v>
      </c>
      <c r="X24" s="21">
        <v>0</v>
      </c>
      <c r="Y24" s="11" t="s">
        <v>18</v>
      </c>
    </row>
    <row r="25" spans="1:25" s="16" customFormat="1" ht="18" customHeight="1" thickBot="1">
      <c r="A25" s="67"/>
      <c r="B25" s="81"/>
      <c r="C25" s="69"/>
      <c r="D25" s="83"/>
      <c r="E25" s="60"/>
      <c r="F25" s="79"/>
      <c r="G25" s="60"/>
      <c r="H25" s="62"/>
      <c r="I25" s="63"/>
      <c r="J25" s="63"/>
      <c r="K25" s="63"/>
      <c r="L25" s="63"/>
      <c r="M25" s="73"/>
      <c r="N25" s="75"/>
      <c r="O25" s="77"/>
      <c r="P25" s="79"/>
      <c r="Q25" s="19">
        <v>0</v>
      </c>
      <c r="R25" s="20">
        <v>0</v>
      </c>
      <c r="S25" s="20">
        <v>0</v>
      </c>
      <c r="T25" s="18">
        <v>0</v>
      </c>
      <c r="U25" s="20">
        <v>0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18" customHeight="1">
      <c r="A26" s="66">
        <v>10</v>
      </c>
      <c r="B26" s="80" t="s">
        <v>25</v>
      </c>
      <c r="C26" s="68" t="s">
        <v>21</v>
      </c>
      <c r="D26" s="82" t="s">
        <v>20</v>
      </c>
      <c r="E26" s="59">
        <v>1199</v>
      </c>
      <c r="F26" s="78">
        <v>1199</v>
      </c>
      <c r="G26" s="59">
        <v>3</v>
      </c>
      <c r="H26" s="61">
        <v>3</v>
      </c>
      <c r="I26" s="61">
        <v>0</v>
      </c>
      <c r="J26" s="61">
        <v>0</v>
      </c>
      <c r="K26" s="61">
        <v>0</v>
      </c>
      <c r="L26" s="61">
        <v>3</v>
      </c>
      <c r="M26" s="72">
        <v>0</v>
      </c>
      <c r="N26" s="74">
        <v>0</v>
      </c>
      <c r="O26" s="76">
        <f>+(+E26+G26)-(M26+N26)</f>
        <v>1202</v>
      </c>
      <c r="P26" s="78">
        <v>1202</v>
      </c>
      <c r="Q26" s="23">
        <v>0</v>
      </c>
      <c r="R26" s="24">
        <v>0</v>
      </c>
      <c r="S26" s="24">
        <v>0</v>
      </c>
      <c r="T26" s="22">
        <v>0</v>
      </c>
      <c r="U26" s="24">
        <v>0</v>
      </c>
      <c r="V26" s="23">
        <v>0</v>
      </c>
      <c r="W26" s="22">
        <v>0</v>
      </c>
      <c r="X26" s="21">
        <v>0</v>
      </c>
      <c r="Y26" s="11" t="s">
        <v>18</v>
      </c>
    </row>
    <row r="27" spans="1:25" s="16" customFormat="1" ht="18" customHeight="1" thickBot="1">
      <c r="A27" s="67"/>
      <c r="B27" s="81"/>
      <c r="C27" s="69"/>
      <c r="D27" s="83"/>
      <c r="E27" s="60"/>
      <c r="F27" s="79"/>
      <c r="G27" s="60"/>
      <c r="H27" s="62"/>
      <c r="I27" s="63"/>
      <c r="J27" s="63"/>
      <c r="K27" s="63"/>
      <c r="L27" s="63"/>
      <c r="M27" s="73"/>
      <c r="N27" s="75"/>
      <c r="O27" s="77"/>
      <c r="P27" s="79"/>
      <c r="Q27" s="19">
        <v>0</v>
      </c>
      <c r="R27" s="20">
        <v>0</v>
      </c>
      <c r="S27" s="20">
        <v>0</v>
      </c>
      <c r="T27" s="18">
        <v>0</v>
      </c>
      <c r="U27" s="20">
        <v>0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18" customHeight="1">
      <c r="A28" s="66">
        <v>11</v>
      </c>
      <c r="B28" s="80" t="s">
        <v>24</v>
      </c>
      <c r="C28" s="68" t="s">
        <v>21</v>
      </c>
      <c r="D28" s="82" t="s">
        <v>20</v>
      </c>
      <c r="E28" s="59">
        <v>1101</v>
      </c>
      <c r="F28" s="78">
        <v>1101</v>
      </c>
      <c r="G28" s="59">
        <v>1</v>
      </c>
      <c r="H28" s="61">
        <v>1</v>
      </c>
      <c r="I28" s="61">
        <v>0</v>
      </c>
      <c r="J28" s="61">
        <v>0</v>
      </c>
      <c r="K28" s="61">
        <v>0</v>
      </c>
      <c r="L28" s="61">
        <v>1</v>
      </c>
      <c r="M28" s="72">
        <v>167</v>
      </c>
      <c r="N28" s="74">
        <v>0</v>
      </c>
      <c r="O28" s="76">
        <f>+(+E28+G28)-(M28+N28)</f>
        <v>935</v>
      </c>
      <c r="P28" s="78">
        <v>935</v>
      </c>
      <c r="Q28" s="23">
        <v>0</v>
      </c>
      <c r="R28" s="24">
        <v>0</v>
      </c>
      <c r="S28" s="24">
        <v>0</v>
      </c>
      <c r="T28" s="22">
        <v>0</v>
      </c>
      <c r="U28" s="24">
        <v>0</v>
      </c>
      <c r="V28" s="23">
        <v>0</v>
      </c>
      <c r="W28" s="22">
        <v>0</v>
      </c>
      <c r="X28" s="21">
        <v>0</v>
      </c>
      <c r="Y28" s="11" t="s">
        <v>18</v>
      </c>
    </row>
    <row r="29" spans="1:25" s="16" customFormat="1" ht="18" customHeight="1" thickBot="1">
      <c r="A29" s="67"/>
      <c r="B29" s="81"/>
      <c r="C29" s="69"/>
      <c r="D29" s="83"/>
      <c r="E29" s="60"/>
      <c r="F29" s="79"/>
      <c r="G29" s="60"/>
      <c r="H29" s="62"/>
      <c r="I29" s="63"/>
      <c r="J29" s="63"/>
      <c r="K29" s="63"/>
      <c r="L29" s="63"/>
      <c r="M29" s="73"/>
      <c r="N29" s="75"/>
      <c r="O29" s="77"/>
      <c r="P29" s="79"/>
      <c r="Q29" s="19">
        <v>0</v>
      </c>
      <c r="R29" s="20">
        <v>0</v>
      </c>
      <c r="S29" s="20">
        <v>0</v>
      </c>
      <c r="T29" s="18">
        <v>0</v>
      </c>
      <c r="U29" s="20">
        <v>0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19.5" customHeight="1">
      <c r="A30" s="66">
        <v>12</v>
      </c>
      <c r="B30" s="66" t="s">
        <v>23</v>
      </c>
      <c r="C30" s="68" t="s">
        <v>21</v>
      </c>
      <c r="D30" s="82" t="s">
        <v>20</v>
      </c>
      <c r="E30" s="59">
        <v>878</v>
      </c>
      <c r="F30" s="78">
        <v>878</v>
      </c>
      <c r="G30" s="59">
        <v>1</v>
      </c>
      <c r="H30" s="61">
        <v>1</v>
      </c>
      <c r="I30" s="61">
        <v>0</v>
      </c>
      <c r="J30" s="61">
        <v>0</v>
      </c>
      <c r="K30" s="61">
        <v>0</v>
      </c>
      <c r="L30" s="61">
        <v>1</v>
      </c>
      <c r="M30" s="72">
        <v>635</v>
      </c>
      <c r="N30" s="74">
        <v>0</v>
      </c>
      <c r="O30" s="76">
        <f>+(+E30+G30)-(M30+N30)</f>
        <v>244</v>
      </c>
      <c r="P30" s="78">
        <v>244</v>
      </c>
      <c r="Q30" s="23">
        <v>0</v>
      </c>
      <c r="R30" s="24">
        <v>0</v>
      </c>
      <c r="S30" s="24">
        <v>0</v>
      </c>
      <c r="T30" s="22">
        <v>0</v>
      </c>
      <c r="U30" s="24">
        <v>0</v>
      </c>
      <c r="V30" s="23">
        <v>0</v>
      </c>
      <c r="W30" s="22">
        <v>0</v>
      </c>
      <c r="X30" s="21">
        <v>0</v>
      </c>
      <c r="Y30" s="11" t="s">
        <v>18</v>
      </c>
    </row>
    <row r="31" spans="1:25" s="16" customFormat="1" ht="19.5" customHeight="1" thickBot="1">
      <c r="A31" s="67"/>
      <c r="B31" s="67"/>
      <c r="C31" s="69"/>
      <c r="D31" s="83"/>
      <c r="E31" s="60"/>
      <c r="F31" s="79"/>
      <c r="G31" s="60"/>
      <c r="H31" s="62"/>
      <c r="I31" s="63"/>
      <c r="J31" s="63"/>
      <c r="K31" s="63"/>
      <c r="L31" s="63"/>
      <c r="M31" s="73"/>
      <c r="N31" s="75"/>
      <c r="O31" s="77"/>
      <c r="P31" s="79"/>
      <c r="Q31" s="19">
        <v>0</v>
      </c>
      <c r="R31" s="20">
        <v>0</v>
      </c>
      <c r="S31" s="20">
        <v>0</v>
      </c>
      <c r="T31" s="18">
        <v>0</v>
      </c>
      <c r="U31" s="20">
        <v>0</v>
      </c>
      <c r="V31" s="19">
        <v>0</v>
      </c>
      <c r="W31" s="18">
        <v>0</v>
      </c>
      <c r="X31" s="17">
        <v>0</v>
      </c>
      <c r="Y31" s="6" t="s">
        <v>17</v>
      </c>
    </row>
    <row r="32" spans="1:25" s="16" customFormat="1" ht="18" customHeight="1">
      <c r="A32" s="66">
        <v>13</v>
      </c>
      <c r="B32" s="80" t="s">
        <v>22</v>
      </c>
      <c r="C32" s="68" t="s">
        <v>21</v>
      </c>
      <c r="D32" s="82" t="s">
        <v>20</v>
      </c>
      <c r="E32" s="59">
        <v>707</v>
      </c>
      <c r="F32" s="78">
        <v>707</v>
      </c>
      <c r="G32" s="59">
        <v>2</v>
      </c>
      <c r="H32" s="61">
        <v>2</v>
      </c>
      <c r="I32" s="61">
        <v>0</v>
      </c>
      <c r="J32" s="61">
        <v>0</v>
      </c>
      <c r="K32" s="61">
        <v>0</v>
      </c>
      <c r="L32" s="61">
        <v>2</v>
      </c>
      <c r="M32" s="72">
        <v>702</v>
      </c>
      <c r="N32" s="74">
        <v>0</v>
      </c>
      <c r="O32" s="76">
        <f>+(+E32+G32)-(M32+N32)</f>
        <v>7</v>
      </c>
      <c r="P32" s="78">
        <v>7</v>
      </c>
      <c r="Q32" s="23">
        <v>0</v>
      </c>
      <c r="R32" s="24">
        <v>0</v>
      </c>
      <c r="S32" s="24">
        <v>0</v>
      </c>
      <c r="T32" s="22">
        <v>0</v>
      </c>
      <c r="U32" s="24">
        <v>0</v>
      </c>
      <c r="V32" s="23">
        <v>0</v>
      </c>
      <c r="W32" s="22">
        <v>0</v>
      </c>
      <c r="X32" s="21">
        <v>0</v>
      </c>
      <c r="Y32" s="11" t="s">
        <v>18</v>
      </c>
    </row>
    <row r="33" spans="1:25" s="16" customFormat="1" ht="18" customHeight="1" thickBot="1">
      <c r="A33" s="67"/>
      <c r="B33" s="81"/>
      <c r="C33" s="69"/>
      <c r="D33" s="83"/>
      <c r="E33" s="60"/>
      <c r="F33" s="79"/>
      <c r="G33" s="60"/>
      <c r="H33" s="62"/>
      <c r="I33" s="63"/>
      <c r="J33" s="63"/>
      <c r="K33" s="63"/>
      <c r="L33" s="63"/>
      <c r="M33" s="73"/>
      <c r="N33" s="75"/>
      <c r="O33" s="77"/>
      <c r="P33" s="79"/>
      <c r="Q33" s="19">
        <v>0</v>
      </c>
      <c r="R33" s="20">
        <v>0</v>
      </c>
      <c r="S33" s="20">
        <v>0</v>
      </c>
      <c r="T33" s="18">
        <v>0</v>
      </c>
      <c r="U33" s="20">
        <v>0</v>
      </c>
      <c r="V33" s="19">
        <v>0</v>
      </c>
      <c r="W33" s="18">
        <v>0</v>
      </c>
      <c r="X33" s="17">
        <v>0</v>
      </c>
      <c r="Y33" s="6" t="s">
        <v>17</v>
      </c>
    </row>
    <row r="34" spans="1:25" s="5" customFormat="1" ht="19.5" customHeight="1">
      <c r="A34" s="66" t="s">
        <v>19</v>
      </c>
      <c r="B34" s="66">
        <v>13</v>
      </c>
      <c r="C34" s="68"/>
      <c r="D34" s="70"/>
      <c r="E34" s="55">
        <f aca="true" t="shared" si="0" ref="E34:P34">SUM(E8:E33)</f>
        <v>10283</v>
      </c>
      <c r="F34" s="53">
        <f t="shared" si="0"/>
        <v>10283</v>
      </c>
      <c r="G34" s="55">
        <f t="shared" si="0"/>
        <v>15.488436</v>
      </c>
      <c r="H34" s="57">
        <f t="shared" si="0"/>
        <v>15.488436</v>
      </c>
      <c r="I34" s="57">
        <f t="shared" si="0"/>
        <v>0</v>
      </c>
      <c r="J34" s="57">
        <f t="shared" si="0"/>
        <v>0</v>
      </c>
      <c r="K34" s="57">
        <f t="shared" si="0"/>
        <v>0</v>
      </c>
      <c r="L34" s="57">
        <f t="shared" si="0"/>
        <v>15.488436</v>
      </c>
      <c r="M34" s="57">
        <f t="shared" si="0"/>
        <v>4749</v>
      </c>
      <c r="N34" s="64">
        <f t="shared" si="0"/>
        <v>146</v>
      </c>
      <c r="O34" s="55">
        <f t="shared" si="0"/>
        <v>5403.488436</v>
      </c>
      <c r="P34" s="53">
        <f t="shared" si="0"/>
        <v>5403.118616</v>
      </c>
      <c r="Q34" s="14">
        <f aca="true" t="shared" si="1" ref="Q34:X34">SUMIF($Y$8:$Y$33,$Y$6,Q8:Q33)</f>
        <v>0</v>
      </c>
      <c r="R34" s="15">
        <f t="shared" si="1"/>
        <v>0</v>
      </c>
      <c r="S34" s="15">
        <f t="shared" si="1"/>
        <v>0</v>
      </c>
      <c r="T34" s="13">
        <f t="shared" si="1"/>
        <v>0</v>
      </c>
      <c r="U34" s="15">
        <f t="shared" si="1"/>
        <v>0</v>
      </c>
      <c r="V34" s="14">
        <f t="shared" si="1"/>
        <v>0</v>
      </c>
      <c r="W34" s="13">
        <f t="shared" si="1"/>
        <v>0</v>
      </c>
      <c r="X34" s="12">
        <f t="shared" si="1"/>
        <v>0</v>
      </c>
      <c r="Y34" s="11" t="s">
        <v>18</v>
      </c>
    </row>
    <row r="35" spans="1:25" s="5" customFormat="1" ht="19.5" customHeight="1" thickBot="1">
      <c r="A35" s="67"/>
      <c r="B35" s="67"/>
      <c r="C35" s="69"/>
      <c r="D35" s="71"/>
      <c r="E35" s="56"/>
      <c r="F35" s="54"/>
      <c r="G35" s="56"/>
      <c r="H35" s="58"/>
      <c r="I35" s="58"/>
      <c r="J35" s="58"/>
      <c r="K35" s="58"/>
      <c r="L35" s="58"/>
      <c r="M35" s="58"/>
      <c r="N35" s="65"/>
      <c r="O35" s="56"/>
      <c r="P35" s="54"/>
      <c r="Q35" s="9">
        <f aca="true" t="shared" si="2" ref="Q35:X35">SUMIF($Y$8:$Y$33,$Y$6,Q8:Q33)</f>
        <v>0</v>
      </c>
      <c r="R35" s="10">
        <f t="shared" si="2"/>
        <v>0</v>
      </c>
      <c r="S35" s="10">
        <f t="shared" si="2"/>
        <v>0</v>
      </c>
      <c r="T35" s="8">
        <f t="shared" si="2"/>
        <v>0</v>
      </c>
      <c r="U35" s="10">
        <f t="shared" si="2"/>
        <v>0</v>
      </c>
      <c r="V35" s="9">
        <f t="shared" si="2"/>
        <v>0</v>
      </c>
      <c r="W35" s="8">
        <f t="shared" si="2"/>
        <v>0</v>
      </c>
      <c r="X35" s="7">
        <f t="shared" si="2"/>
        <v>0</v>
      </c>
      <c r="Y35" s="6" t="s">
        <v>17</v>
      </c>
    </row>
    <row r="36" ht="14.25" hidden="1" outlineLevel="1" thickBot="1">
      <c r="A36" s="1" t="s">
        <v>16</v>
      </c>
    </row>
    <row r="37" spans="3:15" ht="14.25" hidden="1" outlineLevel="1" thickBot="1">
      <c r="C37" s="1" t="s">
        <v>15</v>
      </c>
      <c r="F37" s="1" t="s">
        <v>14</v>
      </c>
      <c r="O37" s="4"/>
    </row>
    <row r="38" spans="3:6" ht="14.25" hidden="1" outlineLevel="1" thickBot="1">
      <c r="C38" s="1" t="s">
        <v>13</v>
      </c>
      <c r="F38" s="1" t="s">
        <v>12</v>
      </c>
    </row>
    <row r="39" spans="3:6" ht="14.25" hidden="1" outlineLevel="1" thickBot="1">
      <c r="C39" s="1" t="s">
        <v>11</v>
      </c>
      <c r="F39" s="1" t="s">
        <v>10</v>
      </c>
    </row>
    <row r="40" spans="3:6" ht="14.25" hidden="1" outlineLevel="1" thickBot="1">
      <c r="C40" s="1" t="s">
        <v>9</v>
      </c>
      <c r="F40" s="1" t="s">
        <v>8</v>
      </c>
    </row>
    <row r="41" spans="3:6" ht="14.25" hidden="1" outlineLevel="1" thickBot="1">
      <c r="C41" s="1" t="s">
        <v>7</v>
      </c>
      <c r="F41" s="1" t="s">
        <v>6</v>
      </c>
    </row>
    <row r="42" spans="3:6" ht="14.25" hidden="1" outlineLevel="1" thickBot="1">
      <c r="C42" s="1" t="s">
        <v>5</v>
      </c>
      <c r="F42" s="1" t="s">
        <v>4</v>
      </c>
    </row>
    <row r="43" ht="14.25" hidden="1" outlineLevel="1" thickBot="1">
      <c r="C43" s="1" t="s">
        <v>3</v>
      </c>
    </row>
    <row r="44" ht="14.25" hidden="1" outlineLevel="1" thickBot="1">
      <c r="C44" s="1" t="s">
        <v>2</v>
      </c>
    </row>
    <row r="45" ht="14.25" hidden="1" outlineLevel="1" thickBot="1">
      <c r="C45" s="1" t="s">
        <v>1</v>
      </c>
    </row>
    <row r="46" ht="14.25" hidden="1" outlineLevel="1" thickBot="1">
      <c r="C46" s="1" t="s">
        <v>0</v>
      </c>
    </row>
    <row r="47" ht="13.5" collapsed="1">
      <c r="O47" s="3">
        <f>+(+$E$34+$G$34)-($M$34+$N$34)</f>
        <v>5403.488436</v>
      </c>
    </row>
  </sheetData>
  <sheetProtection/>
  <mergeCells count="247">
    <mergeCell ref="F5:F7"/>
    <mergeCell ref="P5:P7"/>
    <mergeCell ref="I6:K6"/>
    <mergeCell ref="L6:L7"/>
    <mergeCell ref="N2:N7"/>
    <mergeCell ref="O2:P3"/>
    <mergeCell ref="Q2:U2"/>
    <mergeCell ref="A2:A7"/>
    <mergeCell ref="B2:B7"/>
    <mergeCell ref="C2:C7"/>
    <mergeCell ref="D2:D7"/>
    <mergeCell ref="E2:F3"/>
    <mergeCell ref="G2:M3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L10:L11"/>
    <mergeCell ref="M12:M1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12:N13"/>
    <mergeCell ref="O12:O13"/>
    <mergeCell ref="P12:P13"/>
    <mergeCell ref="J12:J13"/>
    <mergeCell ref="K12:K13"/>
    <mergeCell ref="L12:L13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M10:M11"/>
    <mergeCell ref="N10:N11"/>
    <mergeCell ref="G12:G13"/>
    <mergeCell ref="H12:H13"/>
    <mergeCell ref="I12:I13"/>
    <mergeCell ref="O10:O11"/>
    <mergeCell ref="J10:J11"/>
    <mergeCell ref="K10:K11"/>
    <mergeCell ref="N16:N17"/>
    <mergeCell ref="O16:O17"/>
    <mergeCell ref="P16:P17"/>
    <mergeCell ref="J16:J17"/>
    <mergeCell ref="K16:K17"/>
    <mergeCell ref="L16:L17"/>
    <mergeCell ref="H14:H15"/>
    <mergeCell ref="I14:I15"/>
    <mergeCell ref="J14:J15"/>
    <mergeCell ref="K14:K15"/>
    <mergeCell ref="L14:L15"/>
    <mergeCell ref="M16:M17"/>
    <mergeCell ref="N14:N15"/>
    <mergeCell ref="O14:O15"/>
    <mergeCell ref="P14:P15"/>
    <mergeCell ref="M14:M15"/>
    <mergeCell ref="C14:C15"/>
    <mergeCell ref="D14:D15"/>
    <mergeCell ref="E14:E15"/>
    <mergeCell ref="F14:F15"/>
    <mergeCell ref="A14:A15"/>
    <mergeCell ref="B14:B15"/>
    <mergeCell ref="C18:C19"/>
    <mergeCell ref="D18:D19"/>
    <mergeCell ref="E18:E19"/>
    <mergeCell ref="F18:F19"/>
    <mergeCell ref="A18:A19"/>
    <mergeCell ref="B18:B19"/>
    <mergeCell ref="A16:A17"/>
    <mergeCell ref="B16:B17"/>
    <mergeCell ref="C16:C17"/>
    <mergeCell ref="D16:D17"/>
    <mergeCell ref="E16:E17"/>
    <mergeCell ref="F16:F17"/>
    <mergeCell ref="G14:G15"/>
    <mergeCell ref="A20:A21"/>
    <mergeCell ref="B20:B21"/>
    <mergeCell ref="C20:C21"/>
    <mergeCell ref="D20:D21"/>
    <mergeCell ref="E20:E21"/>
    <mergeCell ref="F20:F21"/>
    <mergeCell ref="G16:G17"/>
    <mergeCell ref="H16:H17"/>
    <mergeCell ref="I16:I17"/>
    <mergeCell ref="M20:M21"/>
    <mergeCell ref="N20:N21"/>
    <mergeCell ref="O20:O21"/>
    <mergeCell ref="P20:P21"/>
    <mergeCell ref="J20:J21"/>
    <mergeCell ref="K20:K21"/>
    <mergeCell ref="L20:L21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M22:M23"/>
    <mergeCell ref="H22:H23"/>
    <mergeCell ref="I22:I23"/>
    <mergeCell ref="J22:J23"/>
    <mergeCell ref="K22:K23"/>
    <mergeCell ref="B22:B23"/>
    <mergeCell ref="C22:C23"/>
    <mergeCell ref="D22:D23"/>
    <mergeCell ref="E22:E23"/>
    <mergeCell ref="F22:F23"/>
    <mergeCell ref="D24:D25"/>
    <mergeCell ref="E24:E25"/>
    <mergeCell ref="F24:F25"/>
    <mergeCell ref="G22:G23"/>
    <mergeCell ref="H20:H21"/>
    <mergeCell ref="I20:I21"/>
    <mergeCell ref="G24:G25"/>
    <mergeCell ref="H24:H25"/>
    <mergeCell ref="I24:I25"/>
    <mergeCell ref="G20:G21"/>
    <mergeCell ref="A22:A23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L22:L23"/>
    <mergeCell ref="M24:M25"/>
    <mergeCell ref="N24:N25"/>
    <mergeCell ref="O24:O25"/>
    <mergeCell ref="P24:P25"/>
    <mergeCell ref="J24:J25"/>
    <mergeCell ref="K24:K25"/>
    <mergeCell ref="L24:L25"/>
    <mergeCell ref="N22:N23"/>
    <mergeCell ref="O22:O23"/>
    <mergeCell ref="P22:P23"/>
    <mergeCell ref="A24:A25"/>
    <mergeCell ref="B24:B25"/>
    <mergeCell ref="C24:C25"/>
    <mergeCell ref="M26:M27"/>
    <mergeCell ref="C26:C27"/>
    <mergeCell ref="D26:D27"/>
    <mergeCell ref="E26:E27"/>
    <mergeCell ref="F26:F27"/>
    <mergeCell ref="A26:A27"/>
    <mergeCell ref="B26:B27"/>
    <mergeCell ref="C30:C31"/>
    <mergeCell ref="D30:D31"/>
    <mergeCell ref="E30:E31"/>
    <mergeCell ref="F30:F31"/>
    <mergeCell ref="A30:A31"/>
    <mergeCell ref="B30:B31"/>
    <mergeCell ref="M28:M29"/>
    <mergeCell ref="J28:J29"/>
    <mergeCell ref="K28:K29"/>
    <mergeCell ref="L28:L29"/>
    <mergeCell ref="G26:G27"/>
    <mergeCell ref="H26:H27"/>
    <mergeCell ref="I26:I27"/>
    <mergeCell ref="J26:J27"/>
    <mergeCell ref="K26:K27"/>
    <mergeCell ref="L26:L27"/>
    <mergeCell ref="P30:P31"/>
    <mergeCell ref="A32:A33"/>
    <mergeCell ref="B32:B33"/>
    <mergeCell ref="C32:C33"/>
    <mergeCell ref="D32:D33"/>
    <mergeCell ref="E32:E33"/>
    <mergeCell ref="F32:F33"/>
    <mergeCell ref="G28:G29"/>
    <mergeCell ref="H28:H29"/>
    <mergeCell ref="I28:I29"/>
    <mergeCell ref="N28:N29"/>
    <mergeCell ref="O28:O29"/>
    <mergeCell ref="P28:P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4:A35"/>
    <mergeCell ref="B34:B35"/>
    <mergeCell ref="C34:C35"/>
    <mergeCell ref="D34:D35"/>
    <mergeCell ref="E34:E35"/>
    <mergeCell ref="F34:F35"/>
    <mergeCell ref="M32:M33"/>
    <mergeCell ref="N32:N33"/>
    <mergeCell ref="O32:O33"/>
    <mergeCell ref="J32:J33"/>
    <mergeCell ref="K32:K33"/>
    <mergeCell ref="L32:L33"/>
    <mergeCell ref="P34:P35"/>
    <mergeCell ref="G34:G35"/>
    <mergeCell ref="H34:H35"/>
    <mergeCell ref="I34:I35"/>
    <mergeCell ref="J34:J35"/>
    <mergeCell ref="K34:K35"/>
    <mergeCell ref="L34:L35"/>
    <mergeCell ref="G32:G33"/>
    <mergeCell ref="H32:H33"/>
    <mergeCell ref="I32:I33"/>
    <mergeCell ref="M34:M35"/>
    <mergeCell ref="N34:N35"/>
    <mergeCell ref="O34:O35"/>
    <mergeCell ref="P32:P3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2015-10-01T11:56:06Z</dcterms:created>
  <dcterms:modified xsi:type="dcterms:W3CDTF">2015-10-08T03:51:33Z</dcterms:modified>
  <cp:category/>
  <cp:version/>
  <cp:contentType/>
  <cp:contentStatus/>
</cp:coreProperties>
</file>