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○会計課調整係\02 行政事業レビュー\R5年度行政事業レビュー\400000 基金シート関係\230404 基金シートの作成・公表\100 HP公表\個別表\"/>
    </mc:Choice>
  </mc:AlternateContent>
  <xr:revisionPtr revIDLastSave="0" documentId="8_{CF922269-6641-41DB-88AC-D5A4DBB776AA}" xr6:coauthVersionLast="47" xr6:coauthVersionMax="47" xr10:uidLastSave="{00000000-0000-0000-0000-000000000000}"/>
  <bookViews>
    <workbookView xWindow="-28920" yWindow="-120" windowWidth="29040" windowHeight="15840" tabRatio="774" xr2:uid="{00000000-000D-0000-FFFF-FFFF00000000}"/>
  </bookViews>
  <sheets>
    <sheet name="個別表（009)" sheetId="19" r:id="rId1"/>
  </sheets>
  <definedNames>
    <definedName name="_xlnm._FilterDatabase" localSheetId="0" hidden="1">'個別表（009)'!$A$1:$Y$106</definedName>
    <definedName name="_xlnm.Print_Area" localSheetId="0">'個別表（009)'!$A$1:$X$106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9" l="1"/>
  <c r="O11" i="19"/>
  <c r="O13" i="19"/>
  <c r="O15" i="19"/>
  <c r="O17" i="19"/>
  <c r="O19" i="19"/>
  <c r="O21" i="19"/>
  <c r="O23" i="19"/>
  <c r="O25" i="19"/>
  <c r="O27" i="19"/>
  <c r="O29" i="19"/>
  <c r="O31" i="19"/>
  <c r="O33" i="19"/>
  <c r="O35" i="19"/>
  <c r="O37" i="19"/>
  <c r="O39" i="19"/>
  <c r="O41" i="19"/>
  <c r="O43" i="19"/>
  <c r="O45" i="19"/>
  <c r="O47" i="19"/>
  <c r="O49" i="19"/>
  <c r="O51" i="19"/>
  <c r="O53" i="19"/>
  <c r="O55" i="19"/>
  <c r="O57" i="19"/>
  <c r="O59" i="19"/>
  <c r="O61" i="19"/>
  <c r="O63" i="19"/>
  <c r="O65" i="19"/>
  <c r="O67" i="19"/>
  <c r="O69" i="19"/>
  <c r="O71" i="19"/>
  <c r="O73" i="19"/>
  <c r="O75" i="19"/>
  <c r="O77" i="19"/>
  <c r="O79" i="19"/>
  <c r="O81" i="19"/>
  <c r="O83" i="19"/>
  <c r="O85" i="19"/>
  <c r="O87" i="19"/>
  <c r="O89" i="19"/>
  <c r="O91" i="19"/>
  <c r="O93" i="19"/>
  <c r="O95" i="19"/>
  <c r="O97" i="19"/>
  <c r="O99" i="19"/>
  <c r="O101" i="19"/>
  <c r="O103" i="19"/>
  <c r="E105" i="19"/>
  <c r="F105" i="19"/>
  <c r="G105" i="19"/>
  <c r="H105" i="19"/>
  <c r="I105" i="19"/>
  <c r="J105" i="19"/>
  <c r="K105" i="19"/>
  <c r="L105" i="19"/>
  <c r="M105" i="19"/>
  <c r="N105" i="19"/>
  <c r="P105" i="19"/>
  <c r="Q105" i="19"/>
  <c r="R105" i="19"/>
  <c r="S105" i="19"/>
  <c r="T105" i="19"/>
  <c r="U105" i="19"/>
  <c r="V105" i="19"/>
  <c r="W105" i="19"/>
  <c r="X105" i="19"/>
  <c r="Q106" i="19"/>
  <c r="R106" i="19"/>
  <c r="S106" i="19"/>
  <c r="T106" i="19"/>
  <c r="U106" i="19"/>
  <c r="V106" i="19"/>
  <c r="W106" i="19"/>
  <c r="X106" i="19"/>
  <c r="O105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永冨 真央(nagatomi-mao)</author>
    <author xml:space="preserve"> </author>
  </authors>
  <commentList>
    <comment ref="E3" authorId="0" shapeId="0" xr:uid="{566F09AC-F3B0-40E3-A625-EF4D111CCB18}">
      <text>
        <r>
          <rPr>
            <b/>
            <sz val="9"/>
            <color indexed="81"/>
            <rFont val="MS P ゴシック"/>
            <family val="3"/>
            <charset val="128"/>
          </rPr>
          <t>永冨 真央(nagatomi-mao):</t>
        </r>
        <r>
          <rPr>
            <sz val="9"/>
            <color indexed="81"/>
            <rFont val="MS P ゴシック"/>
            <family val="3"/>
            <charset val="128"/>
          </rPr>
          <t xml:space="preserve">
公表済みの「令和4年度地方公共団体等保有基金執行状況表」の「令和3年度末
基金残高」と一致しているか確認すること。一致しない場合は、総括表B-2の備考欄に、その理由を記載すること</t>
        </r>
      </text>
    </comment>
    <comment ref="L7" authorId="1" shapeId="0" xr:uid="{43B16871-6E48-4F0B-9B9B-3C444B7AD493}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<sst xmlns="http://schemas.openxmlformats.org/spreadsheetml/2006/main" count="291" uniqueCount="81">
  <si>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</si>
  <si>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</si>
  <si>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</si>
  <si>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</si>
  <si>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</si>
  <si>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</si>
  <si>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</si>
  <si>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</si>
  <si>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</si>
  <si>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</si>
  <si>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</si>
  <si>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</si>
  <si>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</si>
  <si>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</si>
  <si>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</si>
  <si>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</si>
  <si>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</si>
  <si>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</si>
  <si>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</si>
  <si>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</si>
  <si>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</si>
  <si>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</si>
  <si>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</si>
  <si>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予備費等</t>
    <rPh sb="0" eb="3">
      <t>ヨビヒ</t>
    </rPh>
    <rPh sb="3" eb="4">
      <t>トウ</t>
    </rPh>
    <phoneticPr fontId="1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</si>
  <si>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</si>
  <si>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令和４年度
国庫返納額
（ｄ）</t>
    <rPh sb="0" eb="2">
      <t>レイワ</t>
    </rPh>
    <rPh sb="3" eb="5">
      <t>ネンド</t>
    </rPh>
    <rPh sb="8" eb="10">
      <t>ヘンノウ</t>
    </rPh>
    <phoneticPr fontId="1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</si>
  <si>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</si>
  <si>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</si>
  <si>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</si>
  <si>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</si>
  <si>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</si>
  <si>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</si>
  <si>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</si>
  <si>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</si>
  <si>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</si>
  <si>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</si>
  <si>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</si>
  <si>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</si>
  <si>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</si>
  <si>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</si>
  <si>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</si>
  <si>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</si>
  <si>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</si>
  <si>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</si>
  <si>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</si>
  <si>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</si>
  <si>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</si>
  <si>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</si>
  <si>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</si>
  <si>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</si>
  <si>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</si>
  <si>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</si>
  <si>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</si>
  <si>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</si>
  <si>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</si>
  <si>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</si>
  <si>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</si>
  <si>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</si>
  <si>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</si>
  <si>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</si>
  <si>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</si>
  <si>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</si>
  <si>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</si>
  <si>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</si>
  <si>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</si>
  <si>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</si>
  <si>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</si>
  <si>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</si>
  <si>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</si>
  <si>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</si>
  <si>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</si>
  <si>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【個別表】令和５年度基金造成団体別基金執行状況表（009国民健康保険財政安定化基金）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</si>
  <si>
    <t>北海道</t>
    <rPh sb="0" eb="3">
      <t>ホッカイドウ</t>
    </rPh>
    <phoneticPr fontId="2"/>
  </si>
  <si>
    <t>国民健康保険財政安定化基金（国民健康保険財政安定化基金補助金）</t>
    <rPh sb="0" eb="4">
      <t>コクミンケンコウ</t>
    </rPh>
    <rPh sb="4" eb="6">
      <t>ホケン</t>
    </rPh>
    <rPh sb="6" eb="11">
      <t>ザイセイアンテイカ</t>
    </rPh>
    <rPh sb="11" eb="13">
      <t>キキン</t>
    </rPh>
    <rPh sb="14" eb="18">
      <t>コクミンケンコウ</t>
    </rPh>
    <rPh sb="18" eb="20">
      <t>ホケン</t>
    </rPh>
    <rPh sb="20" eb="25">
      <t>ザイセイアンテイカ</t>
    </rPh>
    <rPh sb="25" eb="27">
      <t>キキン</t>
    </rPh>
    <rPh sb="27" eb="30">
      <t>ホジョキン</t>
    </rPh>
    <phoneticPr fontId="2"/>
  </si>
  <si>
    <t>国保財政の安定化のため、給付増や保険料収納不足により財源不足となった場合に備え、都道府県に財政安定化基金を設置するもの。</t>
  </si>
  <si>
    <t>東京都</t>
    <rPh sb="2" eb="3">
      <t>ト</t>
    </rPh>
    <phoneticPr fontId="2"/>
  </si>
  <si>
    <t>神奈川県</t>
  </si>
  <si>
    <t>京都府</t>
    <rPh sb="2" eb="3">
      <t>フ</t>
    </rPh>
    <phoneticPr fontId="2"/>
  </si>
  <si>
    <t>大阪府</t>
    <rPh sb="2" eb="3">
      <t>フ</t>
    </rPh>
    <phoneticPr fontId="2"/>
  </si>
  <si>
    <t>鹿児島県</t>
  </si>
  <si>
    <t>北海道他46団体</t>
    <rPh sb="0" eb="3">
      <t>ホッカイドウ</t>
    </rPh>
    <rPh sb="3" eb="4">
      <t>ホカ</t>
    </rPh>
    <rPh sb="6" eb="8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</si>
</sst>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right"/>
    </xf>
    <xf numFmtId="0" fontId="0" fillId="2" borderId="31" xfId="0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7" fontId="3" fillId="0" borderId="2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3" fillId="0" borderId="14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1" fontId="0" fillId="4" borderId="14" xfId="0" applyNumberForma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1" fontId="3" fillId="0" borderId="43" xfId="0" applyNumberFormat="1" applyFont="1" applyBorder="1">
      <alignment vertical="center"/>
    </xf>
    <xf numFmtId="41" fontId="0" fillId="0" borderId="19" xfId="0" applyNumberFormat="1" applyBorder="1">
      <alignment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0" borderId="30" xfId="0" applyNumberFormat="1" applyFont="1" applyBorder="1" applyAlignment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2" xfId="0" applyBorder="1">
      <alignment vertical="center"/>
    </xf>
    <xf numFmtId="0" fontId="13" fillId="2" borderId="37" xfId="0" applyFont="1" applyFill="1" applyBorder="1">
      <alignment vertical="center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</cellXfs>
  <cellStyles count="2">
    <cellStyle name="Normal" xfId="1" xr:uid="{BFA84BE4-ACA2-4DC7-AF69-2EFC4C807126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99D-B53F-4864-B0E1-468AE55E3E1A}">
  <sheetPr>
    <tabColor rgb="FF00B0F0"/>
    <pageSetUpPr fitToPage="1"/>
  </sheetPr>
  <dimension ref="A1:Y107"/>
  <sheetViews>
    <sheetView tabSelected="1" view="pageBreakPreview" zoomScaleNormal="100" zoomScaleSheetLayoutView="100" workbookViewId="0">
      <selection activeCell="C11" sqref="C11:C12"/>
    </sheetView>
  </sheetViews>
  <sheetFormatPr defaultColWidth="9" defaultRowHeight="13.5"/>
  <cols>
    <col min="1" max="1" width="4.125" style="1" customWidth="1"/>
    <col min="2" max="2" width="7.875" style="1" customWidth="1"/>
    <col min="3" max="3" width="20.375" style="1" customWidth="1"/>
    <col min="4" max="4" width="38" style="50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31"/>
    <col min="26" max="16384" width="9" style="1"/>
  </cols>
  <sheetData>
    <row r="1" spans="1:25" ht="20.25" customHeight="1">
      <c r="A1" s="4" t="s">
        <v>71</v>
      </c>
      <c r="B1" s="4"/>
    </row>
    <row r="2" spans="1:25" ht="20.25" customHeight="1" thickBot="1">
      <c r="A2" s="4"/>
      <c r="B2" s="4"/>
      <c r="X2" s="45" t="s">
        <v>22</v>
      </c>
    </row>
    <row r="3" spans="1:25" s="2" customFormat="1" ht="12.75" customHeight="1">
      <c r="A3" s="54" t="s">
        <v>2</v>
      </c>
      <c r="B3" s="54" t="s">
        <v>20</v>
      </c>
      <c r="C3" s="54" t="s">
        <v>15</v>
      </c>
      <c r="D3" s="54" t="s">
        <v>21</v>
      </c>
      <c r="E3" s="53" t="s">
        <v>29</v>
      </c>
      <c r="F3" s="120"/>
      <c r="G3" s="53" t="s">
        <v>24</v>
      </c>
      <c r="H3" s="87"/>
      <c r="I3" s="87"/>
      <c r="J3" s="87"/>
      <c r="K3" s="87"/>
      <c r="L3" s="87"/>
      <c r="M3" s="87"/>
      <c r="N3" s="90" t="s">
        <v>25</v>
      </c>
      <c r="O3" s="53" t="s">
        <v>26</v>
      </c>
      <c r="P3" s="81"/>
      <c r="Q3" s="53" t="s">
        <v>27</v>
      </c>
      <c r="R3" s="63"/>
      <c r="S3" s="63"/>
      <c r="T3" s="63"/>
      <c r="U3" s="63"/>
      <c r="V3" s="53" t="s">
        <v>28</v>
      </c>
      <c r="W3" s="63"/>
      <c r="X3" s="64"/>
      <c r="Y3" s="32"/>
    </row>
    <row r="4" spans="1:25" s="2" customFormat="1" ht="12" customHeight="1">
      <c r="A4" s="55"/>
      <c r="B4" s="118"/>
      <c r="C4" s="55"/>
      <c r="D4" s="118"/>
      <c r="E4" s="121"/>
      <c r="F4" s="122"/>
      <c r="G4" s="88"/>
      <c r="H4" s="89"/>
      <c r="I4" s="89"/>
      <c r="J4" s="89"/>
      <c r="K4" s="89"/>
      <c r="L4" s="89"/>
      <c r="M4" s="89"/>
      <c r="N4" s="91"/>
      <c r="O4" s="82"/>
      <c r="P4" s="83"/>
      <c r="Q4" s="17" t="s">
        <v>11</v>
      </c>
      <c r="R4" s="65" t="s">
        <v>1</v>
      </c>
      <c r="S4" s="65" t="s">
        <v>9</v>
      </c>
      <c r="T4" s="67" t="s">
        <v>0</v>
      </c>
      <c r="U4" s="69" t="s">
        <v>13</v>
      </c>
      <c r="V4" s="70" t="s">
        <v>1</v>
      </c>
      <c r="W4" s="67" t="s">
        <v>9</v>
      </c>
      <c r="X4" s="72" t="s">
        <v>0</v>
      </c>
      <c r="Y4" s="32"/>
    </row>
    <row r="5" spans="1:25" s="2" customFormat="1" ht="13.5" customHeight="1">
      <c r="A5" s="55"/>
      <c r="B5" s="118"/>
      <c r="C5" s="55"/>
      <c r="D5" s="118"/>
      <c r="E5" s="22"/>
      <c r="F5" s="21"/>
      <c r="G5" s="8" t="s">
        <v>6</v>
      </c>
      <c r="H5" s="46"/>
      <c r="I5" s="46"/>
      <c r="J5" s="46"/>
      <c r="K5" s="46"/>
      <c r="L5" s="46"/>
      <c r="M5" s="95" t="s">
        <v>7</v>
      </c>
      <c r="N5" s="91"/>
      <c r="O5" s="22"/>
      <c r="P5" s="21"/>
      <c r="Q5" s="74" t="s">
        <v>10</v>
      </c>
      <c r="R5" s="66"/>
      <c r="S5" s="66"/>
      <c r="T5" s="68"/>
      <c r="U5" s="132"/>
      <c r="V5" s="71"/>
      <c r="W5" s="68"/>
      <c r="X5" s="73"/>
      <c r="Y5" s="32"/>
    </row>
    <row r="6" spans="1:25" s="2" customFormat="1" ht="12" customHeight="1">
      <c r="A6" s="55"/>
      <c r="B6" s="118"/>
      <c r="C6" s="55"/>
      <c r="D6" s="118"/>
      <c r="E6" s="22"/>
      <c r="F6" s="84" t="s">
        <v>4</v>
      </c>
      <c r="G6" s="22"/>
      <c r="H6" s="6" t="s">
        <v>3</v>
      </c>
      <c r="I6" s="35"/>
      <c r="J6" s="35"/>
      <c r="K6" s="35"/>
      <c r="L6" s="36"/>
      <c r="M6" s="96"/>
      <c r="N6" s="91"/>
      <c r="O6" s="22"/>
      <c r="P6" s="84" t="s">
        <v>4</v>
      </c>
      <c r="Q6" s="127"/>
      <c r="R6" s="131"/>
      <c r="S6" s="131"/>
      <c r="T6" s="125"/>
      <c r="U6" s="133"/>
      <c r="V6" s="117"/>
      <c r="W6" s="125"/>
      <c r="X6" s="126"/>
      <c r="Y6" s="32"/>
    </row>
    <row r="7" spans="1:25" s="2" customFormat="1" ht="12" customHeight="1">
      <c r="A7" s="55"/>
      <c r="B7" s="118"/>
      <c r="C7" s="55"/>
      <c r="D7" s="118"/>
      <c r="E7" s="22"/>
      <c r="F7" s="85"/>
      <c r="G7" s="22"/>
      <c r="H7" s="44" t="s">
        <v>5</v>
      </c>
      <c r="I7" s="128" t="s">
        <v>19</v>
      </c>
      <c r="J7" s="129"/>
      <c r="K7" s="130"/>
      <c r="L7" s="93" t="s">
        <v>18</v>
      </c>
      <c r="M7" s="96"/>
      <c r="N7" s="91"/>
      <c r="O7" s="22"/>
      <c r="P7" s="85"/>
      <c r="Q7" s="12" t="s">
        <v>12</v>
      </c>
      <c r="R7" s="13" t="s">
        <v>12</v>
      </c>
      <c r="S7" s="13" t="s">
        <v>12</v>
      </c>
      <c r="T7" s="14" t="s">
        <v>12</v>
      </c>
      <c r="U7" s="15" t="s">
        <v>12</v>
      </c>
      <c r="V7" s="19" t="s">
        <v>12</v>
      </c>
      <c r="W7" s="14" t="s">
        <v>12</v>
      </c>
      <c r="X7" s="15" t="s">
        <v>12</v>
      </c>
      <c r="Y7" s="33" t="s">
        <v>12</v>
      </c>
    </row>
    <row r="8" spans="1:25" s="2" customFormat="1" ht="12.75" customHeight="1" thickBot="1">
      <c r="A8" s="56"/>
      <c r="B8" s="119"/>
      <c r="C8" s="56"/>
      <c r="D8" s="119"/>
      <c r="E8" s="5"/>
      <c r="F8" s="86"/>
      <c r="G8" s="5"/>
      <c r="H8" s="7"/>
      <c r="I8" s="51" t="s">
        <v>16</v>
      </c>
      <c r="J8" s="51" t="s">
        <v>17</v>
      </c>
      <c r="K8" s="51" t="s">
        <v>23</v>
      </c>
      <c r="L8" s="94"/>
      <c r="M8" s="97"/>
      <c r="N8" s="92"/>
      <c r="O8" s="5"/>
      <c r="P8" s="86"/>
      <c r="Q8" s="9" t="s">
        <v>8</v>
      </c>
      <c r="R8" s="10" t="s">
        <v>8</v>
      </c>
      <c r="S8" s="10" t="s">
        <v>8</v>
      </c>
      <c r="T8" s="11" t="s">
        <v>8</v>
      </c>
      <c r="U8" s="16" t="s">
        <v>8</v>
      </c>
      <c r="V8" s="18" t="s">
        <v>8</v>
      </c>
      <c r="W8" s="11" t="s">
        <v>8</v>
      </c>
      <c r="X8" s="20" t="s">
        <v>8</v>
      </c>
      <c r="Y8" s="34" t="s">
        <v>8</v>
      </c>
    </row>
    <row r="9" spans="1:25" s="2" customFormat="1" ht="18" customHeight="1">
      <c r="A9" s="77">
        <v>1</v>
      </c>
      <c r="B9" s="98" t="s">
        <v>72</v>
      </c>
      <c r="C9" s="79" t="s">
        <v>73</v>
      </c>
      <c r="D9" s="115" t="s">
        <v>74</v>
      </c>
      <c r="E9" s="75">
        <v>16289.838637999999</v>
      </c>
      <c r="F9" s="57">
        <v>6266.4348369999998</v>
      </c>
      <c r="G9" s="75">
        <v>4205.8743510000004</v>
      </c>
      <c r="H9" s="61">
        <v>4.4675180000000001</v>
      </c>
      <c r="I9" s="61">
        <v>0</v>
      </c>
      <c r="J9" s="61">
        <v>0</v>
      </c>
      <c r="K9" s="61">
        <v>0</v>
      </c>
      <c r="L9" s="61">
        <v>4.4675180000000001</v>
      </c>
      <c r="M9" s="123">
        <v>3764.8259699999999</v>
      </c>
      <c r="N9" s="110">
        <v>0</v>
      </c>
      <c r="O9" s="59">
        <f>+(+E9+G9)-(M9+N9)</f>
        <v>16730.887019000002</v>
      </c>
      <c r="P9" s="57">
        <v>6964.3057570000001</v>
      </c>
      <c r="Q9" s="23">
        <v>1</v>
      </c>
      <c r="R9" s="24">
        <v>0</v>
      </c>
      <c r="S9" s="24">
        <v>1</v>
      </c>
      <c r="T9" s="25">
        <v>0</v>
      </c>
      <c r="U9" s="24">
        <v>0</v>
      </c>
      <c r="V9" s="23">
        <v>0</v>
      </c>
      <c r="W9" s="25">
        <v>2</v>
      </c>
      <c r="X9" s="26">
        <v>0</v>
      </c>
      <c r="Y9" s="47" t="s">
        <v>12</v>
      </c>
    </row>
    <row r="10" spans="1:25" s="2" customFormat="1" ht="18" customHeight="1" thickBot="1">
      <c r="A10" s="78"/>
      <c r="B10" s="99"/>
      <c r="C10" s="114"/>
      <c r="D10" s="116"/>
      <c r="E10" s="76"/>
      <c r="F10" s="58"/>
      <c r="G10" s="76"/>
      <c r="H10" s="80"/>
      <c r="I10" s="80"/>
      <c r="J10" s="80"/>
      <c r="K10" s="80"/>
      <c r="L10" s="80"/>
      <c r="M10" s="124"/>
      <c r="N10" s="111"/>
      <c r="O10" s="60"/>
      <c r="P10" s="58"/>
      <c r="Q10" s="37">
        <v>71.545625000000001</v>
      </c>
      <c r="R10" s="38">
        <v>0</v>
      </c>
      <c r="S10" s="38">
        <v>1595.634176</v>
      </c>
      <c r="T10" s="52">
        <v>0</v>
      </c>
      <c r="U10" s="38">
        <v>0</v>
      </c>
      <c r="V10" s="37">
        <v>0</v>
      </c>
      <c r="W10" s="52">
        <v>3064.4321770000001</v>
      </c>
      <c r="X10" s="39">
        <v>0</v>
      </c>
      <c r="Y10" s="48" t="s">
        <v>8</v>
      </c>
    </row>
    <row r="11" spans="1:25" s="2" customFormat="1" ht="18" customHeight="1">
      <c r="A11" s="77">
        <v>2</v>
      </c>
      <c r="B11" s="98" t="s">
        <v>30</v>
      </c>
      <c r="C11" s="79" t="s">
        <v>73</v>
      </c>
      <c r="D11" s="115" t="s">
        <v>74</v>
      </c>
      <c r="E11" s="75">
        <v>9083.9590640000006</v>
      </c>
      <c r="F11" s="57">
        <v>2664.4259740000002</v>
      </c>
      <c r="G11" s="75">
        <v>3244.5465450000002</v>
      </c>
      <c r="H11" s="61">
        <v>0.31972899999999999</v>
      </c>
      <c r="I11" s="61">
        <v>0</v>
      </c>
      <c r="J11" s="61">
        <v>0</v>
      </c>
      <c r="K11" s="61">
        <v>0</v>
      </c>
      <c r="L11" s="61">
        <v>0.31972899999999999</v>
      </c>
      <c r="M11" s="112">
        <v>3229.9537519999999</v>
      </c>
      <c r="N11" s="110">
        <v>0</v>
      </c>
      <c r="O11" s="59">
        <f>+(+E11+G11)-(M11+N11)</f>
        <v>9098.5518570000004</v>
      </c>
      <c r="P11" s="57">
        <v>2664.745703</v>
      </c>
      <c r="Q11" s="23">
        <v>1</v>
      </c>
      <c r="R11" s="24">
        <v>0</v>
      </c>
      <c r="S11" s="24">
        <v>0</v>
      </c>
      <c r="T11" s="25">
        <v>0</v>
      </c>
      <c r="U11" s="24">
        <v>0</v>
      </c>
      <c r="V11" s="23">
        <v>0</v>
      </c>
      <c r="W11" s="25">
        <v>0</v>
      </c>
      <c r="X11" s="26">
        <v>0</v>
      </c>
      <c r="Y11" s="47" t="s">
        <v>12</v>
      </c>
    </row>
    <row r="12" spans="1:25" s="2" customFormat="1" ht="18" customHeight="1" thickBot="1">
      <c r="A12" s="78"/>
      <c r="B12" s="99"/>
      <c r="C12" s="114"/>
      <c r="D12" s="116"/>
      <c r="E12" s="76"/>
      <c r="F12" s="58"/>
      <c r="G12" s="76"/>
      <c r="H12" s="80"/>
      <c r="I12" s="62"/>
      <c r="J12" s="62"/>
      <c r="K12" s="62"/>
      <c r="L12" s="62"/>
      <c r="M12" s="113"/>
      <c r="N12" s="111"/>
      <c r="O12" s="60"/>
      <c r="P12" s="58"/>
      <c r="Q12" s="37">
        <v>3229.9537519999999</v>
      </c>
      <c r="R12" s="38">
        <v>0</v>
      </c>
      <c r="S12" s="38">
        <v>0</v>
      </c>
      <c r="T12" s="52">
        <v>0</v>
      </c>
      <c r="U12" s="38">
        <v>0</v>
      </c>
      <c r="V12" s="37">
        <v>0</v>
      </c>
      <c r="W12" s="52">
        <v>0</v>
      </c>
      <c r="X12" s="39">
        <v>0</v>
      </c>
      <c r="Y12" s="48" t="s">
        <v>8</v>
      </c>
    </row>
    <row r="13" spans="1:25" s="2" customFormat="1" ht="18" customHeight="1">
      <c r="A13" s="77">
        <v>3</v>
      </c>
      <c r="B13" s="98" t="s">
        <v>31</v>
      </c>
      <c r="C13" s="79" t="s">
        <v>73</v>
      </c>
      <c r="D13" s="115" t="s">
        <v>74</v>
      </c>
      <c r="E13" s="75">
        <v>4076.8832779999998</v>
      </c>
      <c r="F13" s="57">
        <v>2121.8285689999998</v>
      </c>
      <c r="G13" s="75">
        <v>474.321483</v>
      </c>
      <c r="H13" s="61">
        <v>4.2345000000000001E-2</v>
      </c>
      <c r="I13" s="61">
        <v>0</v>
      </c>
      <c r="J13" s="61">
        <v>0</v>
      </c>
      <c r="K13" s="61">
        <v>0</v>
      </c>
      <c r="L13" s="61">
        <v>4.2345000000000001E-2</v>
      </c>
      <c r="M13" s="112">
        <v>30.388999999999999</v>
      </c>
      <c r="N13" s="110">
        <v>0</v>
      </c>
      <c r="O13" s="59">
        <f>+(+E13+G13)-(M13+N13)</f>
        <v>4520.8157609999998</v>
      </c>
      <c r="P13" s="57">
        <v>2173.1830759999998</v>
      </c>
      <c r="Q13" s="23">
        <v>1</v>
      </c>
      <c r="R13" s="24">
        <v>0</v>
      </c>
      <c r="S13" s="24">
        <v>3</v>
      </c>
      <c r="T13" s="25">
        <v>0</v>
      </c>
      <c r="U13" s="24">
        <v>0</v>
      </c>
      <c r="V13" s="23">
        <v>0</v>
      </c>
      <c r="W13" s="25">
        <v>3</v>
      </c>
      <c r="X13" s="26">
        <v>0</v>
      </c>
      <c r="Y13" s="47" t="s">
        <v>12</v>
      </c>
    </row>
    <row r="14" spans="1:25" s="2" customFormat="1" ht="18" customHeight="1" thickBot="1">
      <c r="A14" s="78"/>
      <c r="B14" s="99"/>
      <c r="C14" s="114"/>
      <c r="D14" s="116"/>
      <c r="E14" s="76"/>
      <c r="F14" s="58"/>
      <c r="G14" s="76"/>
      <c r="H14" s="80"/>
      <c r="I14" s="62"/>
      <c r="J14" s="62"/>
      <c r="K14" s="62"/>
      <c r="L14" s="62"/>
      <c r="M14" s="113"/>
      <c r="N14" s="111"/>
      <c r="O14" s="60"/>
      <c r="P14" s="58"/>
      <c r="Q14" s="37">
        <v>10</v>
      </c>
      <c r="R14" s="38">
        <v>0</v>
      </c>
      <c r="S14" s="38">
        <v>20.388999999999999</v>
      </c>
      <c r="T14" s="52">
        <v>0</v>
      </c>
      <c r="U14" s="38">
        <v>0</v>
      </c>
      <c r="V14" s="37">
        <v>0</v>
      </c>
      <c r="W14" s="52">
        <v>100.071224</v>
      </c>
      <c r="X14" s="39">
        <v>0</v>
      </c>
      <c r="Y14" s="48" t="s">
        <v>8</v>
      </c>
    </row>
    <row r="15" spans="1:25" s="2" customFormat="1" ht="18" customHeight="1">
      <c r="A15" s="77">
        <v>4</v>
      </c>
      <c r="B15" s="98" t="s">
        <v>32</v>
      </c>
      <c r="C15" s="79" t="s">
        <v>73</v>
      </c>
      <c r="D15" s="115" t="s">
        <v>74</v>
      </c>
      <c r="E15" s="75">
        <v>4838.3398310000002</v>
      </c>
      <c r="F15" s="57">
        <v>4484.8690329999999</v>
      </c>
      <c r="G15" s="75">
        <v>0.22827500000000001</v>
      </c>
      <c r="H15" s="61">
        <v>0.21159800000000001</v>
      </c>
      <c r="I15" s="61">
        <v>0</v>
      </c>
      <c r="J15" s="61">
        <v>0</v>
      </c>
      <c r="K15" s="61">
        <v>0</v>
      </c>
      <c r="L15" s="61">
        <v>0.21159800000000001</v>
      </c>
      <c r="M15" s="112">
        <v>330</v>
      </c>
      <c r="N15" s="110">
        <v>0</v>
      </c>
      <c r="O15" s="59">
        <f>+(+E15+G15)-(M15+N15)</f>
        <v>4508.5681060000006</v>
      </c>
      <c r="P15" s="57">
        <v>4155.0806309999998</v>
      </c>
      <c r="Q15" s="23">
        <v>0</v>
      </c>
      <c r="R15" s="24">
        <v>0</v>
      </c>
      <c r="S15" s="24">
        <v>0</v>
      </c>
      <c r="T15" s="25">
        <v>0</v>
      </c>
      <c r="U15" s="24">
        <v>0</v>
      </c>
      <c r="V15" s="23">
        <v>0</v>
      </c>
      <c r="W15" s="25">
        <v>0</v>
      </c>
      <c r="X15" s="26">
        <v>0</v>
      </c>
      <c r="Y15" s="47" t="s">
        <v>12</v>
      </c>
    </row>
    <row r="16" spans="1:25" s="2" customFormat="1" ht="18" customHeight="1" thickBot="1">
      <c r="A16" s="78"/>
      <c r="B16" s="99"/>
      <c r="C16" s="114"/>
      <c r="D16" s="116"/>
      <c r="E16" s="76"/>
      <c r="F16" s="58"/>
      <c r="G16" s="76"/>
      <c r="H16" s="80"/>
      <c r="I16" s="62"/>
      <c r="J16" s="62"/>
      <c r="K16" s="62"/>
      <c r="L16" s="62"/>
      <c r="M16" s="113"/>
      <c r="N16" s="111"/>
      <c r="O16" s="60"/>
      <c r="P16" s="58"/>
      <c r="Q16" s="37">
        <v>330</v>
      </c>
      <c r="R16" s="38">
        <v>0</v>
      </c>
      <c r="S16" s="38">
        <v>0</v>
      </c>
      <c r="T16" s="52">
        <v>0</v>
      </c>
      <c r="U16" s="38">
        <v>0</v>
      </c>
      <c r="V16" s="37">
        <v>0</v>
      </c>
      <c r="W16" s="52">
        <v>0</v>
      </c>
      <c r="X16" s="39">
        <v>0</v>
      </c>
      <c r="Y16" s="48" t="s">
        <v>8</v>
      </c>
    </row>
    <row r="17" spans="1:25" s="2" customFormat="1" ht="18" customHeight="1">
      <c r="A17" s="77">
        <v>5</v>
      </c>
      <c r="B17" s="98" t="s">
        <v>33</v>
      </c>
      <c r="C17" s="79" t="s">
        <v>73</v>
      </c>
      <c r="D17" s="115" t="s">
        <v>74</v>
      </c>
      <c r="E17" s="75">
        <v>1901.871754</v>
      </c>
      <c r="F17" s="57">
        <v>1901.871754</v>
      </c>
      <c r="G17" s="75">
        <v>6.5800369999999999</v>
      </c>
      <c r="H17" s="61">
        <v>3.8037000000000001E-2</v>
      </c>
      <c r="I17" s="61">
        <v>0</v>
      </c>
      <c r="J17" s="61">
        <v>0</v>
      </c>
      <c r="K17" s="61">
        <v>0</v>
      </c>
      <c r="L17" s="61">
        <v>3.8037000000000001E-2</v>
      </c>
      <c r="M17" s="112">
        <v>46.878</v>
      </c>
      <c r="N17" s="110">
        <v>0</v>
      </c>
      <c r="O17" s="59">
        <f>+(+E17+G17)-(M17+N17)</f>
        <v>1861.573791</v>
      </c>
      <c r="P17" s="57">
        <v>1861.573791</v>
      </c>
      <c r="Q17" s="23">
        <v>1</v>
      </c>
      <c r="R17" s="24">
        <v>0</v>
      </c>
      <c r="S17" s="24">
        <v>0</v>
      </c>
      <c r="T17" s="25">
        <v>0</v>
      </c>
      <c r="U17" s="24">
        <v>0</v>
      </c>
      <c r="V17" s="23">
        <v>0</v>
      </c>
      <c r="W17" s="25">
        <v>1</v>
      </c>
      <c r="X17" s="26">
        <v>0</v>
      </c>
      <c r="Y17" s="47" t="s">
        <v>12</v>
      </c>
    </row>
    <row r="18" spans="1:25" s="2" customFormat="1" ht="18" customHeight="1" thickBot="1">
      <c r="A18" s="78"/>
      <c r="B18" s="99"/>
      <c r="C18" s="114"/>
      <c r="D18" s="116"/>
      <c r="E18" s="76"/>
      <c r="F18" s="58"/>
      <c r="G18" s="76"/>
      <c r="H18" s="80"/>
      <c r="I18" s="62"/>
      <c r="J18" s="62"/>
      <c r="K18" s="62"/>
      <c r="L18" s="62"/>
      <c r="M18" s="113"/>
      <c r="N18" s="111"/>
      <c r="O18" s="60"/>
      <c r="P18" s="58"/>
      <c r="Q18" s="37">
        <v>46.878</v>
      </c>
      <c r="R18" s="38">
        <v>0</v>
      </c>
      <c r="S18" s="38">
        <v>0</v>
      </c>
      <c r="T18" s="52">
        <v>0</v>
      </c>
      <c r="U18" s="38">
        <v>0</v>
      </c>
      <c r="V18" s="37">
        <v>0</v>
      </c>
      <c r="W18" s="52">
        <v>6.5419999999999998</v>
      </c>
      <c r="X18" s="39">
        <v>0</v>
      </c>
      <c r="Y18" s="48" t="s">
        <v>8</v>
      </c>
    </row>
    <row r="19" spans="1:25" s="2" customFormat="1" ht="18" customHeight="1">
      <c r="A19" s="77">
        <v>6</v>
      </c>
      <c r="B19" s="98" t="s">
        <v>34</v>
      </c>
      <c r="C19" s="79" t="s">
        <v>73</v>
      </c>
      <c r="D19" s="115" t="s">
        <v>74</v>
      </c>
      <c r="E19" s="75">
        <v>1901.5627340000001</v>
      </c>
      <c r="F19" s="57">
        <v>1901.5627340000001</v>
      </c>
      <c r="G19" s="75">
        <v>1708.4247640000001</v>
      </c>
      <c r="H19" s="61">
        <v>3.8123999999999998E-2</v>
      </c>
      <c r="I19" s="61">
        <v>0</v>
      </c>
      <c r="J19" s="61">
        <v>0</v>
      </c>
      <c r="K19" s="61">
        <v>0</v>
      </c>
      <c r="L19" s="61">
        <v>3.8123999999999998E-2</v>
      </c>
      <c r="M19" s="112">
        <v>0</v>
      </c>
      <c r="N19" s="110">
        <v>0</v>
      </c>
      <c r="O19" s="59">
        <f>+(+E19+G19)-(M19+N19)</f>
        <v>3609.9874980000004</v>
      </c>
      <c r="P19" s="57">
        <v>1901.600858</v>
      </c>
      <c r="Q19" s="23">
        <v>0</v>
      </c>
      <c r="R19" s="24">
        <v>0</v>
      </c>
      <c r="S19" s="24">
        <v>0</v>
      </c>
      <c r="T19" s="25">
        <v>0</v>
      </c>
      <c r="U19" s="24">
        <v>0</v>
      </c>
      <c r="V19" s="23">
        <v>0</v>
      </c>
      <c r="W19" s="25">
        <v>0</v>
      </c>
      <c r="X19" s="26">
        <v>0</v>
      </c>
      <c r="Y19" s="47" t="s">
        <v>12</v>
      </c>
    </row>
    <row r="20" spans="1:25" s="2" customFormat="1" ht="18" customHeight="1" thickBot="1">
      <c r="A20" s="78"/>
      <c r="B20" s="99"/>
      <c r="C20" s="114"/>
      <c r="D20" s="116"/>
      <c r="E20" s="76"/>
      <c r="F20" s="58"/>
      <c r="G20" s="76"/>
      <c r="H20" s="80"/>
      <c r="I20" s="62"/>
      <c r="J20" s="62"/>
      <c r="K20" s="62"/>
      <c r="L20" s="62"/>
      <c r="M20" s="113"/>
      <c r="N20" s="111"/>
      <c r="O20" s="60"/>
      <c r="P20" s="58"/>
      <c r="Q20" s="37">
        <v>0</v>
      </c>
      <c r="R20" s="38">
        <v>0</v>
      </c>
      <c r="S20" s="38">
        <v>0</v>
      </c>
      <c r="T20" s="52">
        <v>0</v>
      </c>
      <c r="U20" s="38">
        <v>0</v>
      </c>
      <c r="V20" s="37">
        <v>0</v>
      </c>
      <c r="W20" s="52">
        <v>0</v>
      </c>
      <c r="X20" s="39">
        <v>0</v>
      </c>
      <c r="Y20" s="48" t="s">
        <v>8</v>
      </c>
    </row>
    <row r="21" spans="1:25" s="2" customFormat="1" ht="18" customHeight="1">
      <c r="A21" s="77">
        <v>7</v>
      </c>
      <c r="B21" s="98" t="s">
        <v>35</v>
      </c>
      <c r="C21" s="79" t="s">
        <v>73</v>
      </c>
      <c r="D21" s="115" t="s">
        <v>74</v>
      </c>
      <c r="E21" s="75">
        <v>3671.3285289999999</v>
      </c>
      <c r="F21" s="57">
        <v>3671.3285289999999</v>
      </c>
      <c r="G21" s="75">
        <v>2663.8444410000002</v>
      </c>
      <c r="H21" s="61">
        <v>0.20261599999999999</v>
      </c>
      <c r="I21" s="61">
        <v>0</v>
      </c>
      <c r="J21" s="61">
        <v>0</v>
      </c>
      <c r="K21" s="61">
        <v>0</v>
      </c>
      <c r="L21" s="61">
        <v>0.20261599999999999</v>
      </c>
      <c r="M21" s="112">
        <v>490</v>
      </c>
      <c r="N21" s="110">
        <v>0</v>
      </c>
      <c r="O21" s="59">
        <f>+(+E21+G21)-(M21+N21)</f>
        <v>5845.1729699999996</v>
      </c>
      <c r="P21" s="57">
        <v>3592.9421750000001</v>
      </c>
      <c r="Q21" s="23">
        <v>1</v>
      </c>
      <c r="R21" s="24">
        <v>0</v>
      </c>
      <c r="S21" s="24">
        <v>0</v>
      </c>
      <c r="T21" s="25">
        <v>0</v>
      </c>
      <c r="U21" s="24">
        <v>0</v>
      </c>
      <c r="V21" s="23">
        <v>0</v>
      </c>
      <c r="W21" s="25">
        <v>0</v>
      </c>
      <c r="X21" s="26">
        <v>0</v>
      </c>
      <c r="Y21" s="47" t="s">
        <v>12</v>
      </c>
    </row>
    <row r="22" spans="1:25" s="2" customFormat="1" ht="18" customHeight="1" thickBot="1">
      <c r="A22" s="78"/>
      <c r="B22" s="99"/>
      <c r="C22" s="114"/>
      <c r="D22" s="116"/>
      <c r="E22" s="76"/>
      <c r="F22" s="58"/>
      <c r="G22" s="76"/>
      <c r="H22" s="80"/>
      <c r="I22" s="62"/>
      <c r="J22" s="62"/>
      <c r="K22" s="62"/>
      <c r="L22" s="62"/>
      <c r="M22" s="113"/>
      <c r="N22" s="111"/>
      <c r="O22" s="60"/>
      <c r="P22" s="58"/>
      <c r="Q22" s="37">
        <v>90</v>
      </c>
      <c r="R22" s="38">
        <v>0</v>
      </c>
      <c r="S22" s="38">
        <v>0</v>
      </c>
      <c r="T22" s="52">
        <v>0</v>
      </c>
      <c r="U22" s="38">
        <v>0</v>
      </c>
      <c r="V22" s="37">
        <v>0</v>
      </c>
      <c r="W22" s="52">
        <v>0</v>
      </c>
      <c r="X22" s="39">
        <v>0</v>
      </c>
      <c r="Y22" s="48" t="s">
        <v>8</v>
      </c>
    </row>
    <row r="23" spans="1:25" s="2" customFormat="1" ht="18" customHeight="1">
      <c r="A23" s="77">
        <v>8</v>
      </c>
      <c r="B23" s="98" t="s">
        <v>36</v>
      </c>
      <c r="C23" s="79" t="s">
        <v>73</v>
      </c>
      <c r="D23" s="115" t="s">
        <v>74</v>
      </c>
      <c r="E23" s="75">
        <v>5967.7981460000001</v>
      </c>
      <c r="F23" s="57">
        <v>5967.7981460000001</v>
      </c>
      <c r="G23" s="75">
        <v>0.119355</v>
      </c>
      <c r="H23" s="61">
        <v>0.119355</v>
      </c>
      <c r="I23" s="61">
        <v>0</v>
      </c>
      <c r="J23" s="61">
        <v>0</v>
      </c>
      <c r="K23" s="61">
        <v>0</v>
      </c>
      <c r="L23" s="61">
        <v>0.119355</v>
      </c>
      <c r="M23" s="112">
        <v>3520.1669999999999</v>
      </c>
      <c r="N23" s="110">
        <v>0</v>
      </c>
      <c r="O23" s="59">
        <f>+(+E23+G23)-(M23+N23)</f>
        <v>2447.750501</v>
      </c>
      <c r="P23" s="57">
        <v>2447.750501</v>
      </c>
      <c r="Q23" s="23">
        <v>0</v>
      </c>
      <c r="R23" s="24">
        <v>0</v>
      </c>
      <c r="S23" s="24">
        <v>1</v>
      </c>
      <c r="T23" s="25">
        <v>0</v>
      </c>
      <c r="U23" s="24">
        <v>0</v>
      </c>
      <c r="V23" s="23">
        <v>0</v>
      </c>
      <c r="W23" s="25">
        <v>1</v>
      </c>
      <c r="X23" s="26">
        <v>0</v>
      </c>
      <c r="Y23" s="47" t="s">
        <v>12</v>
      </c>
    </row>
    <row r="24" spans="1:25" s="2" customFormat="1" ht="18" customHeight="1" thickBot="1">
      <c r="A24" s="78"/>
      <c r="B24" s="99"/>
      <c r="C24" s="114"/>
      <c r="D24" s="116"/>
      <c r="E24" s="76"/>
      <c r="F24" s="58"/>
      <c r="G24" s="76"/>
      <c r="H24" s="80"/>
      <c r="I24" s="62"/>
      <c r="J24" s="62"/>
      <c r="K24" s="62"/>
      <c r="L24" s="62"/>
      <c r="M24" s="113"/>
      <c r="N24" s="111"/>
      <c r="O24" s="60"/>
      <c r="P24" s="58"/>
      <c r="Q24" s="37">
        <v>0</v>
      </c>
      <c r="R24" s="38">
        <v>0</v>
      </c>
      <c r="S24" s="38">
        <v>3520.1669999999999</v>
      </c>
      <c r="T24" s="52">
        <v>0</v>
      </c>
      <c r="U24" s="38">
        <v>0</v>
      </c>
      <c r="V24" s="37">
        <v>0</v>
      </c>
      <c r="W24" s="52">
        <v>3520.1669999999999</v>
      </c>
      <c r="X24" s="39">
        <v>0</v>
      </c>
      <c r="Y24" s="48" t="s">
        <v>8</v>
      </c>
    </row>
    <row r="25" spans="1:25" s="2" customFormat="1" ht="18" customHeight="1">
      <c r="A25" s="77">
        <v>9</v>
      </c>
      <c r="B25" s="98" t="s">
        <v>37</v>
      </c>
      <c r="C25" s="79" t="s">
        <v>73</v>
      </c>
      <c r="D25" s="115" t="s">
        <v>74</v>
      </c>
      <c r="E25" s="75">
        <v>3926.0677810000002</v>
      </c>
      <c r="F25" s="57">
        <v>3926.0677810000002</v>
      </c>
      <c r="G25" s="75">
        <v>11522.857179000001</v>
      </c>
      <c r="H25" s="61">
        <v>0.40617900000000001</v>
      </c>
      <c r="I25" s="61">
        <v>0</v>
      </c>
      <c r="J25" s="61">
        <v>0</v>
      </c>
      <c r="K25" s="61">
        <v>0</v>
      </c>
      <c r="L25" s="61">
        <v>0.40617900000000001</v>
      </c>
      <c r="M25" s="112">
        <v>0</v>
      </c>
      <c r="N25" s="110">
        <v>0</v>
      </c>
      <c r="O25" s="59">
        <f>+(+E25+G25)-(M25+N25)</f>
        <v>15448.92496</v>
      </c>
      <c r="P25" s="57">
        <v>3926.4739599999998</v>
      </c>
      <c r="Q25" s="23">
        <v>0</v>
      </c>
      <c r="R25" s="24">
        <v>0</v>
      </c>
      <c r="S25" s="24">
        <v>0</v>
      </c>
      <c r="T25" s="25">
        <v>0</v>
      </c>
      <c r="U25" s="24">
        <v>0</v>
      </c>
      <c r="V25" s="23">
        <v>0</v>
      </c>
      <c r="W25" s="25">
        <v>0</v>
      </c>
      <c r="X25" s="26">
        <v>0</v>
      </c>
      <c r="Y25" s="47" t="s">
        <v>12</v>
      </c>
    </row>
    <row r="26" spans="1:25" s="2" customFormat="1" ht="18" customHeight="1" thickBot="1">
      <c r="A26" s="78"/>
      <c r="B26" s="99"/>
      <c r="C26" s="114"/>
      <c r="D26" s="116"/>
      <c r="E26" s="76"/>
      <c r="F26" s="58"/>
      <c r="G26" s="76"/>
      <c r="H26" s="80"/>
      <c r="I26" s="62"/>
      <c r="J26" s="62"/>
      <c r="K26" s="62"/>
      <c r="L26" s="62"/>
      <c r="M26" s="113"/>
      <c r="N26" s="111"/>
      <c r="O26" s="60"/>
      <c r="P26" s="58"/>
      <c r="Q26" s="37">
        <v>0</v>
      </c>
      <c r="R26" s="38">
        <v>0</v>
      </c>
      <c r="S26" s="38">
        <v>0</v>
      </c>
      <c r="T26" s="52">
        <v>0</v>
      </c>
      <c r="U26" s="38">
        <v>0</v>
      </c>
      <c r="V26" s="37">
        <v>0</v>
      </c>
      <c r="W26" s="52">
        <v>0</v>
      </c>
      <c r="X26" s="39">
        <v>0</v>
      </c>
      <c r="Y26" s="48" t="s">
        <v>8</v>
      </c>
    </row>
    <row r="27" spans="1:25" s="2" customFormat="1" ht="18" customHeight="1">
      <c r="A27" s="77">
        <v>10</v>
      </c>
      <c r="B27" s="98" t="s">
        <v>38</v>
      </c>
      <c r="C27" s="79" t="s">
        <v>73</v>
      </c>
      <c r="D27" s="115" t="s">
        <v>74</v>
      </c>
      <c r="E27" s="75">
        <v>4127.7107649999998</v>
      </c>
      <c r="F27" s="57">
        <v>4127.7107649999998</v>
      </c>
      <c r="G27" s="75">
        <v>1073.4206710000001</v>
      </c>
      <c r="H27" s="61">
        <v>0.16167100000000001</v>
      </c>
      <c r="I27" s="61">
        <v>0</v>
      </c>
      <c r="J27" s="61">
        <v>0</v>
      </c>
      <c r="K27" s="61">
        <v>0</v>
      </c>
      <c r="L27" s="61">
        <v>0.16167100000000001</v>
      </c>
      <c r="M27" s="112">
        <v>93.4</v>
      </c>
      <c r="N27" s="110">
        <v>0</v>
      </c>
      <c r="O27" s="59">
        <f>+(+E27+G27)-(M27+N27)</f>
        <v>5107.731436</v>
      </c>
      <c r="P27" s="57">
        <v>4034.472436</v>
      </c>
      <c r="Q27" s="23">
        <v>1</v>
      </c>
      <c r="R27" s="24">
        <v>0</v>
      </c>
      <c r="S27" s="24">
        <v>0</v>
      </c>
      <c r="T27" s="25">
        <v>0</v>
      </c>
      <c r="U27" s="24">
        <v>0</v>
      </c>
      <c r="V27" s="23">
        <v>0</v>
      </c>
      <c r="W27" s="25">
        <v>0</v>
      </c>
      <c r="X27" s="26">
        <v>0</v>
      </c>
      <c r="Y27" s="47" t="s">
        <v>12</v>
      </c>
    </row>
    <row r="28" spans="1:25" s="2" customFormat="1" ht="18" customHeight="1" thickBot="1">
      <c r="A28" s="78"/>
      <c r="B28" s="99"/>
      <c r="C28" s="114"/>
      <c r="D28" s="116"/>
      <c r="E28" s="76"/>
      <c r="F28" s="58"/>
      <c r="G28" s="76"/>
      <c r="H28" s="80"/>
      <c r="I28" s="62"/>
      <c r="J28" s="62"/>
      <c r="K28" s="62"/>
      <c r="L28" s="62"/>
      <c r="M28" s="113"/>
      <c r="N28" s="111"/>
      <c r="O28" s="60"/>
      <c r="P28" s="58"/>
      <c r="Q28" s="37">
        <v>93.4</v>
      </c>
      <c r="R28" s="38">
        <v>0</v>
      </c>
      <c r="S28" s="38">
        <v>0</v>
      </c>
      <c r="T28" s="52">
        <v>0</v>
      </c>
      <c r="U28" s="38">
        <v>0</v>
      </c>
      <c r="V28" s="37">
        <v>0</v>
      </c>
      <c r="W28" s="52">
        <v>0</v>
      </c>
      <c r="X28" s="39">
        <v>0</v>
      </c>
      <c r="Y28" s="48" t="s">
        <v>8</v>
      </c>
    </row>
    <row r="29" spans="1:25" s="2" customFormat="1" ht="18" customHeight="1">
      <c r="A29" s="77">
        <v>11</v>
      </c>
      <c r="B29" s="98" t="s">
        <v>39</v>
      </c>
      <c r="C29" s="79" t="s">
        <v>73</v>
      </c>
      <c r="D29" s="115" t="s">
        <v>74</v>
      </c>
      <c r="E29" s="75">
        <v>14705.807428</v>
      </c>
      <c r="F29" s="57">
        <v>14705.807428</v>
      </c>
      <c r="G29" s="75">
        <v>2693.873748</v>
      </c>
      <c r="H29" s="61">
        <v>37.796748000000001</v>
      </c>
      <c r="I29" s="61">
        <v>0</v>
      </c>
      <c r="J29" s="61">
        <v>0</v>
      </c>
      <c r="K29" s="61">
        <v>0</v>
      </c>
      <c r="L29" s="61">
        <v>37.796748000000001</v>
      </c>
      <c r="M29" s="112">
        <v>300</v>
      </c>
      <c r="N29" s="110">
        <v>0</v>
      </c>
      <c r="O29" s="59">
        <f>+(+E29+G29)-(M29+N29)</f>
        <v>17099.681175999998</v>
      </c>
      <c r="P29" s="57">
        <v>14443.604176000001</v>
      </c>
      <c r="Q29" s="23">
        <v>1</v>
      </c>
      <c r="R29" s="24">
        <v>0</v>
      </c>
      <c r="S29" s="24">
        <v>0</v>
      </c>
      <c r="T29" s="25">
        <v>0</v>
      </c>
      <c r="U29" s="24">
        <v>0</v>
      </c>
      <c r="V29" s="23">
        <v>0</v>
      </c>
      <c r="W29" s="25">
        <v>0</v>
      </c>
      <c r="X29" s="26">
        <v>0</v>
      </c>
      <c r="Y29" s="47" t="s">
        <v>12</v>
      </c>
    </row>
    <row r="30" spans="1:25" s="2" customFormat="1" ht="18" customHeight="1" thickBot="1">
      <c r="A30" s="78"/>
      <c r="B30" s="99"/>
      <c r="C30" s="114"/>
      <c r="D30" s="116"/>
      <c r="E30" s="76"/>
      <c r="F30" s="58"/>
      <c r="G30" s="76"/>
      <c r="H30" s="80"/>
      <c r="I30" s="62"/>
      <c r="J30" s="62"/>
      <c r="K30" s="62"/>
      <c r="L30" s="62"/>
      <c r="M30" s="113"/>
      <c r="N30" s="111"/>
      <c r="O30" s="60"/>
      <c r="P30" s="58"/>
      <c r="Q30" s="37">
        <v>300</v>
      </c>
      <c r="R30" s="38">
        <v>0</v>
      </c>
      <c r="S30" s="38">
        <v>0</v>
      </c>
      <c r="T30" s="52">
        <v>0</v>
      </c>
      <c r="U30" s="38">
        <v>0</v>
      </c>
      <c r="V30" s="37">
        <v>0</v>
      </c>
      <c r="W30" s="52">
        <v>0</v>
      </c>
      <c r="X30" s="39">
        <v>0</v>
      </c>
      <c r="Y30" s="48" t="s">
        <v>8</v>
      </c>
    </row>
    <row r="31" spans="1:25" s="2" customFormat="1" ht="18" customHeight="1">
      <c r="A31" s="77">
        <v>12</v>
      </c>
      <c r="B31" s="98" t="s">
        <v>40</v>
      </c>
      <c r="C31" s="79" t="s">
        <v>73</v>
      </c>
      <c r="D31" s="115" t="s">
        <v>74</v>
      </c>
      <c r="E31" s="75">
        <v>12596.445599000001</v>
      </c>
      <c r="F31" s="57">
        <v>12018.315482</v>
      </c>
      <c r="G31" s="75">
        <v>100.250934</v>
      </c>
      <c r="H31" s="61">
        <v>0.238423</v>
      </c>
      <c r="I31" s="61">
        <v>0</v>
      </c>
      <c r="J31" s="61">
        <v>0</v>
      </c>
      <c r="K31" s="61">
        <v>0</v>
      </c>
      <c r="L31" s="61">
        <v>0.238423</v>
      </c>
      <c r="M31" s="112">
        <v>100</v>
      </c>
      <c r="N31" s="110">
        <v>0</v>
      </c>
      <c r="O31" s="59">
        <f>+(+E31+G31)-(M31+N31)</f>
        <v>12596.696533</v>
      </c>
      <c r="P31" s="57">
        <v>11918.553905000001</v>
      </c>
      <c r="Q31" s="23">
        <v>1</v>
      </c>
      <c r="R31" s="24">
        <v>0</v>
      </c>
      <c r="S31" s="24">
        <v>0</v>
      </c>
      <c r="T31" s="25">
        <v>0</v>
      </c>
      <c r="U31" s="24">
        <v>0</v>
      </c>
      <c r="V31" s="23">
        <v>0</v>
      </c>
      <c r="W31" s="25">
        <v>0</v>
      </c>
      <c r="X31" s="26">
        <v>0</v>
      </c>
      <c r="Y31" s="47" t="s">
        <v>12</v>
      </c>
    </row>
    <row r="32" spans="1:25" s="2" customFormat="1" ht="18" customHeight="1" thickBot="1">
      <c r="A32" s="78"/>
      <c r="B32" s="99"/>
      <c r="C32" s="114"/>
      <c r="D32" s="116"/>
      <c r="E32" s="76"/>
      <c r="F32" s="58"/>
      <c r="G32" s="76"/>
      <c r="H32" s="80"/>
      <c r="I32" s="62"/>
      <c r="J32" s="62"/>
      <c r="K32" s="62"/>
      <c r="L32" s="62"/>
      <c r="M32" s="113"/>
      <c r="N32" s="111"/>
      <c r="O32" s="60"/>
      <c r="P32" s="58"/>
      <c r="Q32" s="37">
        <v>100</v>
      </c>
      <c r="R32" s="38">
        <v>0</v>
      </c>
      <c r="S32" s="38">
        <v>0</v>
      </c>
      <c r="T32" s="52">
        <v>0</v>
      </c>
      <c r="U32" s="38">
        <v>0</v>
      </c>
      <c r="V32" s="37">
        <v>0</v>
      </c>
      <c r="W32" s="52">
        <v>0</v>
      </c>
      <c r="X32" s="39">
        <v>0</v>
      </c>
      <c r="Y32" s="48" t="s">
        <v>8</v>
      </c>
    </row>
    <row r="33" spans="1:25" s="2" customFormat="1" ht="18" customHeight="1">
      <c r="A33" s="77">
        <v>13</v>
      </c>
      <c r="B33" s="98" t="s">
        <v>75</v>
      </c>
      <c r="C33" s="79" t="s">
        <v>73</v>
      </c>
      <c r="D33" s="115" t="s">
        <v>74</v>
      </c>
      <c r="E33" s="75">
        <v>27456.024232</v>
      </c>
      <c r="F33" s="57">
        <v>25285.201573999999</v>
      </c>
      <c r="G33" s="75">
        <v>194.50909200000001</v>
      </c>
      <c r="H33" s="61">
        <v>1.427926</v>
      </c>
      <c r="I33" s="61">
        <v>0</v>
      </c>
      <c r="J33" s="61">
        <v>0</v>
      </c>
      <c r="K33" s="61">
        <v>0</v>
      </c>
      <c r="L33" s="61">
        <v>1.427926</v>
      </c>
      <c r="M33" s="112">
        <v>7837.4913740000002</v>
      </c>
      <c r="N33" s="110">
        <v>0</v>
      </c>
      <c r="O33" s="59">
        <f>+(+E33+G33)-(M33+N33)</f>
        <v>19813.041949999999</v>
      </c>
      <c r="P33" s="57">
        <v>19812.825499999999</v>
      </c>
      <c r="Q33" s="23">
        <v>1</v>
      </c>
      <c r="R33" s="24">
        <v>0</v>
      </c>
      <c r="S33" s="24">
        <v>1</v>
      </c>
      <c r="T33" s="25">
        <v>0</v>
      </c>
      <c r="U33" s="24">
        <v>0</v>
      </c>
      <c r="V33" s="23">
        <v>0</v>
      </c>
      <c r="W33" s="25">
        <v>1</v>
      </c>
      <c r="X33" s="26">
        <v>0</v>
      </c>
      <c r="Y33" s="47" t="s">
        <v>12</v>
      </c>
    </row>
    <row r="34" spans="1:25" s="2" customFormat="1" ht="18" customHeight="1" thickBot="1">
      <c r="A34" s="78"/>
      <c r="B34" s="99"/>
      <c r="C34" s="114"/>
      <c r="D34" s="116"/>
      <c r="E34" s="76"/>
      <c r="F34" s="58"/>
      <c r="G34" s="76"/>
      <c r="H34" s="80"/>
      <c r="I34" s="62"/>
      <c r="J34" s="62"/>
      <c r="K34" s="62"/>
      <c r="L34" s="62"/>
      <c r="M34" s="113"/>
      <c r="N34" s="111"/>
      <c r="O34" s="60"/>
      <c r="P34" s="58"/>
      <c r="Q34" s="37">
        <v>2363.6873740000001</v>
      </c>
      <c r="R34" s="38">
        <v>0</v>
      </c>
      <c r="S34" s="38">
        <v>5473.8040000000001</v>
      </c>
      <c r="T34" s="52">
        <v>0</v>
      </c>
      <c r="U34" s="38">
        <v>0</v>
      </c>
      <c r="V34" s="37">
        <v>0</v>
      </c>
      <c r="W34" s="52">
        <v>5473.8040000000001</v>
      </c>
      <c r="X34" s="39">
        <v>0</v>
      </c>
      <c r="Y34" s="48" t="s">
        <v>8</v>
      </c>
    </row>
    <row r="35" spans="1:25" s="2" customFormat="1" ht="18" customHeight="1">
      <c r="A35" s="77">
        <v>14</v>
      </c>
      <c r="B35" s="98" t="s">
        <v>76</v>
      </c>
      <c r="C35" s="79" t="s">
        <v>73</v>
      </c>
      <c r="D35" s="115" t="s">
        <v>74</v>
      </c>
      <c r="E35" s="75">
        <v>32584.406605</v>
      </c>
      <c r="F35" s="57">
        <v>15729.770393000001</v>
      </c>
      <c r="G35" s="75">
        <v>8354.1480269999993</v>
      </c>
      <c r="H35" s="61">
        <v>0.45302700000000001</v>
      </c>
      <c r="I35" s="61">
        <v>0</v>
      </c>
      <c r="J35" s="61">
        <v>0</v>
      </c>
      <c r="K35" s="61">
        <v>0</v>
      </c>
      <c r="L35" s="61">
        <v>0.45302700000000001</v>
      </c>
      <c r="M35" s="112">
        <v>18320.106392000002</v>
      </c>
      <c r="N35" s="110">
        <v>0</v>
      </c>
      <c r="O35" s="59">
        <f>+(+E35+G35)-(M35+N35)</f>
        <v>22618.448239999998</v>
      </c>
      <c r="P35" s="57">
        <v>15740.557419999999</v>
      </c>
      <c r="Q35" s="23">
        <v>1</v>
      </c>
      <c r="R35" s="24">
        <v>0</v>
      </c>
      <c r="S35" s="24">
        <v>1</v>
      </c>
      <c r="T35" s="25">
        <v>0</v>
      </c>
      <c r="U35" s="24">
        <v>0</v>
      </c>
      <c r="V35" s="23">
        <v>0</v>
      </c>
      <c r="W35" s="25">
        <v>1</v>
      </c>
      <c r="X35" s="26">
        <v>0</v>
      </c>
      <c r="Y35" s="47" t="s">
        <v>12</v>
      </c>
    </row>
    <row r="36" spans="1:25" s="2" customFormat="1" ht="18" customHeight="1" thickBot="1">
      <c r="A36" s="78"/>
      <c r="B36" s="99"/>
      <c r="C36" s="114"/>
      <c r="D36" s="116"/>
      <c r="E36" s="76"/>
      <c r="F36" s="58"/>
      <c r="G36" s="76"/>
      <c r="H36" s="80"/>
      <c r="I36" s="62"/>
      <c r="J36" s="62"/>
      <c r="K36" s="62"/>
      <c r="L36" s="62"/>
      <c r="M36" s="113"/>
      <c r="N36" s="111"/>
      <c r="O36" s="60"/>
      <c r="P36" s="58"/>
      <c r="Q36" s="37">
        <v>12320.106392</v>
      </c>
      <c r="R36" s="38">
        <v>0</v>
      </c>
      <c r="S36" s="38">
        <v>6000</v>
      </c>
      <c r="T36" s="52">
        <v>0</v>
      </c>
      <c r="U36" s="38">
        <v>0</v>
      </c>
      <c r="V36" s="37">
        <v>0</v>
      </c>
      <c r="W36" s="52">
        <v>20.666</v>
      </c>
      <c r="X36" s="39">
        <v>0</v>
      </c>
      <c r="Y36" s="48" t="s">
        <v>8</v>
      </c>
    </row>
    <row r="37" spans="1:25" s="2" customFormat="1" ht="18" customHeight="1">
      <c r="A37" s="77">
        <v>15</v>
      </c>
      <c r="B37" s="98" t="s">
        <v>41</v>
      </c>
      <c r="C37" s="79" t="s">
        <v>73</v>
      </c>
      <c r="D37" s="115" t="s">
        <v>74</v>
      </c>
      <c r="E37" s="75">
        <v>4340.0088530000003</v>
      </c>
      <c r="F37" s="57">
        <v>4340.0088530000003</v>
      </c>
      <c r="G37" s="75">
        <v>2647.0489950000001</v>
      </c>
      <c r="H37" s="61">
        <v>0.26040200000000002</v>
      </c>
      <c r="I37" s="61">
        <v>0</v>
      </c>
      <c r="J37" s="61">
        <v>0</v>
      </c>
      <c r="K37" s="61">
        <v>0</v>
      </c>
      <c r="L37" s="61">
        <v>0.26040200000000002</v>
      </c>
      <c r="M37" s="112">
        <v>0</v>
      </c>
      <c r="N37" s="110">
        <v>0</v>
      </c>
      <c r="O37" s="59">
        <f>+(+E37+G37)-(M37+N37)</f>
        <v>6987.0578480000004</v>
      </c>
      <c r="P37" s="57">
        <v>4340.2692550000002</v>
      </c>
      <c r="Q37" s="23">
        <v>0</v>
      </c>
      <c r="R37" s="24">
        <v>0</v>
      </c>
      <c r="S37" s="24">
        <v>0</v>
      </c>
      <c r="T37" s="25">
        <v>0</v>
      </c>
      <c r="U37" s="24">
        <v>0</v>
      </c>
      <c r="V37" s="23">
        <v>0</v>
      </c>
      <c r="W37" s="25">
        <v>0</v>
      </c>
      <c r="X37" s="26">
        <v>0</v>
      </c>
      <c r="Y37" s="47" t="s">
        <v>12</v>
      </c>
    </row>
    <row r="38" spans="1:25" s="2" customFormat="1" ht="18" customHeight="1" thickBot="1">
      <c r="A38" s="78"/>
      <c r="B38" s="99"/>
      <c r="C38" s="114"/>
      <c r="D38" s="116"/>
      <c r="E38" s="76"/>
      <c r="F38" s="58"/>
      <c r="G38" s="76"/>
      <c r="H38" s="80"/>
      <c r="I38" s="62"/>
      <c r="J38" s="62"/>
      <c r="K38" s="62"/>
      <c r="L38" s="62"/>
      <c r="M38" s="113"/>
      <c r="N38" s="111"/>
      <c r="O38" s="60"/>
      <c r="P38" s="58"/>
      <c r="Q38" s="37">
        <v>0</v>
      </c>
      <c r="R38" s="38">
        <v>0</v>
      </c>
      <c r="S38" s="38">
        <v>0</v>
      </c>
      <c r="T38" s="52">
        <v>0</v>
      </c>
      <c r="U38" s="38">
        <v>0</v>
      </c>
      <c r="V38" s="37">
        <v>0</v>
      </c>
      <c r="W38" s="52">
        <v>0</v>
      </c>
      <c r="X38" s="39">
        <v>0</v>
      </c>
      <c r="Y38" s="48" t="s">
        <v>8</v>
      </c>
    </row>
    <row r="39" spans="1:25" s="2" customFormat="1" ht="18" customHeight="1">
      <c r="A39" s="77">
        <v>16</v>
      </c>
      <c r="B39" s="98" t="s">
        <v>42</v>
      </c>
      <c r="C39" s="79" t="s">
        <v>73</v>
      </c>
      <c r="D39" s="115" t="s">
        <v>74</v>
      </c>
      <c r="E39" s="75">
        <v>1724.937619</v>
      </c>
      <c r="F39" s="57">
        <v>1724.937619</v>
      </c>
      <c r="G39" s="75">
        <v>1859.929486</v>
      </c>
      <c r="H39" s="61">
        <v>3.4450000000000001E-2</v>
      </c>
      <c r="I39" s="61">
        <v>0</v>
      </c>
      <c r="J39" s="61">
        <v>0</v>
      </c>
      <c r="K39" s="61">
        <v>0</v>
      </c>
      <c r="L39" s="61">
        <v>3.4450000000000001E-2</v>
      </c>
      <c r="M39" s="112">
        <v>35.384999999999998</v>
      </c>
      <c r="N39" s="110">
        <v>0</v>
      </c>
      <c r="O39" s="59">
        <f>+(+E39+G39)-(M39+N39)</f>
        <v>3549.482105</v>
      </c>
      <c r="P39" s="57">
        <v>1689.5870689999999</v>
      </c>
      <c r="Q39" s="23">
        <v>1</v>
      </c>
      <c r="R39" s="24">
        <v>0</v>
      </c>
      <c r="S39" s="24">
        <v>0</v>
      </c>
      <c r="T39" s="25">
        <v>0</v>
      </c>
      <c r="U39" s="24">
        <v>0</v>
      </c>
      <c r="V39" s="23">
        <v>0</v>
      </c>
      <c r="W39" s="25">
        <v>0</v>
      </c>
      <c r="X39" s="26">
        <v>0</v>
      </c>
      <c r="Y39" s="47" t="s">
        <v>12</v>
      </c>
    </row>
    <row r="40" spans="1:25" s="2" customFormat="1" ht="18" customHeight="1" thickBot="1">
      <c r="A40" s="78"/>
      <c r="B40" s="99"/>
      <c r="C40" s="114"/>
      <c r="D40" s="116"/>
      <c r="E40" s="76"/>
      <c r="F40" s="58"/>
      <c r="G40" s="76"/>
      <c r="H40" s="80"/>
      <c r="I40" s="62"/>
      <c r="J40" s="62"/>
      <c r="K40" s="62"/>
      <c r="L40" s="62"/>
      <c r="M40" s="113"/>
      <c r="N40" s="111"/>
      <c r="O40" s="60"/>
      <c r="P40" s="58"/>
      <c r="Q40" s="37">
        <v>35.384999999999998</v>
      </c>
      <c r="R40" s="38">
        <v>0</v>
      </c>
      <c r="S40" s="38">
        <v>0</v>
      </c>
      <c r="T40" s="52">
        <v>0</v>
      </c>
      <c r="U40" s="38">
        <v>0</v>
      </c>
      <c r="V40" s="37">
        <v>0</v>
      </c>
      <c r="W40" s="52">
        <v>0</v>
      </c>
      <c r="X40" s="39">
        <v>0</v>
      </c>
      <c r="Y40" s="48" t="s">
        <v>8</v>
      </c>
    </row>
    <row r="41" spans="1:25" s="2" customFormat="1" ht="18" customHeight="1">
      <c r="A41" s="77">
        <v>17</v>
      </c>
      <c r="B41" s="98" t="s">
        <v>43</v>
      </c>
      <c r="C41" s="79" t="s">
        <v>73</v>
      </c>
      <c r="D41" s="115" t="s">
        <v>74</v>
      </c>
      <c r="E41" s="75">
        <v>1999.7032979999999</v>
      </c>
      <c r="F41" s="57">
        <v>1999.7032979999999</v>
      </c>
      <c r="G41" s="75">
        <v>2130.7495920000001</v>
      </c>
      <c r="H41" s="61">
        <v>3.7592E-2</v>
      </c>
      <c r="I41" s="61">
        <v>0</v>
      </c>
      <c r="J41" s="61">
        <v>0</v>
      </c>
      <c r="K41" s="61">
        <v>0</v>
      </c>
      <c r="L41" s="61">
        <v>3.7592E-2</v>
      </c>
      <c r="M41" s="112">
        <v>47</v>
      </c>
      <c r="N41" s="110">
        <v>0</v>
      </c>
      <c r="O41" s="59">
        <f>+(+E41+G41)-(M41+N41)</f>
        <v>4083.4528900000005</v>
      </c>
      <c r="P41" s="57">
        <v>1952.74089</v>
      </c>
      <c r="Q41" s="23">
        <v>1</v>
      </c>
      <c r="R41" s="24">
        <v>0</v>
      </c>
      <c r="S41" s="24">
        <v>0</v>
      </c>
      <c r="T41" s="25">
        <v>0</v>
      </c>
      <c r="U41" s="24">
        <v>0</v>
      </c>
      <c r="V41" s="23">
        <v>0</v>
      </c>
      <c r="W41" s="25">
        <v>0</v>
      </c>
      <c r="X41" s="26">
        <v>0</v>
      </c>
      <c r="Y41" s="47" t="s">
        <v>12</v>
      </c>
    </row>
    <row r="42" spans="1:25" s="2" customFormat="1" ht="18" customHeight="1" thickBot="1">
      <c r="A42" s="78"/>
      <c r="B42" s="99"/>
      <c r="C42" s="114"/>
      <c r="D42" s="116"/>
      <c r="E42" s="76"/>
      <c r="F42" s="58"/>
      <c r="G42" s="76"/>
      <c r="H42" s="80"/>
      <c r="I42" s="62"/>
      <c r="J42" s="62"/>
      <c r="K42" s="62"/>
      <c r="L42" s="62"/>
      <c r="M42" s="113"/>
      <c r="N42" s="111"/>
      <c r="O42" s="60"/>
      <c r="P42" s="58"/>
      <c r="Q42" s="37">
        <v>47</v>
      </c>
      <c r="R42" s="38">
        <v>0</v>
      </c>
      <c r="S42" s="38">
        <v>0</v>
      </c>
      <c r="T42" s="52">
        <v>0</v>
      </c>
      <c r="U42" s="38">
        <v>0</v>
      </c>
      <c r="V42" s="37">
        <v>0</v>
      </c>
      <c r="W42" s="52">
        <v>0</v>
      </c>
      <c r="X42" s="39">
        <v>0</v>
      </c>
      <c r="Y42" s="48" t="s">
        <v>8</v>
      </c>
    </row>
    <row r="43" spans="1:25" s="2" customFormat="1" ht="18" customHeight="1">
      <c r="A43" s="77">
        <v>18</v>
      </c>
      <c r="B43" s="98" t="s">
        <v>44</v>
      </c>
      <c r="C43" s="79" t="s">
        <v>73</v>
      </c>
      <c r="D43" s="115" t="s">
        <v>74</v>
      </c>
      <c r="E43" s="75">
        <v>1296.0185630000001</v>
      </c>
      <c r="F43" s="57">
        <v>1296.0185630000001</v>
      </c>
      <c r="G43" s="75">
        <v>2653.28557</v>
      </c>
      <c r="H43" s="61">
        <v>0.10457</v>
      </c>
      <c r="I43" s="61">
        <v>0</v>
      </c>
      <c r="J43" s="61">
        <v>0</v>
      </c>
      <c r="K43" s="61">
        <v>0</v>
      </c>
      <c r="L43" s="61">
        <v>0.10457</v>
      </c>
      <c r="M43" s="112">
        <v>0</v>
      </c>
      <c r="N43" s="110">
        <v>0</v>
      </c>
      <c r="O43" s="59">
        <f>+(+E43+G43)-(M43+N43)</f>
        <v>3949.3041330000001</v>
      </c>
      <c r="P43" s="57">
        <v>1296.1231330000001</v>
      </c>
      <c r="Q43" s="23">
        <v>0</v>
      </c>
      <c r="R43" s="24">
        <v>0</v>
      </c>
      <c r="S43" s="24">
        <v>0</v>
      </c>
      <c r="T43" s="25">
        <v>0</v>
      </c>
      <c r="U43" s="24">
        <v>0</v>
      </c>
      <c r="V43" s="23">
        <v>0</v>
      </c>
      <c r="W43" s="25">
        <v>0</v>
      </c>
      <c r="X43" s="26">
        <v>0</v>
      </c>
      <c r="Y43" s="47" t="s">
        <v>12</v>
      </c>
    </row>
    <row r="44" spans="1:25" s="2" customFormat="1" ht="18" customHeight="1" thickBot="1">
      <c r="A44" s="78"/>
      <c r="B44" s="99"/>
      <c r="C44" s="114"/>
      <c r="D44" s="116"/>
      <c r="E44" s="76"/>
      <c r="F44" s="58"/>
      <c r="G44" s="76"/>
      <c r="H44" s="80"/>
      <c r="I44" s="62"/>
      <c r="J44" s="62"/>
      <c r="K44" s="62"/>
      <c r="L44" s="62"/>
      <c r="M44" s="113"/>
      <c r="N44" s="111"/>
      <c r="O44" s="60"/>
      <c r="P44" s="58"/>
      <c r="Q44" s="37">
        <v>0</v>
      </c>
      <c r="R44" s="38">
        <v>0</v>
      </c>
      <c r="S44" s="38">
        <v>0</v>
      </c>
      <c r="T44" s="52">
        <v>0</v>
      </c>
      <c r="U44" s="38">
        <v>0</v>
      </c>
      <c r="V44" s="37">
        <v>0</v>
      </c>
      <c r="W44" s="52">
        <v>0</v>
      </c>
      <c r="X44" s="39">
        <v>0</v>
      </c>
      <c r="Y44" s="48" t="s">
        <v>8</v>
      </c>
    </row>
    <row r="45" spans="1:25" s="2" customFormat="1" ht="18" customHeight="1">
      <c r="A45" s="77">
        <v>19</v>
      </c>
      <c r="B45" s="98" t="s">
        <v>45</v>
      </c>
      <c r="C45" s="79" t="s">
        <v>73</v>
      </c>
      <c r="D45" s="115" t="s">
        <v>74</v>
      </c>
      <c r="E45" s="75">
        <v>1612.472544</v>
      </c>
      <c r="F45" s="57">
        <v>1612.472544</v>
      </c>
      <c r="G45" s="75">
        <v>52.301268</v>
      </c>
      <c r="H45" s="61">
        <v>3.2257000000000001E-2</v>
      </c>
      <c r="I45" s="61">
        <v>0</v>
      </c>
      <c r="J45" s="61">
        <v>0</v>
      </c>
      <c r="K45" s="61">
        <v>0</v>
      </c>
      <c r="L45" s="61">
        <v>3.2257000000000001E-2</v>
      </c>
      <c r="M45" s="112">
        <v>0</v>
      </c>
      <c r="N45" s="110">
        <v>0</v>
      </c>
      <c r="O45" s="59">
        <f>+(+E45+G45)-(M45+N45)</f>
        <v>1664.7738119999999</v>
      </c>
      <c r="P45" s="57">
        <v>1664.7738119999999</v>
      </c>
      <c r="Q45" s="23">
        <v>0</v>
      </c>
      <c r="R45" s="24">
        <v>0</v>
      </c>
      <c r="S45" s="24">
        <v>0</v>
      </c>
      <c r="T45" s="25">
        <v>0</v>
      </c>
      <c r="U45" s="24">
        <v>0</v>
      </c>
      <c r="V45" s="23">
        <v>0</v>
      </c>
      <c r="W45" s="25">
        <v>0</v>
      </c>
      <c r="X45" s="26">
        <v>0</v>
      </c>
      <c r="Y45" s="47" t="s">
        <v>12</v>
      </c>
    </row>
    <row r="46" spans="1:25" s="2" customFormat="1" ht="18" customHeight="1" thickBot="1">
      <c r="A46" s="78"/>
      <c r="B46" s="99"/>
      <c r="C46" s="114"/>
      <c r="D46" s="116"/>
      <c r="E46" s="76"/>
      <c r="F46" s="58"/>
      <c r="G46" s="76"/>
      <c r="H46" s="80"/>
      <c r="I46" s="62"/>
      <c r="J46" s="62"/>
      <c r="K46" s="62"/>
      <c r="L46" s="62"/>
      <c r="M46" s="113"/>
      <c r="N46" s="111"/>
      <c r="O46" s="60"/>
      <c r="P46" s="58"/>
      <c r="Q46" s="37">
        <v>0</v>
      </c>
      <c r="R46" s="38">
        <v>0</v>
      </c>
      <c r="S46" s="38">
        <v>0</v>
      </c>
      <c r="T46" s="52">
        <v>0</v>
      </c>
      <c r="U46" s="38">
        <v>0</v>
      </c>
      <c r="V46" s="37">
        <v>0</v>
      </c>
      <c r="W46" s="52">
        <v>0</v>
      </c>
      <c r="X46" s="39">
        <v>0</v>
      </c>
      <c r="Y46" s="48" t="s">
        <v>8</v>
      </c>
    </row>
    <row r="47" spans="1:25" s="2" customFormat="1" ht="18" customHeight="1">
      <c r="A47" s="77">
        <v>20</v>
      </c>
      <c r="B47" s="98" t="s">
        <v>46</v>
      </c>
      <c r="C47" s="79" t="s">
        <v>73</v>
      </c>
      <c r="D47" s="115" t="s">
        <v>74</v>
      </c>
      <c r="E47" s="75">
        <v>3824.6348800000001</v>
      </c>
      <c r="F47" s="57">
        <v>3824.6348800000001</v>
      </c>
      <c r="G47" s="75">
        <v>494.88124599999998</v>
      </c>
      <c r="H47" s="61">
        <v>3.8138999999999999E-2</v>
      </c>
      <c r="I47" s="61">
        <v>0</v>
      </c>
      <c r="J47" s="61">
        <v>0</v>
      </c>
      <c r="K47" s="61">
        <v>0</v>
      </c>
      <c r="L47" s="61">
        <v>3.8138999999999999E-2</v>
      </c>
      <c r="M47" s="112">
        <v>0</v>
      </c>
      <c r="N47" s="110">
        <v>0</v>
      </c>
      <c r="O47" s="59">
        <f>+(+E47+G47)-(M47+N47)</f>
        <v>4319.5161260000004</v>
      </c>
      <c r="P47" s="57">
        <v>3857.6731260000001</v>
      </c>
      <c r="Q47" s="23">
        <v>0</v>
      </c>
      <c r="R47" s="24">
        <v>0</v>
      </c>
      <c r="S47" s="24">
        <v>0</v>
      </c>
      <c r="T47" s="25">
        <v>0</v>
      </c>
      <c r="U47" s="24">
        <v>0</v>
      </c>
      <c r="V47" s="23">
        <v>0</v>
      </c>
      <c r="W47" s="25">
        <v>0</v>
      </c>
      <c r="X47" s="26">
        <v>0</v>
      </c>
      <c r="Y47" s="47" t="s">
        <v>12</v>
      </c>
    </row>
    <row r="48" spans="1:25" s="2" customFormat="1" ht="18" customHeight="1" thickBot="1">
      <c r="A48" s="78"/>
      <c r="B48" s="99"/>
      <c r="C48" s="114"/>
      <c r="D48" s="116"/>
      <c r="E48" s="76"/>
      <c r="F48" s="58"/>
      <c r="G48" s="76"/>
      <c r="H48" s="80"/>
      <c r="I48" s="62"/>
      <c r="J48" s="62"/>
      <c r="K48" s="62"/>
      <c r="L48" s="62"/>
      <c r="M48" s="113"/>
      <c r="N48" s="111"/>
      <c r="O48" s="60"/>
      <c r="P48" s="58"/>
      <c r="Q48" s="37">
        <v>0</v>
      </c>
      <c r="R48" s="38">
        <v>0</v>
      </c>
      <c r="S48" s="38">
        <v>0</v>
      </c>
      <c r="T48" s="52">
        <v>0</v>
      </c>
      <c r="U48" s="38">
        <v>0</v>
      </c>
      <c r="V48" s="37">
        <v>0</v>
      </c>
      <c r="W48" s="52">
        <v>0</v>
      </c>
      <c r="X48" s="39">
        <v>0</v>
      </c>
      <c r="Y48" s="48" t="s">
        <v>8</v>
      </c>
    </row>
    <row r="49" spans="1:25" s="2" customFormat="1" ht="18" customHeight="1">
      <c r="A49" s="77">
        <v>21</v>
      </c>
      <c r="B49" s="98" t="s">
        <v>47</v>
      </c>
      <c r="C49" s="79" t="s">
        <v>73</v>
      </c>
      <c r="D49" s="115" t="s">
        <v>74</v>
      </c>
      <c r="E49" s="75">
        <v>3931.2349690000001</v>
      </c>
      <c r="F49" s="57">
        <v>3762.6036469999999</v>
      </c>
      <c r="G49" s="75">
        <v>2.0619179999999999</v>
      </c>
      <c r="H49" s="61">
        <v>2.0619179999999999</v>
      </c>
      <c r="I49" s="61">
        <v>0</v>
      </c>
      <c r="J49" s="61">
        <v>0</v>
      </c>
      <c r="K49" s="61">
        <v>0</v>
      </c>
      <c r="L49" s="61">
        <v>2.0619179999999999</v>
      </c>
      <c r="M49" s="112">
        <v>80.230374999999995</v>
      </c>
      <c r="N49" s="110">
        <v>0</v>
      </c>
      <c r="O49" s="59">
        <f>+(+E49+G49)-(M49+N49)</f>
        <v>3853.0665119999999</v>
      </c>
      <c r="P49" s="57">
        <v>3764.6655649999998</v>
      </c>
      <c r="Q49" s="23">
        <v>1</v>
      </c>
      <c r="R49" s="24">
        <v>0</v>
      </c>
      <c r="S49" s="24">
        <v>0</v>
      </c>
      <c r="T49" s="25">
        <v>0</v>
      </c>
      <c r="U49" s="24">
        <v>0</v>
      </c>
      <c r="V49" s="23">
        <v>0</v>
      </c>
      <c r="W49" s="25">
        <v>0</v>
      </c>
      <c r="X49" s="26">
        <v>0</v>
      </c>
      <c r="Y49" s="47" t="s">
        <v>12</v>
      </c>
    </row>
    <row r="50" spans="1:25" s="2" customFormat="1" ht="18" customHeight="1" thickBot="1">
      <c r="A50" s="78"/>
      <c r="B50" s="99"/>
      <c r="C50" s="114"/>
      <c r="D50" s="116"/>
      <c r="E50" s="76"/>
      <c r="F50" s="58"/>
      <c r="G50" s="76"/>
      <c r="H50" s="80"/>
      <c r="I50" s="62"/>
      <c r="J50" s="62"/>
      <c r="K50" s="62"/>
      <c r="L50" s="62"/>
      <c r="M50" s="113"/>
      <c r="N50" s="111"/>
      <c r="O50" s="60"/>
      <c r="P50" s="58"/>
      <c r="Q50" s="37">
        <v>80.230374999999995</v>
      </c>
      <c r="R50" s="38">
        <v>0</v>
      </c>
      <c r="S50" s="38">
        <v>0</v>
      </c>
      <c r="T50" s="52">
        <v>0</v>
      </c>
      <c r="U50" s="38">
        <v>0</v>
      </c>
      <c r="V50" s="37">
        <v>0</v>
      </c>
      <c r="W50" s="52">
        <v>0</v>
      </c>
      <c r="X50" s="39">
        <v>0</v>
      </c>
      <c r="Y50" s="48" t="s">
        <v>8</v>
      </c>
    </row>
    <row r="51" spans="1:25" s="2" customFormat="1" ht="18" customHeight="1">
      <c r="A51" s="77">
        <v>22</v>
      </c>
      <c r="B51" s="98" t="s">
        <v>48</v>
      </c>
      <c r="C51" s="79" t="s">
        <v>73</v>
      </c>
      <c r="D51" s="115" t="s">
        <v>74</v>
      </c>
      <c r="E51" s="75">
        <v>7221.9259599999996</v>
      </c>
      <c r="F51" s="57">
        <v>7221.9259599999996</v>
      </c>
      <c r="G51" s="75">
        <v>13920.896549999999</v>
      </c>
      <c r="H51" s="61">
        <v>1.11955</v>
      </c>
      <c r="I51" s="61">
        <v>0</v>
      </c>
      <c r="J51" s="61">
        <v>0</v>
      </c>
      <c r="K51" s="61">
        <v>0</v>
      </c>
      <c r="L51" s="61">
        <v>1.11955</v>
      </c>
      <c r="M51" s="112">
        <v>150</v>
      </c>
      <c r="N51" s="110">
        <v>0</v>
      </c>
      <c r="O51" s="59">
        <f>+(+E51+G51)-(M51+N51)</f>
        <v>20992.822509999998</v>
      </c>
      <c r="P51" s="57">
        <v>7073.0455099999999</v>
      </c>
      <c r="Q51" s="23">
        <v>1</v>
      </c>
      <c r="R51" s="24">
        <v>0</v>
      </c>
      <c r="S51" s="24">
        <v>0</v>
      </c>
      <c r="T51" s="25">
        <v>0</v>
      </c>
      <c r="U51" s="24">
        <v>0</v>
      </c>
      <c r="V51" s="23">
        <v>0</v>
      </c>
      <c r="W51" s="25">
        <v>0</v>
      </c>
      <c r="X51" s="26">
        <v>0</v>
      </c>
      <c r="Y51" s="47" t="s">
        <v>12</v>
      </c>
    </row>
    <row r="52" spans="1:25" s="2" customFormat="1" ht="18" customHeight="1" thickBot="1">
      <c r="A52" s="78"/>
      <c r="B52" s="99"/>
      <c r="C52" s="114"/>
      <c r="D52" s="116"/>
      <c r="E52" s="76"/>
      <c r="F52" s="58"/>
      <c r="G52" s="76"/>
      <c r="H52" s="80"/>
      <c r="I52" s="62"/>
      <c r="J52" s="62"/>
      <c r="K52" s="62"/>
      <c r="L52" s="62"/>
      <c r="M52" s="113"/>
      <c r="N52" s="111"/>
      <c r="O52" s="60"/>
      <c r="P52" s="58"/>
      <c r="Q52" s="37">
        <v>150</v>
      </c>
      <c r="R52" s="38">
        <v>0</v>
      </c>
      <c r="S52" s="38">
        <v>0</v>
      </c>
      <c r="T52" s="52">
        <v>0</v>
      </c>
      <c r="U52" s="38">
        <v>0</v>
      </c>
      <c r="V52" s="37">
        <v>0</v>
      </c>
      <c r="W52" s="52">
        <v>0</v>
      </c>
      <c r="X52" s="39">
        <v>0</v>
      </c>
      <c r="Y52" s="48" t="s">
        <v>8</v>
      </c>
    </row>
    <row r="53" spans="1:25" s="2" customFormat="1" ht="18" customHeight="1">
      <c r="A53" s="77">
        <v>23</v>
      </c>
      <c r="B53" s="98" t="s">
        <v>49</v>
      </c>
      <c r="C53" s="79" t="s">
        <v>73</v>
      </c>
      <c r="D53" s="115" t="s">
        <v>74</v>
      </c>
      <c r="E53" s="75">
        <v>13672.610596</v>
      </c>
      <c r="F53" s="57">
        <v>13672.610596</v>
      </c>
      <c r="G53" s="75">
        <v>8422.0993689999996</v>
      </c>
      <c r="H53" s="61">
        <v>2.3351709999999999</v>
      </c>
      <c r="I53" s="61">
        <v>0</v>
      </c>
      <c r="J53" s="61">
        <v>0</v>
      </c>
      <c r="K53" s="61">
        <v>0</v>
      </c>
      <c r="L53" s="61">
        <v>2.3351709999999999</v>
      </c>
      <c r="M53" s="112">
        <v>8839.5329999999994</v>
      </c>
      <c r="N53" s="110">
        <v>0</v>
      </c>
      <c r="O53" s="59">
        <f>+(+E53+G53)-(M53+N53)</f>
        <v>13255.176965000002</v>
      </c>
      <c r="P53" s="57">
        <v>13253.746015999999</v>
      </c>
      <c r="Q53" s="23">
        <v>1</v>
      </c>
      <c r="R53" s="24">
        <v>0</v>
      </c>
      <c r="S53" s="24">
        <v>0</v>
      </c>
      <c r="T53" s="25">
        <v>0</v>
      </c>
      <c r="U53" s="24">
        <v>0</v>
      </c>
      <c r="V53" s="23">
        <v>0</v>
      </c>
      <c r="W53" s="25">
        <v>1</v>
      </c>
      <c r="X53" s="26">
        <v>0</v>
      </c>
      <c r="Y53" s="47" t="s">
        <v>12</v>
      </c>
    </row>
    <row r="54" spans="1:25" s="2" customFormat="1" ht="18" customHeight="1" thickBot="1">
      <c r="A54" s="78"/>
      <c r="B54" s="99"/>
      <c r="C54" s="114"/>
      <c r="D54" s="116"/>
      <c r="E54" s="76"/>
      <c r="F54" s="58"/>
      <c r="G54" s="76"/>
      <c r="H54" s="80"/>
      <c r="I54" s="62"/>
      <c r="J54" s="62"/>
      <c r="K54" s="62"/>
      <c r="L54" s="62"/>
      <c r="M54" s="113"/>
      <c r="N54" s="111"/>
      <c r="O54" s="60"/>
      <c r="P54" s="58"/>
      <c r="Q54" s="37">
        <v>439.53300000000002</v>
      </c>
      <c r="R54" s="38">
        <v>0</v>
      </c>
      <c r="S54" s="38">
        <v>0</v>
      </c>
      <c r="T54" s="52">
        <v>0</v>
      </c>
      <c r="U54" s="38">
        <v>0</v>
      </c>
      <c r="V54" s="37">
        <v>0</v>
      </c>
      <c r="W54" s="52">
        <v>6.6660000000000004</v>
      </c>
      <c r="X54" s="39">
        <v>0</v>
      </c>
      <c r="Y54" s="48" t="s">
        <v>8</v>
      </c>
    </row>
    <row r="55" spans="1:25" s="2" customFormat="1" ht="18" customHeight="1">
      <c r="A55" s="77">
        <v>24</v>
      </c>
      <c r="B55" s="98" t="s">
        <v>50</v>
      </c>
      <c r="C55" s="79" t="s">
        <v>73</v>
      </c>
      <c r="D55" s="115" t="s">
        <v>74</v>
      </c>
      <c r="E55" s="75">
        <v>12080.630593</v>
      </c>
      <c r="F55" s="57">
        <v>3580.9893510000002</v>
      </c>
      <c r="G55" s="75">
        <v>2486.033265</v>
      </c>
      <c r="H55" s="61">
        <v>0.39040900000000001</v>
      </c>
      <c r="I55" s="61">
        <v>0</v>
      </c>
      <c r="J55" s="61">
        <v>0</v>
      </c>
      <c r="K55" s="61">
        <v>0</v>
      </c>
      <c r="L55" s="61">
        <v>0.39040900000000001</v>
      </c>
      <c r="M55" s="112">
        <v>3862.1956829999999</v>
      </c>
      <c r="N55" s="110">
        <v>0</v>
      </c>
      <c r="O55" s="59">
        <f>+(+E55+G55)-(M55+N55)</f>
        <v>10704.468175</v>
      </c>
      <c r="P55" s="57">
        <v>3415.8217599999998</v>
      </c>
      <c r="Q55" s="23">
        <v>1</v>
      </c>
      <c r="R55" s="24">
        <v>0</v>
      </c>
      <c r="S55" s="24">
        <v>0</v>
      </c>
      <c r="T55" s="25">
        <v>0</v>
      </c>
      <c r="U55" s="24">
        <v>0</v>
      </c>
      <c r="V55" s="23">
        <v>0</v>
      </c>
      <c r="W55" s="25">
        <v>0</v>
      </c>
      <c r="X55" s="26">
        <v>0</v>
      </c>
      <c r="Y55" s="47" t="s">
        <v>12</v>
      </c>
    </row>
    <row r="56" spans="1:25" s="2" customFormat="1" ht="18" customHeight="1" thickBot="1">
      <c r="A56" s="78"/>
      <c r="B56" s="99"/>
      <c r="C56" s="114"/>
      <c r="D56" s="116"/>
      <c r="E56" s="76"/>
      <c r="F56" s="58"/>
      <c r="G56" s="76"/>
      <c r="H56" s="80"/>
      <c r="I56" s="62"/>
      <c r="J56" s="62"/>
      <c r="K56" s="62"/>
      <c r="L56" s="62"/>
      <c r="M56" s="113"/>
      <c r="N56" s="111"/>
      <c r="O56" s="60"/>
      <c r="P56" s="58"/>
      <c r="Q56" s="37">
        <v>165.55799999999999</v>
      </c>
      <c r="R56" s="38">
        <v>0</v>
      </c>
      <c r="S56" s="38">
        <v>0</v>
      </c>
      <c r="T56" s="52">
        <v>0</v>
      </c>
      <c r="U56" s="38">
        <v>0</v>
      </c>
      <c r="V56" s="37">
        <v>0</v>
      </c>
      <c r="W56" s="52">
        <v>0</v>
      </c>
      <c r="X56" s="39">
        <v>0</v>
      </c>
      <c r="Y56" s="48" t="s">
        <v>8</v>
      </c>
    </row>
    <row r="57" spans="1:25" s="2" customFormat="1" ht="18" customHeight="1">
      <c r="A57" s="77">
        <v>25</v>
      </c>
      <c r="B57" s="98" t="s">
        <v>51</v>
      </c>
      <c r="C57" s="79" t="s">
        <v>73</v>
      </c>
      <c r="D57" s="115" t="s">
        <v>74</v>
      </c>
      <c r="E57" s="75">
        <v>4770.0990609999999</v>
      </c>
      <c r="F57" s="57">
        <v>2472.6043079999999</v>
      </c>
      <c r="G57" s="75">
        <v>1.607993</v>
      </c>
      <c r="H57" s="61">
        <v>0.83350000000000002</v>
      </c>
      <c r="I57" s="61">
        <v>0</v>
      </c>
      <c r="J57" s="61">
        <v>0</v>
      </c>
      <c r="K57" s="61">
        <v>0</v>
      </c>
      <c r="L57" s="61">
        <v>0.83350000000000002</v>
      </c>
      <c r="M57" s="112">
        <v>2166.8329370000001</v>
      </c>
      <c r="N57" s="110">
        <v>0</v>
      </c>
      <c r="O57" s="59">
        <f>+(+E57+G57)-(M57+N57)</f>
        <v>2604.8741169999994</v>
      </c>
      <c r="P57" s="57">
        <v>2388.6588710000001</v>
      </c>
      <c r="Q57" s="23">
        <v>1</v>
      </c>
      <c r="R57" s="24">
        <v>0</v>
      </c>
      <c r="S57" s="24">
        <v>0</v>
      </c>
      <c r="T57" s="25">
        <v>0</v>
      </c>
      <c r="U57" s="24">
        <v>0</v>
      </c>
      <c r="V57" s="23">
        <v>0</v>
      </c>
      <c r="W57" s="25">
        <v>0</v>
      </c>
      <c r="X57" s="26">
        <v>0</v>
      </c>
      <c r="Y57" s="47" t="s">
        <v>12</v>
      </c>
    </row>
    <row r="58" spans="1:25" s="2" customFormat="1" ht="18" customHeight="1" thickBot="1">
      <c r="A58" s="78"/>
      <c r="B58" s="99"/>
      <c r="C58" s="114"/>
      <c r="D58" s="116"/>
      <c r="E58" s="76"/>
      <c r="F58" s="58"/>
      <c r="G58" s="76"/>
      <c r="H58" s="80"/>
      <c r="I58" s="62"/>
      <c r="J58" s="62"/>
      <c r="K58" s="62"/>
      <c r="L58" s="62"/>
      <c r="M58" s="113"/>
      <c r="N58" s="111"/>
      <c r="O58" s="60"/>
      <c r="P58" s="58"/>
      <c r="Q58" s="37">
        <v>84.778936999999999</v>
      </c>
      <c r="R58" s="38">
        <v>0</v>
      </c>
      <c r="S58" s="38">
        <v>0</v>
      </c>
      <c r="T58" s="52">
        <v>0</v>
      </c>
      <c r="U58" s="38">
        <v>0</v>
      </c>
      <c r="V58" s="37">
        <v>0</v>
      </c>
      <c r="W58" s="52">
        <v>0</v>
      </c>
      <c r="X58" s="39">
        <v>0</v>
      </c>
      <c r="Y58" s="48" t="s">
        <v>8</v>
      </c>
    </row>
    <row r="59" spans="1:25" s="2" customFormat="1" ht="18" customHeight="1">
      <c r="A59" s="77">
        <v>26</v>
      </c>
      <c r="B59" s="98" t="s">
        <v>77</v>
      </c>
      <c r="C59" s="79" t="s">
        <v>73</v>
      </c>
      <c r="D59" s="115" t="s">
        <v>74</v>
      </c>
      <c r="E59" s="75">
        <v>5521.4971260000002</v>
      </c>
      <c r="F59" s="57">
        <v>2969.1022039999998</v>
      </c>
      <c r="G59" s="75">
        <v>368.43677100000002</v>
      </c>
      <c r="H59" s="61">
        <v>0.104866</v>
      </c>
      <c r="I59" s="61">
        <v>0</v>
      </c>
      <c r="J59" s="61">
        <v>0</v>
      </c>
      <c r="K59" s="61">
        <v>0</v>
      </c>
      <c r="L59" s="61">
        <v>0.104866</v>
      </c>
      <c r="M59" s="112">
        <v>4096.9606919999997</v>
      </c>
      <c r="N59" s="110">
        <v>0</v>
      </c>
      <c r="O59" s="59">
        <f>+(+E59+G59)-(M59+N59)</f>
        <v>1792.9732050000002</v>
      </c>
      <c r="P59" s="57">
        <v>1339.403816</v>
      </c>
      <c r="Q59" s="23">
        <v>1</v>
      </c>
      <c r="R59" s="24">
        <v>0</v>
      </c>
      <c r="S59" s="24">
        <v>1</v>
      </c>
      <c r="T59" s="25">
        <v>0</v>
      </c>
      <c r="U59" s="24">
        <v>0</v>
      </c>
      <c r="V59" s="23">
        <v>0</v>
      </c>
      <c r="W59" s="25">
        <v>2</v>
      </c>
      <c r="X59" s="26">
        <v>0</v>
      </c>
      <c r="Y59" s="47" t="s">
        <v>12</v>
      </c>
    </row>
    <row r="60" spans="1:25" s="2" customFormat="1" ht="18" customHeight="1" thickBot="1">
      <c r="A60" s="78"/>
      <c r="B60" s="99"/>
      <c r="C60" s="114"/>
      <c r="D60" s="116"/>
      <c r="E60" s="76"/>
      <c r="F60" s="58"/>
      <c r="G60" s="76"/>
      <c r="H60" s="80"/>
      <c r="I60" s="62"/>
      <c r="J60" s="62"/>
      <c r="K60" s="62"/>
      <c r="L60" s="62"/>
      <c r="M60" s="113"/>
      <c r="N60" s="111"/>
      <c r="O60" s="60"/>
      <c r="P60" s="58"/>
      <c r="Q60" s="37">
        <v>2532.2890000000002</v>
      </c>
      <c r="R60" s="38">
        <v>0</v>
      </c>
      <c r="S60" s="38">
        <v>1564.6716919999999</v>
      </c>
      <c r="T60" s="52">
        <v>0</v>
      </c>
      <c r="U60" s="38">
        <v>0</v>
      </c>
      <c r="V60" s="37">
        <v>0</v>
      </c>
      <c r="W60" s="52">
        <v>3303.841257</v>
      </c>
      <c r="X60" s="39">
        <v>0</v>
      </c>
      <c r="Y60" s="48" t="s">
        <v>8</v>
      </c>
    </row>
    <row r="61" spans="1:25" s="2" customFormat="1" ht="18" customHeight="1">
      <c r="A61" s="77">
        <v>27</v>
      </c>
      <c r="B61" s="98" t="s">
        <v>78</v>
      </c>
      <c r="C61" s="79" t="s">
        <v>73</v>
      </c>
      <c r="D61" s="115" t="s">
        <v>74</v>
      </c>
      <c r="E61" s="75">
        <v>14392.67114</v>
      </c>
      <c r="F61" s="57">
        <v>14392.67114</v>
      </c>
      <c r="G61" s="75">
        <v>1294.0376060000001</v>
      </c>
      <c r="H61" s="61">
        <v>3.2858100000000001</v>
      </c>
      <c r="I61" s="61">
        <v>0</v>
      </c>
      <c r="J61" s="61">
        <v>0</v>
      </c>
      <c r="K61" s="61">
        <v>0</v>
      </c>
      <c r="L61" s="61">
        <v>3.2858100000000001</v>
      </c>
      <c r="M61" s="112">
        <v>204.56529499999999</v>
      </c>
      <c r="N61" s="110">
        <v>0</v>
      </c>
      <c r="O61" s="59">
        <f>+(+E61+G61)-(M61+N61)</f>
        <v>15482.143451</v>
      </c>
      <c r="P61" s="57">
        <v>15482.143451</v>
      </c>
      <c r="Q61" s="23">
        <v>1</v>
      </c>
      <c r="R61" s="24">
        <v>0</v>
      </c>
      <c r="S61" s="24">
        <v>0</v>
      </c>
      <c r="T61" s="25">
        <v>0</v>
      </c>
      <c r="U61" s="24">
        <v>0</v>
      </c>
      <c r="V61" s="23">
        <v>0</v>
      </c>
      <c r="W61" s="25">
        <v>2</v>
      </c>
      <c r="X61" s="26">
        <v>0</v>
      </c>
      <c r="Y61" s="47" t="s">
        <v>12</v>
      </c>
    </row>
    <row r="62" spans="1:25" s="2" customFormat="1" ht="18" customHeight="1" thickBot="1">
      <c r="A62" s="78"/>
      <c r="B62" s="99"/>
      <c r="C62" s="114"/>
      <c r="D62" s="116"/>
      <c r="E62" s="76"/>
      <c r="F62" s="58"/>
      <c r="G62" s="76"/>
      <c r="H62" s="80"/>
      <c r="I62" s="62"/>
      <c r="J62" s="62"/>
      <c r="K62" s="62"/>
      <c r="L62" s="62"/>
      <c r="M62" s="113"/>
      <c r="N62" s="111"/>
      <c r="O62" s="60"/>
      <c r="P62" s="58"/>
      <c r="Q62" s="37">
        <v>204.56529499999999</v>
      </c>
      <c r="R62" s="38">
        <v>0</v>
      </c>
      <c r="S62" s="38">
        <v>0</v>
      </c>
      <c r="T62" s="52">
        <v>0</v>
      </c>
      <c r="U62" s="38">
        <v>0</v>
      </c>
      <c r="V62" s="37">
        <v>0</v>
      </c>
      <c r="W62" s="52">
        <v>1317.3943959999999</v>
      </c>
      <c r="X62" s="39">
        <v>0</v>
      </c>
      <c r="Y62" s="48" t="s">
        <v>8</v>
      </c>
    </row>
    <row r="63" spans="1:25" s="2" customFormat="1" ht="18" customHeight="1">
      <c r="A63" s="77">
        <v>28</v>
      </c>
      <c r="B63" s="98" t="s">
        <v>52</v>
      </c>
      <c r="C63" s="79" t="s">
        <v>73</v>
      </c>
      <c r="D63" s="115" t="s">
        <v>74</v>
      </c>
      <c r="E63" s="75">
        <v>36648.348558999998</v>
      </c>
      <c r="F63" s="57">
        <v>9781.7050149999995</v>
      </c>
      <c r="G63" s="75">
        <v>3834.3319999999999</v>
      </c>
      <c r="H63" s="61">
        <v>0.24004200000000001</v>
      </c>
      <c r="I63" s="61">
        <v>0</v>
      </c>
      <c r="J63" s="61">
        <v>0</v>
      </c>
      <c r="K63" s="61">
        <v>0</v>
      </c>
      <c r="L63" s="61">
        <v>0.24004200000000001</v>
      </c>
      <c r="M63" s="112">
        <v>5518.0097409999998</v>
      </c>
      <c r="N63" s="110">
        <v>0</v>
      </c>
      <c r="O63" s="59">
        <f>+(+E63+G63)-(M63+N63)</f>
        <v>34964.670817999999</v>
      </c>
      <c r="P63" s="57">
        <v>9781.9450570000008</v>
      </c>
      <c r="Q63" s="23">
        <v>1</v>
      </c>
      <c r="R63" s="24">
        <v>0</v>
      </c>
      <c r="S63" s="24">
        <v>0</v>
      </c>
      <c r="T63" s="25">
        <v>0</v>
      </c>
      <c r="U63" s="24">
        <v>0</v>
      </c>
      <c r="V63" s="23">
        <v>0</v>
      </c>
      <c r="W63" s="25">
        <v>0</v>
      </c>
      <c r="X63" s="26">
        <v>0</v>
      </c>
      <c r="Y63" s="47" t="s">
        <v>12</v>
      </c>
    </row>
    <row r="64" spans="1:25" s="2" customFormat="1" ht="18" customHeight="1" thickBot="1">
      <c r="A64" s="78"/>
      <c r="B64" s="99"/>
      <c r="C64" s="114"/>
      <c r="D64" s="116"/>
      <c r="E64" s="76"/>
      <c r="F64" s="58"/>
      <c r="G64" s="76"/>
      <c r="H64" s="80"/>
      <c r="I64" s="62"/>
      <c r="J64" s="62"/>
      <c r="K64" s="62"/>
      <c r="L64" s="62"/>
      <c r="M64" s="113"/>
      <c r="N64" s="111"/>
      <c r="O64" s="60"/>
      <c r="P64" s="58"/>
      <c r="Q64" s="37">
        <v>200</v>
      </c>
      <c r="R64" s="38">
        <v>0</v>
      </c>
      <c r="S64" s="38">
        <v>0</v>
      </c>
      <c r="T64" s="52">
        <v>0</v>
      </c>
      <c r="U64" s="38">
        <v>0</v>
      </c>
      <c r="V64" s="37">
        <v>0</v>
      </c>
      <c r="W64" s="52">
        <v>0</v>
      </c>
      <c r="X64" s="39">
        <v>0</v>
      </c>
      <c r="Y64" s="48" t="s">
        <v>8</v>
      </c>
    </row>
    <row r="65" spans="1:25" s="2" customFormat="1" ht="18" customHeight="1">
      <c r="A65" s="77">
        <v>29</v>
      </c>
      <c r="B65" s="98" t="s">
        <v>53</v>
      </c>
      <c r="C65" s="79" t="s">
        <v>73</v>
      </c>
      <c r="D65" s="115" t="s">
        <v>74</v>
      </c>
      <c r="E65" s="75">
        <v>2663.9973599999998</v>
      </c>
      <c r="F65" s="57">
        <v>2663.9973599999998</v>
      </c>
      <c r="G65" s="75">
        <v>0.37310900000000002</v>
      </c>
      <c r="H65" s="61">
        <v>0.37310900000000002</v>
      </c>
      <c r="I65" s="61">
        <v>0</v>
      </c>
      <c r="J65" s="61">
        <v>0</v>
      </c>
      <c r="K65" s="61">
        <v>0</v>
      </c>
      <c r="L65" s="61">
        <v>0.37310900000000002</v>
      </c>
      <c r="M65" s="112">
        <v>31.937999999999999</v>
      </c>
      <c r="N65" s="110">
        <v>0</v>
      </c>
      <c r="O65" s="59">
        <f>+(+E65+G65)-(M65+N65)</f>
        <v>2632.4324689999999</v>
      </c>
      <c r="P65" s="57">
        <v>2632.4324689999999</v>
      </c>
      <c r="Q65" s="23">
        <v>1</v>
      </c>
      <c r="R65" s="24">
        <v>0</v>
      </c>
      <c r="S65" s="24">
        <v>0</v>
      </c>
      <c r="T65" s="25">
        <v>0</v>
      </c>
      <c r="U65" s="24">
        <v>0</v>
      </c>
      <c r="V65" s="23">
        <v>0</v>
      </c>
      <c r="W65" s="25">
        <v>0</v>
      </c>
      <c r="X65" s="26">
        <v>0</v>
      </c>
      <c r="Y65" s="47" t="s">
        <v>12</v>
      </c>
    </row>
    <row r="66" spans="1:25" s="2" customFormat="1" ht="18" customHeight="1" thickBot="1">
      <c r="A66" s="78"/>
      <c r="B66" s="99"/>
      <c r="C66" s="114"/>
      <c r="D66" s="116"/>
      <c r="E66" s="76"/>
      <c r="F66" s="58"/>
      <c r="G66" s="76"/>
      <c r="H66" s="80"/>
      <c r="I66" s="62"/>
      <c r="J66" s="62"/>
      <c r="K66" s="62"/>
      <c r="L66" s="62"/>
      <c r="M66" s="113"/>
      <c r="N66" s="111"/>
      <c r="O66" s="60"/>
      <c r="P66" s="58"/>
      <c r="Q66" s="37">
        <v>31.937999999999999</v>
      </c>
      <c r="R66" s="38">
        <v>0</v>
      </c>
      <c r="S66" s="38">
        <v>0</v>
      </c>
      <c r="T66" s="52">
        <v>0</v>
      </c>
      <c r="U66" s="38">
        <v>0</v>
      </c>
      <c r="V66" s="37">
        <v>0</v>
      </c>
      <c r="W66" s="52">
        <v>0</v>
      </c>
      <c r="X66" s="39">
        <v>0</v>
      </c>
      <c r="Y66" s="48" t="s">
        <v>8</v>
      </c>
    </row>
    <row r="67" spans="1:25" s="2" customFormat="1" ht="18" customHeight="1">
      <c r="A67" s="77">
        <v>30</v>
      </c>
      <c r="B67" s="98" t="s">
        <v>54</v>
      </c>
      <c r="C67" s="79" t="s">
        <v>73</v>
      </c>
      <c r="D67" s="115" t="s">
        <v>74</v>
      </c>
      <c r="E67" s="75">
        <v>2245.1695869999999</v>
      </c>
      <c r="F67" s="57">
        <v>2245.1695869999999</v>
      </c>
      <c r="G67" s="75">
        <v>7.0522000000000001E-2</v>
      </c>
      <c r="H67" s="61">
        <v>7.0522000000000001E-2</v>
      </c>
      <c r="I67" s="61">
        <v>0</v>
      </c>
      <c r="J67" s="61">
        <v>0</v>
      </c>
      <c r="K67" s="61">
        <v>0</v>
      </c>
      <c r="L67" s="61">
        <v>7.0522000000000001E-2</v>
      </c>
      <c r="M67" s="112">
        <v>64.194999999999993</v>
      </c>
      <c r="N67" s="110">
        <v>0</v>
      </c>
      <c r="O67" s="59">
        <f>+(+E67+G67)-(M67+N67)</f>
        <v>2181.0451089999997</v>
      </c>
      <c r="P67" s="57">
        <v>2181.0451090000001</v>
      </c>
      <c r="Q67" s="23">
        <v>1</v>
      </c>
      <c r="R67" s="24">
        <v>0</v>
      </c>
      <c r="S67" s="24">
        <v>1</v>
      </c>
      <c r="T67" s="25">
        <v>0</v>
      </c>
      <c r="U67" s="24">
        <v>0</v>
      </c>
      <c r="V67" s="23">
        <v>0</v>
      </c>
      <c r="W67" s="25">
        <v>1</v>
      </c>
      <c r="X67" s="26">
        <v>0</v>
      </c>
      <c r="Y67" s="47" t="s">
        <v>12</v>
      </c>
    </row>
    <row r="68" spans="1:25" s="2" customFormat="1" ht="18" customHeight="1" thickBot="1">
      <c r="A68" s="78"/>
      <c r="B68" s="99"/>
      <c r="C68" s="114"/>
      <c r="D68" s="116"/>
      <c r="E68" s="76"/>
      <c r="F68" s="58"/>
      <c r="G68" s="76"/>
      <c r="H68" s="80"/>
      <c r="I68" s="62"/>
      <c r="J68" s="62"/>
      <c r="K68" s="62"/>
      <c r="L68" s="62"/>
      <c r="M68" s="113"/>
      <c r="N68" s="111"/>
      <c r="O68" s="60"/>
      <c r="P68" s="58"/>
      <c r="Q68" s="37">
        <v>45.195</v>
      </c>
      <c r="R68" s="38">
        <v>0</v>
      </c>
      <c r="S68" s="38">
        <v>19</v>
      </c>
      <c r="T68" s="52">
        <v>0</v>
      </c>
      <c r="U68" s="38">
        <v>0</v>
      </c>
      <c r="V68" s="37">
        <v>0</v>
      </c>
      <c r="W68" s="52">
        <v>19</v>
      </c>
      <c r="X68" s="39">
        <v>0</v>
      </c>
      <c r="Y68" s="48" t="s">
        <v>8</v>
      </c>
    </row>
    <row r="69" spans="1:25" s="2" customFormat="1" ht="18" customHeight="1">
      <c r="A69" s="77">
        <v>31</v>
      </c>
      <c r="B69" s="98" t="s">
        <v>55</v>
      </c>
      <c r="C69" s="79" t="s">
        <v>73</v>
      </c>
      <c r="D69" s="115" t="s">
        <v>74</v>
      </c>
      <c r="E69" s="75">
        <v>2618.6062879999999</v>
      </c>
      <c r="F69" s="57">
        <v>994.50254299999995</v>
      </c>
      <c r="G69" s="75">
        <v>1024.8925320000001</v>
      </c>
      <c r="H69" s="61">
        <v>1.9892E-2</v>
      </c>
      <c r="I69" s="61">
        <v>0</v>
      </c>
      <c r="J69" s="61">
        <v>0</v>
      </c>
      <c r="K69" s="61">
        <v>0</v>
      </c>
      <c r="L69" s="61">
        <v>1.9892E-2</v>
      </c>
      <c r="M69" s="112">
        <v>476.65809000000002</v>
      </c>
      <c r="N69" s="110">
        <v>0</v>
      </c>
      <c r="O69" s="59">
        <f>+(+E69+G69)-(M69+N69)</f>
        <v>3166.8407299999999</v>
      </c>
      <c r="P69" s="57">
        <v>994.52243499999997</v>
      </c>
      <c r="Q69" s="23">
        <v>1</v>
      </c>
      <c r="R69" s="24">
        <v>0</v>
      </c>
      <c r="S69" s="24">
        <v>0</v>
      </c>
      <c r="T69" s="25">
        <v>0</v>
      </c>
      <c r="U69" s="24">
        <v>0</v>
      </c>
      <c r="V69" s="23">
        <v>0</v>
      </c>
      <c r="W69" s="25">
        <v>0</v>
      </c>
      <c r="X69" s="26">
        <v>0</v>
      </c>
      <c r="Y69" s="47" t="s">
        <v>12</v>
      </c>
    </row>
    <row r="70" spans="1:25" s="2" customFormat="1" ht="18" customHeight="1" thickBot="1">
      <c r="A70" s="78"/>
      <c r="B70" s="99"/>
      <c r="C70" s="114"/>
      <c r="D70" s="116"/>
      <c r="E70" s="76"/>
      <c r="F70" s="58"/>
      <c r="G70" s="76"/>
      <c r="H70" s="80"/>
      <c r="I70" s="62"/>
      <c r="J70" s="62"/>
      <c r="K70" s="62"/>
      <c r="L70" s="62"/>
      <c r="M70" s="113"/>
      <c r="N70" s="111"/>
      <c r="O70" s="60"/>
      <c r="P70" s="58"/>
      <c r="Q70" s="37">
        <v>476.65809000000002</v>
      </c>
      <c r="R70" s="38">
        <v>0</v>
      </c>
      <c r="S70" s="38">
        <v>0</v>
      </c>
      <c r="T70" s="52">
        <v>0</v>
      </c>
      <c r="U70" s="38">
        <v>0</v>
      </c>
      <c r="V70" s="37">
        <v>0</v>
      </c>
      <c r="W70" s="52">
        <v>0</v>
      </c>
      <c r="X70" s="39">
        <v>0</v>
      </c>
      <c r="Y70" s="48" t="s">
        <v>8</v>
      </c>
    </row>
    <row r="71" spans="1:25" s="2" customFormat="1" ht="18" customHeight="1">
      <c r="A71" s="77">
        <v>32</v>
      </c>
      <c r="B71" s="98" t="s">
        <v>56</v>
      </c>
      <c r="C71" s="79" t="s">
        <v>73</v>
      </c>
      <c r="D71" s="115" t="s">
        <v>74</v>
      </c>
      <c r="E71" s="75">
        <v>1202.832664</v>
      </c>
      <c r="F71" s="57">
        <v>1202.832664</v>
      </c>
      <c r="G71" s="75">
        <v>2.3990000000000001E-2</v>
      </c>
      <c r="H71" s="61">
        <v>2.3990000000000001E-2</v>
      </c>
      <c r="I71" s="61">
        <v>0</v>
      </c>
      <c r="J71" s="61">
        <v>0</v>
      </c>
      <c r="K71" s="61">
        <v>0</v>
      </c>
      <c r="L71" s="61">
        <v>2.3990000000000001E-2</v>
      </c>
      <c r="M71" s="112">
        <v>0</v>
      </c>
      <c r="N71" s="110">
        <v>0</v>
      </c>
      <c r="O71" s="59">
        <f>+(+E71+G71)-(M71+N71)</f>
        <v>1202.8566539999999</v>
      </c>
      <c r="P71" s="57">
        <v>1202.8566539999999</v>
      </c>
      <c r="Q71" s="23">
        <v>0</v>
      </c>
      <c r="R71" s="24">
        <v>0</v>
      </c>
      <c r="S71" s="24">
        <v>0</v>
      </c>
      <c r="T71" s="25">
        <v>0</v>
      </c>
      <c r="U71" s="24">
        <v>0</v>
      </c>
      <c r="V71" s="23">
        <v>0</v>
      </c>
      <c r="W71" s="25">
        <v>0</v>
      </c>
      <c r="X71" s="26">
        <v>0</v>
      </c>
      <c r="Y71" s="47" t="s">
        <v>12</v>
      </c>
    </row>
    <row r="72" spans="1:25" s="2" customFormat="1" ht="18" customHeight="1" thickBot="1">
      <c r="A72" s="78"/>
      <c r="B72" s="99"/>
      <c r="C72" s="114"/>
      <c r="D72" s="116"/>
      <c r="E72" s="76"/>
      <c r="F72" s="58"/>
      <c r="G72" s="76"/>
      <c r="H72" s="80"/>
      <c r="I72" s="62"/>
      <c r="J72" s="62"/>
      <c r="K72" s="62"/>
      <c r="L72" s="62"/>
      <c r="M72" s="113"/>
      <c r="N72" s="111"/>
      <c r="O72" s="60"/>
      <c r="P72" s="58"/>
      <c r="Q72" s="37">
        <v>0</v>
      </c>
      <c r="R72" s="38">
        <v>0</v>
      </c>
      <c r="S72" s="38">
        <v>0</v>
      </c>
      <c r="T72" s="52">
        <v>0</v>
      </c>
      <c r="U72" s="38">
        <v>0</v>
      </c>
      <c r="V72" s="37">
        <v>0</v>
      </c>
      <c r="W72" s="52">
        <v>0</v>
      </c>
      <c r="X72" s="39">
        <v>0</v>
      </c>
      <c r="Y72" s="48" t="s">
        <v>8</v>
      </c>
    </row>
    <row r="73" spans="1:25" s="2" customFormat="1" ht="18" customHeight="1">
      <c r="A73" s="77">
        <v>33</v>
      </c>
      <c r="B73" s="98" t="s">
        <v>57</v>
      </c>
      <c r="C73" s="79" t="s">
        <v>73</v>
      </c>
      <c r="D73" s="115" t="s">
        <v>74</v>
      </c>
      <c r="E73" s="75">
        <v>3447.5030839999999</v>
      </c>
      <c r="F73" s="57">
        <v>3447.5030839999999</v>
      </c>
      <c r="G73" s="75">
        <v>364.86894799999999</v>
      </c>
      <c r="H73" s="61">
        <v>2.2479480000000001</v>
      </c>
      <c r="I73" s="61">
        <v>0</v>
      </c>
      <c r="J73" s="61">
        <v>0</v>
      </c>
      <c r="K73" s="61">
        <v>0</v>
      </c>
      <c r="L73" s="61">
        <v>2.2479480000000001</v>
      </c>
      <c r="M73" s="112">
        <v>83.778000000000006</v>
      </c>
      <c r="N73" s="110">
        <v>0</v>
      </c>
      <c r="O73" s="59">
        <f>+(+E73+G73)-(M73+N73)</f>
        <v>3728.594032</v>
      </c>
      <c r="P73" s="57">
        <v>3365.9730319999999</v>
      </c>
      <c r="Q73" s="23">
        <v>1</v>
      </c>
      <c r="R73" s="24">
        <v>0</v>
      </c>
      <c r="S73" s="24">
        <v>0</v>
      </c>
      <c r="T73" s="25">
        <v>0</v>
      </c>
      <c r="U73" s="24">
        <v>0</v>
      </c>
      <c r="V73" s="23">
        <v>0</v>
      </c>
      <c r="W73" s="25">
        <v>0</v>
      </c>
      <c r="X73" s="26">
        <v>0</v>
      </c>
      <c r="Y73" s="47" t="s">
        <v>12</v>
      </c>
    </row>
    <row r="74" spans="1:25" s="2" customFormat="1" ht="18" customHeight="1" thickBot="1">
      <c r="A74" s="78"/>
      <c r="B74" s="99"/>
      <c r="C74" s="114"/>
      <c r="D74" s="116"/>
      <c r="E74" s="76"/>
      <c r="F74" s="58"/>
      <c r="G74" s="76"/>
      <c r="H74" s="80"/>
      <c r="I74" s="62"/>
      <c r="J74" s="62"/>
      <c r="K74" s="62"/>
      <c r="L74" s="62"/>
      <c r="M74" s="113"/>
      <c r="N74" s="111"/>
      <c r="O74" s="60"/>
      <c r="P74" s="58"/>
      <c r="Q74" s="37">
        <v>83.778000000000006</v>
      </c>
      <c r="R74" s="38">
        <v>0</v>
      </c>
      <c r="S74" s="38">
        <v>0</v>
      </c>
      <c r="T74" s="52">
        <v>0</v>
      </c>
      <c r="U74" s="38">
        <v>0</v>
      </c>
      <c r="V74" s="37">
        <v>0</v>
      </c>
      <c r="W74" s="52">
        <v>0</v>
      </c>
      <c r="X74" s="39">
        <v>0</v>
      </c>
      <c r="Y74" s="48" t="s">
        <v>8</v>
      </c>
    </row>
    <row r="75" spans="1:25" s="2" customFormat="1" ht="18" customHeight="1">
      <c r="A75" s="77">
        <v>34</v>
      </c>
      <c r="B75" s="98" t="s">
        <v>58</v>
      </c>
      <c r="C75" s="79" t="s">
        <v>73</v>
      </c>
      <c r="D75" s="115" t="s">
        <v>74</v>
      </c>
      <c r="E75" s="75">
        <v>5211.0019750000001</v>
      </c>
      <c r="F75" s="57">
        <v>5211.0019750000001</v>
      </c>
      <c r="G75" s="75">
        <v>0.52110000000000001</v>
      </c>
      <c r="H75" s="61">
        <v>0.52110000000000001</v>
      </c>
      <c r="I75" s="61">
        <v>0</v>
      </c>
      <c r="J75" s="61">
        <v>0</v>
      </c>
      <c r="K75" s="61">
        <v>0</v>
      </c>
      <c r="L75" s="61">
        <v>0.52110000000000001</v>
      </c>
      <c r="M75" s="112">
        <v>20.952000000000002</v>
      </c>
      <c r="N75" s="110">
        <v>0</v>
      </c>
      <c r="O75" s="59">
        <f>+(+E75+G75)-(M75+N75)</f>
        <v>5190.5710749999998</v>
      </c>
      <c r="P75" s="57">
        <v>5190.5710749999998</v>
      </c>
      <c r="Q75" s="23">
        <v>1</v>
      </c>
      <c r="R75" s="24">
        <v>0</v>
      </c>
      <c r="S75" s="24">
        <v>0</v>
      </c>
      <c r="T75" s="25">
        <v>0</v>
      </c>
      <c r="U75" s="24">
        <v>0</v>
      </c>
      <c r="V75" s="23">
        <v>0</v>
      </c>
      <c r="W75" s="25">
        <v>0</v>
      </c>
      <c r="X75" s="26">
        <v>0</v>
      </c>
      <c r="Y75" s="47" t="s">
        <v>12</v>
      </c>
    </row>
    <row r="76" spans="1:25" s="2" customFormat="1" ht="18" customHeight="1" thickBot="1">
      <c r="A76" s="78"/>
      <c r="B76" s="99"/>
      <c r="C76" s="114"/>
      <c r="D76" s="116"/>
      <c r="E76" s="76"/>
      <c r="F76" s="58"/>
      <c r="G76" s="76"/>
      <c r="H76" s="80"/>
      <c r="I76" s="62"/>
      <c r="J76" s="62"/>
      <c r="K76" s="62"/>
      <c r="L76" s="62"/>
      <c r="M76" s="113"/>
      <c r="N76" s="111"/>
      <c r="O76" s="60"/>
      <c r="P76" s="58"/>
      <c r="Q76" s="37">
        <v>20.952000000000002</v>
      </c>
      <c r="R76" s="38">
        <v>0</v>
      </c>
      <c r="S76" s="38">
        <v>0</v>
      </c>
      <c r="T76" s="52">
        <v>0</v>
      </c>
      <c r="U76" s="38">
        <v>0</v>
      </c>
      <c r="V76" s="37">
        <v>0</v>
      </c>
      <c r="W76" s="52">
        <v>0</v>
      </c>
      <c r="X76" s="39">
        <v>0</v>
      </c>
      <c r="Y76" s="48" t="s">
        <v>8</v>
      </c>
    </row>
    <row r="77" spans="1:25" s="2" customFormat="1" ht="18" customHeight="1">
      <c r="A77" s="77">
        <v>35</v>
      </c>
      <c r="B77" s="98" t="s">
        <v>59</v>
      </c>
      <c r="C77" s="79" t="s">
        <v>73</v>
      </c>
      <c r="D77" s="115" t="s">
        <v>74</v>
      </c>
      <c r="E77" s="75">
        <v>2665.0775990000002</v>
      </c>
      <c r="F77" s="57">
        <v>2665.0775990000002</v>
      </c>
      <c r="G77" s="75">
        <v>900.07117200000005</v>
      </c>
      <c r="H77" s="61">
        <v>5.3222999999999999E-2</v>
      </c>
      <c r="I77" s="61">
        <v>0</v>
      </c>
      <c r="J77" s="61">
        <v>0</v>
      </c>
      <c r="K77" s="61">
        <v>0</v>
      </c>
      <c r="L77" s="61">
        <v>5.3222999999999999E-2</v>
      </c>
      <c r="M77" s="112">
        <v>96.854529999999997</v>
      </c>
      <c r="N77" s="110">
        <v>0</v>
      </c>
      <c r="O77" s="59">
        <f>+(+E77+G77)-(M77+N77)</f>
        <v>3468.2942410000001</v>
      </c>
      <c r="P77" s="57">
        <v>2568.276292</v>
      </c>
      <c r="Q77" s="23">
        <v>1</v>
      </c>
      <c r="R77" s="24">
        <v>0</v>
      </c>
      <c r="S77" s="24">
        <v>0</v>
      </c>
      <c r="T77" s="25">
        <v>0</v>
      </c>
      <c r="U77" s="24">
        <v>0</v>
      </c>
      <c r="V77" s="23">
        <v>0</v>
      </c>
      <c r="W77" s="25">
        <v>0</v>
      </c>
      <c r="X77" s="26">
        <v>0</v>
      </c>
      <c r="Y77" s="47" t="s">
        <v>12</v>
      </c>
    </row>
    <row r="78" spans="1:25" s="2" customFormat="1" ht="18" customHeight="1" thickBot="1">
      <c r="A78" s="78"/>
      <c r="B78" s="99"/>
      <c r="C78" s="114"/>
      <c r="D78" s="116"/>
      <c r="E78" s="76"/>
      <c r="F78" s="58"/>
      <c r="G78" s="76"/>
      <c r="H78" s="80"/>
      <c r="I78" s="62"/>
      <c r="J78" s="62"/>
      <c r="K78" s="62"/>
      <c r="L78" s="62"/>
      <c r="M78" s="113"/>
      <c r="N78" s="111"/>
      <c r="O78" s="60"/>
      <c r="P78" s="58"/>
      <c r="Q78" s="37">
        <v>96.854529999999997</v>
      </c>
      <c r="R78" s="38">
        <v>0</v>
      </c>
      <c r="S78" s="38">
        <v>0</v>
      </c>
      <c r="T78" s="52">
        <v>0</v>
      </c>
      <c r="U78" s="38">
        <v>0</v>
      </c>
      <c r="V78" s="37">
        <v>0</v>
      </c>
      <c r="W78" s="52">
        <v>0</v>
      </c>
      <c r="X78" s="39">
        <v>0</v>
      </c>
      <c r="Y78" s="48" t="s">
        <v>8</v>
      </c>
    </row>
    <row r="79" spans="1:25" s="2" customFormat="1" ht="18" customHeight="1">
      <c r="A79" s="77">
        <v>36</v>
      </c>
      <c r="B79" s="98" t="s">
        <v>60</v>
      </c>
      <c r="C79" s="79" t="s">
        <v>73</v>
      </c>
      <c r="D79" s="115" t="s">
        <v>74</v>
      </c>
      <c r="E79" s="75">
        <v>1377.2204340000001</v>
      </c>
      <c r="F79" s="57">
        <v>1377.2204340000001</v>
      </c>
      <c r="G79" s="75">
        <v>9.6401000000000001E-2</v>
      </c>
      <c r="H79" s="61">
        <v>9.6401000000000001E-2</v>
      </c>
      <c r="I79" s="61">
        <v>0</v>
      </c>
      <c r="J79" s="61">
        <v>0</v>
      </c>
      <c r="K79" s="61">
        <v>0</v>
      </c>
      <c r="L79" s="61">
        <v>9.6401000000000001E-2</v>
      </c>
      <c r="M79" s="112">
        <v>0</v>
      </c>
      <c r="N79" s="110">
        <v>0</v>
      </c>
      <c r="O79" s="59">
        <f>+(+E79+G79)-(M79+N79)</f>
        <v>1377.3168350000001</v>
      </c>
      <c r="P79" s="57">
        <v>1377.3168350000001</v>
      </c>
      <c r="Q79" s="23">
        <v>0</v>
      </c>
      <c r="R79" s="24">
        <v>0</v>
      </c>
      <c r="S79" s="24">
        <v>0</v>
      </c>
      <c r="T79" s="25">
        <v>0</v>
      </c>
      <c r="U79" s="24">
        <v>0</v>
      </c>
      <c r="V79" s="23">
        <v>0</v>
      </c>
      <c r="W79" s="25">
        <v>0</v>
      </c>
      <c r="X79" s="26">
        <v>0</v>
      </c>
      <c r="Y79" s="47" t="s">
        <v>12</v>
      </c>
    </row>
    <row r="80" spans="1:25" s="2" customFormat="1" ht="18" customHeight="1" thickBot="1">
      <c r="A80" s="78"/>
      <c r="B80" s="99"/>
      <c r="C80" s="114"/>
      <c r="D80" s="116"/>
      <c r="E80" s="76"/>
      <c r="F80" s="58"/>
      <c r="G80" s="76"/>
      <c r="H80" s="80"/>
      <c r="I80" s="62"/>
      <c r="J80" s="62"/>
      <c r="K80" s="62"/>
      <c r="L80" s="62"/>
      <c r="M80" s="113"/>
      <c r="N80" s="111"/>
      <c r="O80" s="60"/>
      <c r="P80" s="58"/>
      <c r="Q80" s="37">
        <v>0</v>
      </c>
      <c r="R80" s="38">
        <v>0</v>
      </c>
      <c r="S80" s="38">
        <v>0</v>
      </c>
      <c r="T80" s="52">
        <v>0</v>
      </c>
      <c r="U80" s="38">
        <v>0</v>
      </c>
      <c r="V80" s="37">
        <v>0</v>
      </c>
      <c r="W80" s="52">
        <v>0</v>
      </c>
      <c r="X80" s="39">
        <v>0</v>
      </c>
      <c r="Y80" s="48" t="s">
        <v>8</v>
      </c>
    </row>
    <row r="81" spans="1:25" s="2" customFormat="1" ht="18" customHeight="1">
      <c r="A81" s="77">
        <v>37</v>
      </c>
      <c r="B81" s="98" t="s">
        <v>61</v>
      </c>
      <c r="C81" s="79" t="s">
        <v>73</v>
      </c>
      <c r="D81" s="115" t="s">
        <v>74</v>
      </c>
      <c r="E81" s="75">
        <v>4847.7966370000004</v>
      </c>
      <c r="F81" s="57">
        <v>1708.7863930000001</v>
      </c>
      <c r="G81" s="75">
        <v>2007.9884</v>
      </c>
      <c r="H81" s="61">
        <v>1.401553</v>
      </c>
      <c r="I81" s="61">
        <v>0</v>
      </c>
      <c r="J81" s="61">
        <v>0</v>
      </c>
      <c r="K81" s="61">
        <v>0</v>
      </c>
      <c r="L81" s="61">
        <v>1.401553</v>
      </c>
      <c r="M81" s="112">
        <v>2771.3118180000001</v>
      </c>
      <c r="N81" s="110">
        <v>0</v>
      </c>
      <c r="O81" s="59">
        <f>+(+E81+G81)-(M81+N81)</f>
        <v>4084.4732190000004</v>
      </c>
      <c r="P81" s="57">
        <v>1710.187946</v>
      </c>
      <c r="Q81" s="23">
        <v>0</v>
      </c>
      <c r="R81" s="24">
        <v>0</v>
      </c>
      <c r="S81" s="24">
        <v>0</v>
      </c>
      <c r="T81" s="25">
        <v>0</v>
      </c>
      <c r="U81" s="24">
        <v>0</v>
      </c>
      <c r="V81" s="23">
        <v>0</v>
      </c>
      <c r="W81" s="25">
        <v>0</v>
      </c>
      <c r="X81" s="26">
        <v>0</v>
      </c>
      <c r="Y81" s="47" t="s">
        <v>12</v>
      </c>
    </row>
    <row r="82" spans="1:25" s="2" customFormat="1" ht="18" customHeight="1" thickBot="1">
      <c r="A82" s="78"/>
      <c r="B82" s="99"/>
      <c r="C82" s="114"/>
      <c r="D82" s="116"/>
      <c r="E82" s="76"/>
      <c r="F82" s="58"/>
      <c r="G82" s="76"/>
      <c r="H82" s="80"/>
      <c r="I82" s="62"/>
      <c r="J82" s="62"/>
      <c r="K82" s="62"/>
      <c r="L82" s="62"/>
      <c r="M82" s="113"/>
      <c r="N82" s="111"/>
      <c r="O82" s="60"/>
      <c r="P82" s="58"/>
      <c r="Q82" s="37">
        <v>0</v>
      </c>
      <c r="R82" s="38">
        <v>0</v>
      </c>
      <c r="S82" s="38">
        <v>0</v>
      </c>
      <c r="T82" s="52">
        <v>0</v>
      </c>
      <c r="U82" s="38">
        <v>0</v>
      </c>
      <c r="V82" s="37">
        <v>0</v>
      </c>
      <c r="W82" s="52">
        <v>0</v>
      </c>
      <c r="X82" s="39">
        <v>0</v>
      </c>
      <c r="Y82" s="48" t="s">
        <v>8</v>
      </c>
    </row>
    <row r="83" spans="1:25" s="2" customFormat="1" ht="18" customHeight="1">
      <c r="A83" s="77">
        <v>38</v>
      </c>
      <c r="B83" s="98" t="s">
        <v>62</v>
      </c>
      <c r="C83" s="79" t="s">
        <v>73</v>
      </c>
      <c r="D83" s="115" t="s">
        <v>74</v>
      </c>
      <c r="E83" s="75">
        <v>2152.0637670000001</v>
      </c>
      <c r="F83" s="57">
        <v>2152.0637670000001</v>
      </c>
      <c r="G83" s="75">
        <v>1895.533723</v>
      </c>
      <c r="H83" s="61">
        <v>0.27472299999999999</v>
      </c>
      <c r="I83" s="61">
        <v>0</v>
      </c>
      <c r="J83" s="61">
        <v>0</v>
      </c>
      <c r="K83" s="61">
        <v>0</v>
      </c>
      <c r="L83" s="61">
        <v>0.27472299999999999</v>
      </c>
      <c r="M83" s="112">
        <v>0</v>
      </c>
      <c r="N83" s="110">
        <v>0</v>
      </c>
      <c r="O83" s="59">
        <f>+(+E83+G83)-(M83+N83)</f>
        <v>4047.5974900000001</v>
      </c>
      <c r="P83" s="57">
        <v>2566.3384900000001</v>
      </c>
      <c r="Q83" s="23">
        <v>0</v>
      </c>
      <c r="R83" s="24">
        <v>0</v>
      </c>
      <c r="S83" s="24">
        <v>0</v>
      </c>
      <c r="T83" s="25">
        <v>0</v>
      </c>
      <c r="U83" s="24">
        <v>0</v>
      </c>
      <c r="V83" s="23">
        <v>0</v>
      </c>
      <c r="W83" s="25">
        <v>1</v>
      </c>
      <c r="X83" s="26">
        <v>0</v>
      </c>
      <c r="Y83" s="47" t="s">
        <v>12</v>
      </c>
    </row>
    <row r="84" spans="1:25" s="2" customFormat="1" ht="18" customHeight="1" thickBot="1">
      <c r="A84" s="78"/>
      <c r="B84" s="99"/>
      <c r="C84" s="114"/>
      <c r="D84" s="116"/>
      <c r="E84" s="76"/>
      <c r="F84" s="58"/>
      <c r="G84" s="76"/>
      <c r="H84" s="80"/>
      <c r="I84" s="62"/>
      <c r="J84" s="62"/>
      <c r="K84" s="62"/>
      <c r="L84" s="62"/>
      <c r="M84" s="113"/>
      <c r="N84" s="111"/>
      <c r="O84" s="60"/>
      <c r="P84" s="58"/>
      <c r="Q84" s="37">
        <v>0</v>
      </c>
      <c r="R84" s="38">
        <v>0</v>
      </c>
      <c r="S84" s="38">
        <v>0</v>
      </c>
      <c r="T84" s="52">
        <v>0</v>
      </c>
      <c r="U84" s="38">
        <v>0</v>
      </c>
      <c r="V84" s="37">
        <v>0</v>
      </c>
      <c r="W84" s="52">
        <v>414</v>
      </c>
      <c r="X84" s="39">
        <v>0</v>
      </c>
      <c r="Y84" s="48" t="s">
        <v>8</v>
      </c>
    </row>
    <row r="85" spans="1:25" s="2" customFormat="1" ht="18" customHeight="1">
      <c r="A85" s="77">
        <v>39</v>
      </c>
      <c r="B85" s="98" t="s">
        <v>63</v>
      </c>
      <c r="C85" s="79" t="s">
        <v>73</v>
      </c>
      <c r="D85" s="115" t="s">
        <v>74</v>
      </c>
      <c r="E85" s="75">
        <v>1571.2905229999999</v>
      </c>
      <c r="F85" s="57">
        <v>1571.2898319999999</v>
      </c>
      <c r="G85" s="75">
        <v>0.379191</v>
      </c>
      <c r="H85" s="61">
        <v>0.379191</v>
      </c>
      <c r="I85" s="61">
        <v>0</v>
      </c>
      <c r="J85" s="61">
        <v>0</v>
      </c>
      <c r="K85" s="61">
        <v>0</v>
      </c>
      <c r="L85" s="61">
        <v>0.379191</v>
      </c>
      <c r="M85" s="112">
        <v>61.69</v>
      </c>
      <c r="N85" s="110">
        <v>0</v>
      </c>
      <c r="O85" s="59">
        <f>+(+E85+G85)-(M85+N85)</f>
        <v>1509.9797139999998</v>
      </c>
      <c r="P85" s="57">
        <v>1509.9790230000001</v>
      </c>
      <c r="Q85" s="23">
        <v>1</v>
      </c>
      <c r="R85" s="24">
        <v>0</v>
      </c>
      <c r="S85" s="24">
        <v>0</v>
      </c>
      <c r="T85" s="25">
        <v>0</v>
      </c>
      <c r="U85" s="24">
        <v>0</v>
      </c>
      <c r="V85" s="23">
        <v>0</v>
      </c>
      <c r="W85" s="25">
        <v>0</v>
      </c>
      <c r="X85" s="26">
        <v>0</v>
      </c>
      <c r="Y85" s="47" t="s">
        <v>12</v>
      </c>
    </row>
    <row r="86" spans="1:25" s="2" customFormat="1" ht="18" customHeight="1" thickBot="1">
      <c r="A86" s="78"/>
      <c r="B86" s="99"/>
      <c r="C86" s="114"/>
      <c r="D86" s="116"/>
      <c r="E86" s="76"/>
      <c r="F86" s="58"/>
      <c r="G86" s="76"/>
      <c r="H86" s="80"/>
      <c r="I86" s="62"/>
      <c r="J86" s="62"/>
      <c r="K86" s="62"/>
      <c r="L86" s="62"/>
      <c r="M86" s="113"/>
      <c r="N86" s="111"/>
      <c r="O86" s="60"/>
      <c r="P86" s="58"/>
      <c r="Q86" s="37">
        <v>61.69</v>
      </c>
      <c r="R86" s="38">
        <v>0</v>
      </c>
      <c r="S86" s="38">
        <v>0</v>
      </c>
      <c r="T86" s="52">
        <v>0</v>
      </c>
      <c r="U86" s="38">
        <v>0</v>
      </c>
      <c r="V86" s="37">
        <v>0</v>
      </c>
      <c r="W86" s="52">
        <v>0</v>
      </c>
      <c r="X86" s="39">
        <v>0</v>
      </c>
      <c r="Y86" s="48" t="s">
        <v>8</v>
      </c>
    </row>
    <row r="87" spans="1:25" s="2" customFormat="1" ht="18" customHeight="1">
      <c r="A87" s="77">
        <v>40</v>
      </c>
      <c r="B87" s="98" t="s">
        <v>64</v>
      </c>
      <c r="C87" s="79" t="s">
        <v>73</v>
      </c>
      <c r="D87" s="115" t="s">
        <v>74</v>
      </c>
      <c r="E87" s="75">
        <v>9236.8804889999992</v>
      </c>
      <c r="F87" s="57">
        <v>9236.8804889999992</v>
      </c>
      <c r="G87" s="75">
        <v>2.7007560000000002</v>
      </c>
      <c r="H87" s="61">
        <v>2.7007560000000002</v>
      </c>
      <c r="I87" s="61">
        <v>0</v>
      </c>
      <c r="J87" s="61">
        <v>0</v>
      </c>
      <c r="K87" s="61">
        <v>0</v>
      </c>
      <c r="L87" s="61">
        <v>2.7007560000000002</v>
      </c>
      <c r="M87" s="112">
        <v>0</v>
      </c>
      <c r="N87" s="110">
        <v>0</v>
      </c>
      <c r="O87" s="59">
        <f>+(+E87+G87)-(M87+N87)</f>
        <v>9239.5812449999994</v>
      </c>
      <c r="P87" s="57">
        <v>9239.5812449999994</v>
      </c>
      <c r="Q87" s="23">
        <v>0</v>
      </c>
      <c r="R87" s="24">
        <v>0</v>
      </c>
      <c r="S87" s="24">
        <v>0</v>
      </c>
      <c r="T87" s="25">
        <v>0</v>
      </c>
      <c r="U87" s="24">
        <v>0</v>
      </c>
      <c r="V87" s="23">
        <v>0</v>
      </c>
      <c r="W87" s="25">
        <v>0</v>
      </c>
      <c r="X87" s="26">
        <v>0</v>
      </c>
      <c r="Y87" s="47" t="s">
        <v>12</v>
      </c>
    </row>
    <row r="88" spans="1:25" s="2" customFormat="1" ht="18" customHeight="1" thickBot="1">
      <c r="A88" s="78"/>
      <c r="B88" s="99"/>
      <c r="C88" s="114"/>
      <c r="D88" s="116"/>
      <c r="E88" s="76"/>
      <c r="F88" s="58"/>
      <c r="G88" s="76"/>
      <c r="H88" s="80"/>
      <c r="I88" s="62"/>
      <c r="J88" s="62"/>
      <c r="K88" s="62"/>
      <c r="L88" s="62"/>
      <c r="M88" s="113"/>
      <c r="N88" s="111"/>
      <c r="O88" s="60"/>
      <c r="P88" s="58"/>
      <c r="Q88" s="37">
        <v>0</v>
      </c>
      <c r="R88" s="38">
        <v>0</v>
      </c>
      <c r="S88" s="38">
        <v>0</v>
      </c>
      <c r="T88" s="52">
        <v>0</v>
      </c>
      <c r="U88" s="38">
        <v>0</v>
      </c>
      <c r="V88" s="37">
        <v>0</v>
      </c>
      <c r="W88" s="52">
        <v>0</v>
      </c>
      <c r="X88" s="39">
        <v>0</v>
      </c>
      <c r="Y88" s="48" t="s">
        <v>8</v>
      </c>
    </row>
    <row r="89" spans="1:25" s="2" customFormat="1" ht="18" customHeight="1">
      <c r="A89" s="77">
        <v>41</v>
      </c>
      <c r="B89" s="98" t="s">
        <v>65</v>
      </c>
      <c r="C89" s="79" t="s">
        <v>73</v>
      </c>
      <c r="D89" s="115" t="s">
        <v>74</v>
      </c>
      <c r="E89" s="75">
        <v>2468.9908359999999</v>
      </c>
      <c r="F89" s="57">
        <v>1468.9708909999999</v>
      </c>
      <c r="G89" s="75">
        <v>1500.96729</v>
      </c>
      <c r="H89" s="61">
        <v>0.45408100000000001</v>
      </c>
      <c r="I89" s="61">
        <v>0</v>
      </c>
      <c r="J89" s="61">
        <v>0</v>
      </c>
      <c r="K89" s="61">
        <v>0</v>
      </c>
      <c r="L89" s="61">
        <v>0.45408100000000001</v>
      </c>
      <c r="M89" s="112">
        <v>0</v>
      </c>
      <c r="N89" s="110">
        <v>0</v>
      </c>
      <c r="O89" s="59">
        <f>+(+E89+G89)-(M89+N89)</f>
        <v>3969.958126</v>
      </c>
      <c r="P89" s="57">
        <v>1469.628972</v>
      </c>
      <c r="Q89" s="23">
        <v>0</v>
      </c>
      <c r="R89" s="24">
        <v>0</v>
      </c>
      <c r="S89" s="24">
        <v>0</v>
      </c>
      <c r="T89" s="25">
        <v>0</v>
      </c>
      <c r="U89" s="24">
        <v>0</v>
      </c>
      <c r="V89" s="23">
        <v>0</v>
      </c>
      <c r="W89" s="25">
        <v>6</v>
      </c>
      <c r="X89" s="26">
        <v>0</v>
      </c>
      <c r="Y89" s="47" t="s">
        <v>12</v>
      </c>
    </row>
    <row r="90" spans="1:25" s="2" customFormat="1" ht="18" customHeight="1" thickBot="1">
      <c r="A90" s="78"/>
      <c r="B90" s="99"/>
      <c r="C90" s="114"/>
      <c r="D90" s="116"/>
      <c r="E90" s="76"/>
      <c r="F90" s="58"/>
      <c r="G90" s="76"/>
      <c r="H90" s="80"/>
      <c r="I90" s="62"/>
      <c r="J90" s="62"/>
      <c r="K90" s="62"/>
      <c r="L90" s="62"/>
      <c r="M90" s="113"/>
      <c r="N90" s="111"/>
      <c r="O90" s="60"/>
      <c r="P90" s="58"/>
      <c r="Q90" s="37">
        <v>0</v>
      </c>
      <c r="R90" s="38">
        <v>0</v>
      </c>
      <c r="S90" s="38">
        <v>0</v>
      </c>
      <c r="T90" s="52">
        <v>0</v>
      </c>
      <c r="U90" s="38">
        <v>0</v>
      </c>
      <c r="V90" s="37">
        <v>0</v>
      </c>
      <c r="W90" s="52">
        <v>20.13</v>
      </c>
      <c r="X90" s="39">
        <v>0</v>
      </c>
      <c r="Y90" s="48" t="s">
        <v>8</v>
      </c>
    </row>
    <row r="91" spans="1:25" s="2" customFormat="1" ht="18" customHeight="1">
      <c r="A91" s="77">
        <v>42</v>
      </c>
      <c r="B91" s="98" t="s">
        <v>66</v>
      </c>
      <c r="C91" s="79" t="s">
        <v>73</v>
      </c>
      <c r="D91" s="115" t="s">
        <v>74</v>
      </c>
      <c r="E91" s="75">
        <v>3879.9891819999998</v>
      </c>
      <c r="F91" s="57">
        <v>2876.8028559999998</v>
      </c>
      <c r="G91" s="75">
        <v>3476.0814329999998</v>
      </c>
      <c r="H91" s="61">
        <v>0.40612100000000001</v>
      </c>
      <c r="I91" s="61">
        <v>0</v>
      </c>
      <c r="J91" s="61">
        <v>0</v>
      </c>
      <c r="K91" s="61">
        <v>0</v>
      </c>
      <c r="L91" s="61">
        <v>0.40612100000000001</v>
      </c>
      <c r="M91" s="112">
        <v>300</v>
      </c>
      <c r="N91" s="110">
        <v>0</v>
      </c>
      <c r="O91" s="59">
        <f>+(+E91+G91)-(M91+N91)</f>
        <v>7056.0706149999996</v>
      </c>
      <c r="P91" s="57">
        <v>2577.580168</v>
      </c>
      <c r="Q91" s="23">
        <v>0</v>
      </c>
      <c r="R91" s="24">
        <v>0</v>
      </c>
      <c r="S91" s="24">
        <v>1</v>
      </c>
      <c r="T91" s="25">
        <v>0</v>
      </c>
      <c r="U91" s="24">
        <v>0</v>
      </c>
      <c r="V91" s="23">
        <v>0</v>
      </c>
      <c r="W91" s="25">
        <v>1</v>
      </c>
      <c r="X91" s="26">
        <v>0</v>
      </c>
      <c r="Y91" s="47" t="s">
        <v>12</v>
      </c>
    </row>
    <row r="92" spans="1:25" s="2" customFormat="1" ht="18" customHeight="1" thickBot="1">
      <c r="A92" s="78"/>
      <c r="B92" s="99"/>
      <c r="C92" s="114"/>
      <c r="D92" s="116"/>
      <c r="E92" s="76"/>
      <c r="F92" s="58"/>
      <c r="G92" s="76"/>
      <c r="H92" s="80"/>
      <c r="I92" s="62"/>
      <c r="J92" s="62"/>
      <c r="K92" s="62"/>
      <c r="L92" s="62"/>
      <c r="M92" s="113"/>
      <c r="N92" s="111"/>
      <c r="O92" s="60"/>
      <c r="P92" s="58"/>
      <c r="Q92" s="37">
        <v>0</v>
      </c>
      <c r="R92" s="38">
        <v>0</v>
      </c>
      <c r="S92" s="38">
        <v>300</v>
      </c>
      <c r="T92" s="52">
        <v>0</v>
      </c>
      <c r="U92" s="38">
        <v>0</v>
      </c>
      <c r="V92" s="37">
        <v>0</v>
      </c>
      <c r="W92" s="52">
        <v>300</v>
      </c>
      <c r="X92" s="39">
        <v>0</v>
      </c>
      <c r="Y92" s="48" t="s">
        <v>8</v>
      </c>
    </row>
    <row r="93" spans="1:25" s="2" customFormat="1" ht="18" customHeight="1">
      <c r="A93" s="77">
        <v>43</v>
      </c>
      <c r="B93" s="98" t="s">
        <v>67</v>
      </c>
      <c r="C93" s="79" t="s">
        <v>73</v>
      </c>
      <c r="D93" s="115" t="s">
        <v>74</v>
      </c>
      <c r="E93" s="75">
        <v>5754.4989930000002</v>
      </c>
      <c r="F93" s="57">
        <v>3636.9125909999998</v>
      </c>
      <c r="G93" s="75">
        <v>3024.232082</v>
      </c>
      <c r="H93" s="61">
        <v>24.232081999999998</v>
      </c>
      <c r="I93" s="61">
        <v>0</v>
      </c>
      <c r="J93" s="61">
        <v>0</v>
      </c>
      <c r="K93" s="61">
        <v>0</v>
      </c>
      <c r="L93" s="61">
        <v>24.232081999999998</v>
      </c>
      <c r="M93" s="112">
        <v>560</v>
      </c>
      <c r="N93" s="110">
        <v>0</v>
      </c>
      <c r="O93" s="59">
        <f>+(+E93+G93)-(M93+N93)</f>
        <v>8218.7310749999997</v>
      </c>
      <c r="P93" s="57">
        <v>3661.1446729999998</v>
      </c>
      <c r="Q93" s="23">
        <v>1</v>
      </c>
      <c r="R93" s="24">
        <v>0</v>
      </c>
      <c r="S93" s="24">
        <v>0</v>
      </c>
      <c r="T93" s="25">
        <v>0</v>
      </c>
      <c r="U93" s="24">
        <v>0</v>
      </c>
      <c r="V93" s="23">
        <v>0</v>
      </c>
      <c r="W93" s="25">
        <v>0</v>
      </c>
      <c r="X93" s="26">
        <v>0</v>
      </c>
      <c r="Y93" s="47" t="s">
        <v>12</v>
      </c>
    </row>
    <row r="94" spans="1:25" s="2" customFormat="1" ht="18" customHeight="1" thickBot="1">
      <c r="A94" s="78"/>
      <c r="B94" s="99"/>
      <c r="C94" s="114"/>
      <c r="D94" s="116"/>
      <c r="E94" s="76"/>
      <c r="F94" s="58"/>
      <c r="G94" s="76"/>
      <c r="H94" s="80"/>
      <c r="I94" s="62"/>
      <c r="J94" s="62"/>
      <c r="K94" s="62"/>
      <c r="L94" s="62"/>
      <c r="M94" s="113"/>
      <c r="N94" s="111"/>
      <c r="O94" s="60"/>
      <c r="P94" s="58"/>
      <c r="Q94" s="37">
        <v>560</v>
      </c>
      <c r="R94" s="38">
        <v>0</v>
      </c>
      <c r="S94" s="38">
        <v>0</v>
      </c>
      <c r="T94" s="52">
        <v>0</v>
      </c>
      <c r="U94" s="38">
        <v>0</v>
      </c>
      <c r="V94" s="37">
        <v>0</v>
      </c>
      <c r="W94" s="52">
        <v>0</v>
      </c>
      <c r="X94" s="39">
        <v>0</v>
      </c>
      <c r="Y94" s="48" t="s">
        <v>8</v>
      </c>
    </row>
    <row r="95" spans="1:25" s="2" customFormat="1" ht="18" customHeight="1">
      <c r="A95" s="77">
        <v>44</v>
      </c>
      <c r="B95" s="98" t="s">
        <v>68</v>
      </c>
      <c r="C95" s="79" t="s">
        <v>73</v>
      </c>
      <c r="D95" s="115" t="s">
        <v>74</v>
      </c>
      <c r="E95" s="75">
        <v>9037.3910300000007</v>
      </c>
      <c r="F95" s="57">
        <v>2223.2569020000001</v>
      </c>
      <c r="G95" s="75">
        <v>92.881060000000005</v>
      </c>
      <c r="H95" s="61">
        <v>3.644606</v>
      </c>
      <c r="I95" s="61">
        <v>0</v>
      </c>
      <c r="J95" s="61">
        <v>0</v>
      </c>
      <c r="K95" s="61">
        <v>0</v>
      </c>
      <c r="L95" s="61">
        <v>3.644606</v>
      </c>
      <c r="M95" s="112">
        <v>991.3</v>
      </c>
      <c r="N95" s="110">
        <v>0</v>
      </c>
      <c r="O95" s="59">
        <f>+(+E95+G95)-(M95+N95)</f>
        <v>8138.9720900000002</v>
      </c>
      <c r="P95" s="57">
        <v>2212.2776429999999</v>
      </c>
      <c r="Q95" s="23">
        <v>1</v>
      </c>
      <c r="R95" s="24">
        <v>0</v>
      </c>
      <c r="S95" s="24">
        <v>0</v>
      </c>
      <c r="T95" s="25">
        <v>0</v>
      </c>
      <c r="U95" s="24">
        <v>0</v>
      </c>
      <c r="V95" s="23">
        <v>0</v>
      </c>
      <c r="W95" s="25">
        <v>0</v>
      </c>
      <c r="X95" s="26">
        <v>0</v>
      </c>
      <c r="Y95" s="47" t="s">
        <v>12</v>
      </c>
    </row>
    <row r="96" spans="1:25" s="2" customFormat="1" ht="18" customHeight="1" thickBot="1">
      <c r="A96" s="78"/>
      <c r="B96" s="99"/>
      <c r="C96" s="114"/>
      <c r="D96" s="116"/>
      <c r="E96" s="76"/>
      <c r="F96" s="58"/>
      <c r="G96" s="76"/>
      <c r="H96" s="80"/>
      <c r="I96" s="62"/>
      <c r="J96" s="62"/>
      <c r="K96" s="62"/>
      <c r="L96" s="62"/>
      <c r="M96" s="113"/>
      <c r="N96" s="111"/>
      <c r="O96" s="60"/>
      <c r="P96" s="58"/>
      <c r="Q96" s="37">
        <v>91.3</v>
      </c>
      <c r="R96" s="38">
        <v>0</v>
      </c>
      <c r="S96" s="38">
        <v>0</v>
      </c>
      <c r="T96" s="52">
        <v>0</v>
      </c>
      <c r="U96" s="38">
        <v>0</v>
      </c>
      <c r="V96" s="37">
        <v>0</v>
      </c>
      <c r="W96" s="52">
        <v>0</v>
      </c>
      <c r="X96" s="39">
        <v>0</v>
      </c>
      <c r="Y96" s="48" t="s">
        <v>8</v>
      </c>
    </row>
    <row r="97" spans="1:25" s="2" customFormat="1" ht="18" customHeight="1">
      <c r="A97" s="77">
        <v>45</v>
      </c>
      <c r="B97" s="98" t="s">
        <v>69</v>
      </c>
      <c r="C97" s="79" t="s">
        <v>73</v>
      </c>
      <c r="D97" s="115" t="s">
        <v>74</v>
      </c>
      <c r="E97" s="75">
        <v>9529.1421160000009</v>
      </c>
      <c r="F97" s="57">
        <v>2255.6481239999998</v>
      </c>
      <c r="G97" s="75">
        <v>8106.3750819999996</v>
      </c>
      <c r="H97" s="61">
        <v>0.182228</v>
      </c>
      <c r="I97" s="61">
        <v>0</v>
      </c>
      <c r="J97" s="61">
        <v>0</v>
      </c>
      <c r="K97" s="61">
        <v>0</v>
      </c>
      <c r="L97" s="61">
        <v>0.182228</v>
      </c>
      <c r="M97" s="112">
        <v>7273.6330820000003</v>
      </c>
      <c r="N97" s="110">
        <v>0</v>
      </c>
      <c r="O97" s="59">
        <f>+(+E97+G97)-(M97+N97)</f>
        <v>10361.884116000001</v>
      </c>
      <c r="P97" s="57">
        <v>2255.8303519999999</v>
      </c>
      <c r="Q97" s="23">
        <v>1</v>
      </c>
      <c r="R97" s="24">
        <v>0</v>
      </c>
      <c r="S97" s="24">
        <v>0</v>
      </c>
      <c r="T97" s="25">
        <v>0</v>
      </c>
      <c r="U97" s="24">
        <v>0</v>
      </c>
      <c r="V97" s="23">
        <v>0</v>
      </c>
      <c r="W97" s="25">
        <v>0</v>
      </c>
      <c r="X97" s="26">
        <v>0</v>
      </c>
      <c r="Y97" s="47" t="s">
        <v>12</v>
      </c>
    </row>
    <row r="98" spans="1:25" s="2" customFormat="1" ht="18" customHeight="1" thickBot="1">
      <c r="A98" s="78"/>
      <c r="B98" s="99"/>
      <c r="C98" s="114"/>
      <c r="D98" s="116"/>
      <c r="E98" s="76"/>
      <c r="F98" s="58"/>
      <c r="G98" s="76"/>
      <c r="H98" s="80"/>
      <c r="I98" s="62"/>
      <c r="J98" s="62"/>
      <c r="K98" s="62"/>
      <c r="L98" s="62"/>
      <c r="M98" s="113"/>
      <c r="N98" s="111"/>
      <c r="O98" s="60"/>
      <c r="P98" s="58"/>
      <c r="Q98" s="37">
        <v>7273.6330820000003</v>
      </c>
      <c r="R98" s="38">
        <v>0</v>
      </c>
      <c r="S98" s="38">
        <v>0</v>
      </c>
      <c r="T98" s="52">
        <v>0</v>
      </c>
      <c r="U98" s="38">
        <v>0</v>
      </c>
      <c r="V98" s="37">
        <v>0</v>
      </c>
      <c r="W98" s="52">
        <v>0</v>
      </c>
      <c r="X98" s="39">
        <v>0</v>
      </c>
      <c r="Y98" s="48" t="s">
        <v>8</v>
      </c>
    </row>
    <row r="99" spans="1:25" s="2" customFormat="1" ht="18" customHeight="1">
      <c r="A99" s="77">
        <v>46</v>
      </c>
      <c r="B99" s="98" t="s">
        <v>79</v>
      </c>
      <c r="C99" s="79" t="s">
        <v>73</v>
      </c>
      <c r="D99" s="115" t="s">
        <v>74</v>
      </c>
      <c r="E99" s="75">
        <v>7219.9978019999999</v>
      </c>
      <c r="F99" s="57">
        <v>2757.0161170000001</v>
      </c>
      <c r="G99" s="75">
        <v>2743.4441299999999</v>
      </c>
      <c r="H99" s="61">
        <v>0.89241800000000004</v>
      </c>
      <c r="I99" s="61">
        <v>0</v>
      </c>
      <c r="J99" s="61">
        <v>0</v>
      </c>
      <c r="K99" s="61">
        <v>0</v>
      </c>
      <c r="L99" s="61">
        <v>0.81758299999999995</v>
      </c>
      <c r="M99" s="112">
        <v>344.62099999999998</v>
      </c>
      <c r="N99" s="110">
        <v>0</v>
      </c>
      <c r="O99" s="59">
        <f>+(+E99+G99)-(M99+N99)</f>
        <v>9618.8209320000005</v>
      </c>
      <c r="P99" s="57">
        <v>2763.4036999999998</v>
      </c>
      <c r="Q99" s="23">
        <v>0</v>
      </c>
      <c r="R99" s="24">
        <v>0</v>
      </c>
      <c r="S99" s="24">
        <v>0</v>
      </c>
      <c r="T99" s="25">
        <v>0</v>
      </c>
      <c r="U99" s="24">
        <v>0</v>
      </c>
      <c r="V99" s="23">
        <v>0</v>
      </c>
      <c r="W99" s="25">
        <v>1</v>
      </c>
      <c r="X99" s="26">
        <v>0</v>
      </c>
      <c r="Y99" s="47" t="s">
        <v>12</v>
      </c>
    </row>
    <row r="100" spans="1:25" s="2" customFormat="1" ht="18" customHeight="1" thickBot="1">
      <c r="A100" s="78"/>
      <c r="B100" s="99"/>
      <c r="C100" s="114"/>
      <c r="D100" s="116"/>
      <c r="E100" s="76"/>
      <c r="F100" s="58"/>
      <c r="G100" s="76"/>
      <c r="H100" s="80"/>
      <c r="I100" s="62"/>
      <c r="J100" s="62"/>
      <c r="K100" s="62"/>
      <c r="L100" s="62"/>
      <c r="M100" s="113"/>
      <c r="N100" s="111"/>
      <c r="O100" s="60"/>
      <c r="P100" s="58"/>
      <c r="Q100" s="37">
        <v>0</v>
      </c>
      <c r="R100" s="38">
        <v>0</v>
      </c>
      <c r="S100" s="38">
        <v>0</v>
      </c>
      <c r="T100" s="52">
        <v>0</v>
      </c>
      <c r="U100" s="38">
        <v>0</v>
      </c>
      <c r="V100" s="37">
        <v>0</v>
      </c>
      <c r="W100" s="52">
        <v>5.57</v>
      </c>
      <c r="X100" s="39">
        <v>0</v>
      </c>
      <c r="Y100" s="48" t="s">
        <v>8</v>
      </c>
    </row>
    <row r="101" spans="1:25" s="2" customFormat="1" ht="18" customHeight="1">
      <c r="A101" s="77">
        <v>47</v>
      </c>
      <c r="B101" s="98" t="s">
        <v>70</v>
      </c>
      <c r="C101" s="79" t="s">
        <v>73</v>
      </c>
      <c r="D101" s="115" t="s">
        <v>74</v>
      </c>
      <c r="E101" s="75">
        <v>2076.6168939999998</v>
      </c>
      <c r="F101" s="57">
        <v>2076.6168939999998</v>
      </c>
      <c r="G101" s="75">
        <v>9.4839999999999994E-3</v>
      </c>
      <c r="H101" s="61">
        <v>9.4839999999999994E-3</v>
      </c>
      <c r="I101" s="61">
        <v>0</v>
      </c>
      <c r="J101" s="61">
        <v>0</v>
      </c>
      <c r="K101" s="61">
        <v>0</v>
      </c>
      <c r="L101" s="61">
        <v>9.4839999999999994E-3</v>
      </c>
      <c r="M101" s="112">
        <v>0</v>
      </c>
      <c r="N101" s="110">
        <v>0</v>
      </c>
      <c r="O101" s="59">
        <f>+(+E101+G101)-(M101+N101)</f>
        <v>2076.6263779999999</v>
      </c>
      <c r="P101" s="57">
        <v>2076.6263779999999</v>
      </c>
      <c r="Q101" s="23">
        <v>0</v>
      </c>
      <c r="R101" s="24">
        <v>0</v>
      </c>
      <c r="S101" s="24">
        <v>0</v>
      </c>
      <c r="T101" s="25">
        <v>0</v>
      </c>
      <c r="U101" s="24">
        <v>0</v>
      </c>
      <c r="V101" s="23">
        <v>0</v>
      </c>
      <c r="W101" s="25">
        <v>1</v>
      </c>
      <c r="X101" s="26">
        <v>0</v>
      </c>
      <c r="Y101" s="47" t="s">
        <v>12</v>
      </c>
    </row>
    <row r="102" spans="1:25" s="2" customFormat="1" ht="18" customHeight="1" thickBot="1">
      <c r="A102" s="78"/>
      <c r="B102" s="99"/>
      <c r="C102" s="114"/>
      <c r="D102" s="116"/>
      <c r="E102" s="76"/>
      <c r="F102" s="58"/>
      <c r="G102" s="76"/>
      <c r="H102" s="80"/>
      <c r="I102" s="62"/>
      <c r="J102" s="62"/>
      <c r="K102" s="62"/>
      <c r="L102" s="62"/>
      <c r="M102" s="113"/>
      <c r="N102" s="111"/>
      <c r="O102" s="60"/>
      <c r="P102" s="58"/>
      <c r="Q102" s="37">
        <v>0</v>
      </c>
      <c r="R102" s="38">
        <v>0</v>
      </c>
      <c r="S102" s="38">
        <v>0</v>
      </c>
      <c r="T102" s="52">
        <v>0</v>
      </c>
      <c r="U102" s="38">
        <v>0</v>
      </c>
      <c r="V102" s="37">
        <v>0</v>
      </c>
      <c r="W102" s="52">
        <v>1304.3219999999999</v>
      </c>
      <c r="X102" s="39">
        <v>0</v>
      </c>
      <c r="Y102" s="48" t="s">
        <v>8</v>
      </c>
    </row>
    <row r="103" spans="1:25" s="2" customFormat="1" ht="21.95" customHeight="1">
      <c r="A103" s="77"/>
      <c r="B103" s="106" t="s">
        <v>80</v>
      </c>
      <c r="C103" s="107"/>
      <c r="D103" s="115"/>
      <c r="E103" s="75"/>
      <c r="F103" s="57"/>
      <c r="G103" s="75"/>
      <c r="H103" s="61"/>
      <c r="I103" s="61"/>
      <c r="J103" s="61"/>
      <c r="K103" s="61"/>
      <c r="L103" s="61"/>
      <c r="M103" s="112"/>
      <c r="N103" s="110"/>
      <c r="O103" s="59">
        <f>+(+E103+G103)-(M103+N103)</f>
        <v>0</v>
      </c>
      <c r="P103" s="57"/>
      <c r="Q103" s="23">
        <v>0</v>
      </c>
      <c r="R103" s="24">
        <v>0</v>
      </c>
      <c r="S103" s="24">
        <v>0</v>
      </c>
      <c r="T103" s="25">
        <v>0</v>
      </c>
      <c r="U103" s="24">
        <v>0</v>
      </c>
      <c r="V103" s="23">
        <v>0</v>
      </c>
      <c r="W103" s="25">
        <v>0</v>
      </c>
      <c r="X103" s="26">
        <v>0</v>
      </c>
      <c r="Y103" s="47" t="s">
        <v>12</v>
      </c>
    </row>
    <row r="104" spans="1:25" s="2" customFormat="1" ht="21.95" customHeight="1" thickBot="1">
      <c r="A104" s="78"/>
      <c r="B104" s="108"/>
      <c r="C104" s="109"/>
      <c r="D104" s="116"/>
      <c r="E104" s="76"/>
      <c r="F104" s="58"/>
      <c r="G104" s="76"/>
      <c r="H104" s="80"/>
      <c r="I104" s="62"/>
      <c r="J104" s="62"/>
      <c r="K104" s="62"/>
      <c r="L104" s="62"/>
      <c r="M104" s="113"/>
      <c r="N104" s="111"/>
      <c r="O104" s="60"/>
      <c r="P104" s="58"/>
      <c r="Q104" s="37">
        <v>0</v>
      </c>
      <c r="R104" s="38">
        <v>0</v>
      </c>
      <c r="S104" s="38">
        <v>0</v>
      </c>
      <c r="T104" s="52">
        <v>0</v>
      </c>
      <c r="U104" s="38">
        <v>0</v>
      </c>
      <c r="V104" s="37">
        <v>0</v>
      </c>
      <c r="W104" s="52">
        <v>0</v>
      </c>
      <c r="X104" s="39">
        <v>0</v>
      </c>
      <c r="Y104" s="48" t="s">
        <v>8</v>
      </c>
    </row>
    <row r="105" spans="1:25" s="3" customFormat="1" ht="20.100000000000001" customHeight="1">
      <c r="A105" s="77" t="s">
        <v>14</v>
      </c>
      <c r="B105" s="77">
        <v>47</v>
      </c>
      <c r="C105" s="98"/>
      <c r="D105" s="115"/>
      <c r="E105" s="59">
        <f t="shared" ref="E105:P105" si="0">SUM(E9:E104)</f>
        <v>335370.90540500009</v>
      </c>
      <c r="F105" s="102">
        <f t="shared" si="0"/>
        <v>229196.53107899998</v>
      </c>
      <c r="G105" s="59">
        <f t="shared" si="0"/>
        <v>101552.21093599997</v>
      </c>
      <c r="H105" s="100">
        <f t="shared" si="0"/>
        <v>94.785399999999981</v>
      </c>
      <c r="I105" s="100">
        <f t="shared" si="0"/>
        <v>0</v>
      </c>
      <c r="J105" s="100">
        <f t="shared" si="0"/>
        <v>0</v>
      </c>
      <c r="K105" s="100">
        <f t="shared" si="0"/>
        <v>0</v>
      </c>
      <c r="L105" s="100">
        <f t="shared" si="0"/>
        <v>94.710564999999974</v>
      </c>
      <c r="M105" s="100">
        <f t="shared" si="0"/>
        <v>76140.855731000003</v>
      </c>
      <c r="N105" s="104">
        <f t="shared" si="0"/>
        <v>0</v>
      </c>
      <c r="O105" s="59">
        <f t="shared" si="0"/>
        <v>360782.26061000006</v>
      </c>
      <c r="P105" s="102">
        <f t="shared" si="0"/>
        <v>218493.83971099998</v>
      </c>
      <c r="Q105" s="27">
        <f t="shared" ref="Q105:X105" si="1">SUMIF($Y$9:$Y$104,$Y$7,Q9:Q104)</f>
        <v>30</v>
      </c>
      <c r="R105" s="28">
        <f t="shared" si="1"/>
        <v>0</v>
      </c>
      <c r="S105" s="28">
        <f t="shared" si="1"/>
        <v>10</v>
      </c>
      <c r="T105" s="29">
        <f t="shared" si="1"/>
        <v>0</v>
      </c>
      <c r="U105" s="28">
        <f t="shared" si="1"/>
        <v>0</v>
      </c>
      <c r="V105" s="27">
        <f t="shared" si="1"/>
        <v>0</v>
      </c>
      <c r="W105" s="29">
        <f t="shared" si="1"/>
        <v>25</v>
      </c>
      <c r="X105" s="30">
        <f t="shared" si="1"/>
        <v>0</v>
      </c>
      <c r="Y105" s="47" t="s">
        <v>12</v>
      </c>
    </row>
    <row r="106" spans="1:25" s="3" customFormat="1" ht="20.100000000000001" customHeight="1" thickBot="1">
      <c r="A106" s="78"/>
      <c r="B106" s="78"/>
      <c r="C106" s="99"/>
      <c r="D106" s="116"/>
      <c r="E106" s="60"/>
      <c r="F106" s="103"/>
      <c r="G106" s="60"/>
      <c r="H106" s="101"/>
      <c r="I106" s="101"/>
      <c r="J106" s="101"/>
      <c r="K106" s="101"/>
      <c r="L106" s="101"/>
      <c r="M106" s="101"/>
      <c r="N106" s="105"/>
      <c r="O106" s="60"/>
      <c r="P106" s="103"/>
      <c r="Q106" s="40">
        <f t="shared" ref="Q106:X106" si="2">SUMIF($Y$9:$Y$104,$Y$8,Q9:Q104)</f>
        <v>31636.909451999996</v>
      </c>
      <c r="R106" s="41">
        <f t="shared" si="2"/>
        <v>0</v>
      </c>
      <c r="S106" s="41">
        <f t="shared" si="2"/>
        <v>18493.665868</v>
      </c>
      <c r="T106" s="42">
        <f t="shared" si="2"/>
        <v>0</v>
      </c>
      <c r="U106" s="41">
        <f t="shared" si="2"/>
        <v>0</v>
      </c>
      <c r="V106" s="40">
        <f t="shared" si="2"/>
        <v>0</v>
      </c>
      <c r="W106" s="42">
        <f t="shared" si="2"/>
        <v>18876.606054</v>
      </c>
      <c r="X106" s="43">
        <f t="shared" si="2"/>
        <v>0</v>
      </c>
      <c r="Y106" s="48" t="s">
        <v>8</v>
      </c>
    </row>
    <row r="107" spans="1:25">
      <c r="O107" s="49"/>
    </row>
  </sheetData>
  <mergeCells count="806">
    <mergeCell ref="A3:A8"/>
    <mergeCell ref="B3:B8"/>
    <mergeCell ref="C3:C8"/>
    <mergeCell ref="D3:D8"/>
    <mergeCell ref="E3:F4"/>
    <mergeCell ref="G3:M4"/>
    <mergeCell ref="B11:B12"/>
    <mergeCell ref="C11:C12"/>
    <mergeCell ref="D11:D12"/>
    <mergeCell ref="E11:E12"/>
    <mergeCell ref="F11:F12"/>
    <mergeCell ref="F6:F8"/>
    <mergeCell ref="I7:K7"/>
    <mergeCell ref="L7:L8"/>
    <mergeCell ref="G11:G12"/>
    <mergeCell ref="H11:H12"/>
    <mergeCell ref="I11:I12"/>
    <mergeCell ref="J11:J12"/>
    <mergeCell ref="K11:K12"/>
    <mergeCell ref="L11:L12"/>
    <mergeCell ref="M11:M12"/>
    <mergeCell ref="V3:X3"/>
    <mergeCell ref="R4:R6"/>
    <mergeCell ref="S4:S6"/>
    <mergeCell ref="T4:T6"/>
    <mergeCell ref="U4:U6"/>
    <mergeCell ref="V4:V6"/>
    <mergeCell ref="W4:W6"/>
    <mergeCell ref="X4:X6"/>
    <mergeCell ref="M5:M8"/>
    <mergeCell ref="Q5:Q6"/>
    <mergeCell ref="P6:P8"/>
    <mergeCell ref="N3:N8"/>
    <mergeCell ref="O3:P4"/>
    <mergeCell ref="Q3:U3"/>
    <mergeCell ref="P11:P12"/>
    <mergeCell ref="A13:A14"/>
    <mergeCell ref="B13:B14"/>
    <mergeCell ref="C13:C14"/>
    <mergeCell ref="D13:D14"/>
    <mergeCell ref="E13:E14"/>
    <mergeCell ref="F13:F1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A11:A12"/>
    <mergeCell ref="N11:N12"/>
    <mergeCell ref="O11:O12"/>
    <mergeCell ref="P15:P16"/>
    <mergeCell ref="A17:A18"/>
    <mergeCell ref="B17:B18"/>
    <mergeCell ref="C17:C18"/>
    <mergeCell ref="D17:D18"/>
    <mergeCell ref="E17:E18"/>
    <mergeCell ref="F17:F18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9:P20"/>
    <mergeCell ref="A21:A22"/>
    <mergeCell ref="B21:B22"/>
    <mergeCell ref="C21:C22"/>
    <mergeCell ref="D21:D22"/>
    <mergeCell ref="E21:E22"/>
    <mergeCell ref="F21:F22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A19:A20"/>
    <mergeCell ref="B19:B20"/>
    <mergeCell ref="C19:C20"/>
    <mergeCell ref="D19:D20"/>
    <mergeCell ref="E19:E20"/>
    <mergeCell ref="F19:F20"/>
    <mergeCell ref="P21:P22"/>
    <mergeCell ref="A23:A24"/>
    <mergeCell ref="B23:B24"/>
    <mergeCell ref="C23:C24"/>
    <mergeCell ref="D23:D24"/>
    <mergeCell ref="E23:E24"/>
    <mergeCell ref="F23:F24"/>
    <mergeCell ref="G23:G24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H23:H24"/>
    <mergeCell ref="I23:I24"/>
    <mergeCell ref="J23:J24"/>
    <mergeCell ref="K23:K24"/>
    <mergeCell ref="L23:L24"/>
    <mergeCell ref="M23:M24"/>
    <mergeCell ref="N23:N24"/>
    <mergeCell ref="O23:O24"/>
    <mergeCell ref="N25:N26"/>
    <mergeCell ref="O25:O26"/>
    <mergeCell ref="P25:P26"/>
    <mergeCell ref="J27:J28"/>
    <mergeCell ref="K27:K28"/>
    <mergeCell ref="L27:L28"/>
    <mergeCell ref="M27:M28"/>
    <mergeCell ref="N27:N28"/>
    <mergeCell ref="O27:O28"/>
    <mergeCell ref="P23:P24"/>
    <mergeCell ref="G25:G26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P27:P28"/>
    <mergeCell ref="J25:J26"/>
    <mergeCell ref="K25:K26"/>
    <mergeCell ref="L25:L26"/>
    <mergeCell ref="M25:M26"/>
    <mergeCell ref="P29:P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H31:H32"/>
    <mergeCell ref="I31:I32"/>
    <mergeCell ref="J31:J32"/>
    <mergeCell ref="K31:K32"/>
    <mergeCell ref="L31:L32"/>
    <mergeCell ref="M31:M32"/>
    <mergeCell ref="N31:N32"/>
    <mergeCell ref="O31:O32"/>
    <mergeCell ref="P35:P36"/>
    <mergeCell ref="J33:J34"/>
    <mergeCell ref="K33:K34"/>
    <mergeCell ref="L33:L34"/>
    <mergeCell ref="M33:M34"/>
    <mergeCell ref="N33:N34"/>
    <mergeCell ref="O33:O34"/>
    <mergeCell ref="P33:P34"/>
    <mergeCell ref="J35:J36"/>
    <mergeCell ref="K35:K36"/>
    <mergeCell ref="L35:L36"/>
    <mergeCell ref="M35:M36"/>
    <mergeCell ref="N35:N36"/>
    <mergeCell ref="O35:O36"/>
    <mergeCell ref="P31:P32"/>
    <mergeCell ref="G33:G34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P37:P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H39:H40"/>
    <mergeCell ref="I39:I40"/>
    <mergeCell ref="J39:J40"/>
    <mergeCell ref="K39:K40"/>
    <mergeCell ref="L39:L40"/>
    <mergeCell ref="M39:M40"/>
    <mergeCell ref="N39:N40"/>
    <mergeCell ref="O39:O40"/>
    <mergeCell ref="P43:P44"/>
    <mergeCell ref="J41:J42"/>
    <mergeCell ref="K41:K42"/>
    <mergeCell ref="L41:L42"/>
    <mergeCell ref="M41:M42"/>
    <mergeCell ref="N41:N42"/>
    <mergeCell ref="O41:O42"/>
    <mergeCell ref="P41:P42"/>
    <mergeCell ref="J43:J44"/>
    <mergeCell ref="K43:K44"/>
    <mergeCell ref="L43:L44"/>
    <mergeCell ref="M43:M44"/>
    <mergeCell ref="N43:N44"/>
    <mergeCell ref="O43:O44"/>
    <mergeCell ref="P39:P40"/>
    <mergeCell ref="G41:G42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P45:P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H47:H48"/>
    <mergeCell ref="I47:I48"/>
    <mergeCell ref="J47:J48"/>
    <mergeCell ref="K47:K48"/>
    <mergeCell ref="L47:L48"/>
    <mergeCell ref="M47:M48"/>
    <mergeCell ref="N47:N48"/>
    <mergeCell ref="O47:O48"/>
    <mergeCell ref="P51:P52"/>
    <mergeCell ref="J49:J50"/>
    <mergeCell ref="K49:K50"/>
    <mergeCell ref="L49:L50"/>
    <mergeCell ref="M49:M50"/>
    <mergeCell ref="N49:N50"/>
    <mergeCell ref="O49:O50"/>
    <mergeCell ref="P49:P50"/>
    <mergeCell ref="J51:J52"/>
    <mergeCell ref="K51:K52"/>
    <mergeCell ref="L51:L52"/>
    <mergeCell ref="M51:M52"/>
    <mergeCell ref="N51:N52"/>
    <mergeCell ref="O51:O52"/>
    <mergeCell ref="P47:P48"/>
    <mergeCell ref="G49:G50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P53:P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H55:H56"/>
    <mergeCell ref="I55:I56"/>
    <mergeCell ref="J55:J56"/>
    <mergeCell ref="K55:K56"/>
    <mergeCell ref="L55:L56"/>
    <mergeCell ref="M55:M56"/>
    <mergeCell ref="N55:N56"/>
    <mergeCell ref="O55:O56"/>
    <mergeCell ref="P59:P60"/>
    <mergeCell ref="J57:J58"/>
    <mergeCell ref="K57:K58"/>
    <mergeCell ref="L57:L58"/>
    <mergeCell ref="M57:M58"/>
    <mergeCell ref="N57:N58"/>
    <mergeCell ref="O57:O58"/>
    <mergeCell ref="P57:P58"/>
    <mergeCell ref="J59:J60"/>
    <mergeCell ref="K59:K60"/>
    <mergeCell ref="L59:L60"/>
    <mergeCell ref="M59:M60"/>
    <mergeCell ref="N59:N60"/>
    <mergeCell ref="O59:O60"/>
    <mergeCell ref="P55:P56"/>
    <mergeCell ref="G57:G58"/>
    <mergeCell ref="H57:H58"/>
    <mergeCell ref="I57:I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P61:P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H63:H64"/>
    <mergeCell ref="I63:I64"/>
    <mergeCell ref="J63:J64"/>
    <mergeCell ref="K63:K64"/>
    <mergeCell ref="L63:L64"/>
    <mergeCell ref="M63:M64"/>
    <mergeCell ref="N63:N64"/>
    <mergeCell ref="O63:O64"/>
    <mergeCell ref="P67:P68"/>
    <mergeCell ref="J65:J66"/>
    <mergeCell ref="K65:K66"/>
    <mergeCell ref="L65:L66"/>
    <mergeCell ref="M65:M66"/>
    <mergeCell ref="N65:N66"/>
    <mergeCell ref="O65:O66"/>
    <mergeCell ref="P65:P66"/>
    <mergeCell ref="J67:J68"/>
    <mergeCell ref="K67:K68"/>
    <mergeCell ref="L67:L68"/>
    <mergeCell ref="M67:M68"/>
    <mergeCell ref="N67:N68"/>
    <mergeCell ref="O67:O68"/>
    <mergeCell ref="P63:P64"/>
    <mergeCell ref="G65:G66"/>
    <mergeCell ref="H65:H66"/>
    <mergeCell ref="I65:I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P69:P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H71:H72"/>
    <mergeCell ref="I71:I72"/>
    <mergeCell ref="J71:J72"/>
    <mergeCell ref="K71:K72"/>
    <mergeCell ref="L71:L72"/>
    <mergeCell ref="M71:M72"/>
    <mergeCell ref="N71:N72"/>
    <mergeCell ref="O71:O72"/>
    <mergeCell ref="P75:P76"/>
    <mergeCell ref="J73:J74"/>
    <mergeCell ref="K73:K74"/>
    <mergeCell ref="L73:L74"/>
    <mergeCell ref="M73:M74"/>
    <mergeCell ref="N73:N74"/>
    <mergeCell ref="O73:O74"/>
    <mergeCell ref="P73:P74"/>
    <mergeCell ref="J75:J76"/>
    <mergeCell ref="K75:K76"/>
    <mergeCell ref="L75:L76"/>
    <mergeCell ref="M75:M76"/>
    <mergeCell ref="N75:N76"/>
    <mergeCell ref="O75:O76"/>
    <mergeCell ref="P71:P72"/>
    <mergeCell ref="G73:G74"/>
    <mergeCell ref="H73:H74"/>
    <mergeCell ref="I73:I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D73:D74"/>
    <mergeCell ref="E73:E74"/>
    <mergeCell ref="F73:F74"/>
    <mergeCell ref="P77:P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H79:H80"/>
    <mergeCell ref="I79:I80"/>
    <mergeCell ref="J79:J80"/>
    <mergeCell ref="K79:K80"/>
    <mergeCell ref="L79:L80"/>
    <mergeCell ref="M79:M80"/>
    <mergeCell ref="N79:N80"/>
    <mergeCell ref="O79:O80"/>
    <mergeCell ref="P83:P84"/>
    <mergeCell ref="J81:J82"/>
    <mergeCell ref="K81:K82"/>
    <mergeCell ref="L81:L82"/>
    <mergeCell ref="M81:M82"/>
    <mergeCell ref="N81:N82"/>
    <mergeCell ref="O81:O82"/>
    <mergeCell ref="P81:P82"/>
    <mergeCell ref="J83:J84"/>
    <mergeCell ref="K83:K84"/>
    <mergeCell ref="L83:L84"/>
    <mergeCell ref="M83:M84"/>
    <mergeCell ref="N83:N84"/>
    <mergeCell ref="O83:O84"/>
    <mergeCell ref="P79:P80"/>
    <mergeCell ref="G81:G82"/>
    <mergeCell ref="H81:H82"/>
    <mergeCell ref="I81:I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1:A82"/>
    <mergeCell ref="B81:B82"/>
    <mergeCell ref="C81:C82"/>
    <mergeCell ref="D81:D82"/>
    <mergeCell ref="E81:E82"/>
    <mergeCell ref="F81:F82"/>
    <mergeCell ref="P85:P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H87:H88"/>
    <mergeCell ref="I87:I88"/>
    <mergeCell ref="J87:J88"/>
    <mergeCell ref="K87:K88"/>
    <mergeCell ref="L87:L88"/>
    <mergeCell ref="M87:M88"/>
    <mergeCell ref="N87:N88"/>
    <mergeCell ref="O87:O88"/>
    <mergeCell ref="P91:P92"/>
    <mergeCell ref="J89:J90"/>
    <mergeCell ref="K89:K90"/>
    <mergeCell ref="L89:L90"/>
    <mergeCell ref="M89:M90"/>
    <mergeCell ref="N89:N90"/>
    <mergeCell ref="O89:O90"/>
    <mergeCell ref="P89:P90"/>
    <mergeCell ref="J91:J92"/>
    <mergeCell ref="K91:K92"/>
    <mergeCell ref="L91:L92"/>
    <mergeCell ref="M91:M92"/>
    <mergeCell ref="N91:N92"/>
    <mergeCell ref="O91:O92"/>
    <mergeCell ref="P87:P88"/>
    <mergeCell ref="A93:A94"/>
    <mergeCell ref="B93:B94"/>
    <mergeCell ref="C93:C94"/>
    <mergeCell ref="D93:D94"/>
    <mergeCell ref="E93:E94"/>
    <mergeCell ref="F93:F94"/>
    <mergeCell ref="G89:G90"/>
    <mergeCell ref="H89:H90"/>
    <mergeCell ref="I89:I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9:A90"/>
    <mergeCell ref="B89:B90"/>
    <mergeCell ref="C89:C90"/>
    <mergeCell ref="D89:D90"/>
    <mergeCell ref="E89:E90"/>
    <mergeCell ref="F89:F90"/>
    <mergeCell ref="P95:P96"/>
    <mergeCell ref="A97:A98"/>
    <mergeCell ref="B97:B98"/>
    <mergeCell ref="C97:C98"/>
    <mergeCell ref="D97:D98"/>
    <mergeCell ref="E97:E98"/>
    <mergeCell ref="F97:F98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P93:P94"/>
    <mergeCell ref="A95:A96"/>
    <mergeCell ref="B95:B96"/>
    <mergeCell ref="C95:C96"/>
    <mergeCell ref="D95:D96"/>
    <mergeCell ref="E95:E96"/>
    <mergeCell ref="F95:F96"/>
    <mergeCell ref="G95:G96"/>
    <mergeCell ref="P99:P100"/>
    <mergeCell ref="J97:J98"/>
    <mergeCell ref="K97:K98"/>
    <mergeCell ref="L97:L98"/>
    <mergeCell ref="M97:M98"/>
    <mergeCell ref="N97:N98"/>
    <mergeCell ref="O97:O98"/>
    <mergeCell ref="P97:P98"/>
    <mergeCell ref="J99:J100"/>
    <mergeCell ref="K99:K100"/>
    <mergeCell ref="L99:L100"/>
    <mergeCell ref="M99:M100"/>
    <mergeCell ref="N99:N100"/>
    <mergeCell ref="O99:O100"/>
    <mergeCell ref="H95:H96"/>
    <mergeCell ref="I95:I96"/>
    <mergeCell ref="J95:J96"/>
    <mergeCell ref="K95:K96"/>
    <mergeCell ref="L95:L96"/>
    <mergeCell ref="M95:M96"/>
    <mergeCell ref="N95:N96"/>
    <mergeCell ref="O95:O96"/>
    <mergeCell ref="J101:J102"/>
    <mergeCell ref="K101:K102"/>
    <mergeCell ref="L101:L102"/>
    <mergeCell ref="M101:M102"/>
    <mergeCell ref="N101:N102"/>
    <mergeCell ref="O101:O102"/>
    <mergeCell ref="G97:G98"/>
    <mergeCell ref="H97:H98"/>
    <mergeCell ref="I97:I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P101:P102"/>
    <mergeCell ref="A103:A104"/>
    <mergeCell ref="B103:C104"/>
    <mergeCell ref="D103:D104"/>
    <mergeCell ref="E103:E104"/>
    <mergeCell ref="F103:F104"/>
    <mergeCell ref="G103:G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A101:A102"/>
    <mergeCell ref="B101:B102"/>
    <mergeCell ref="C101:C102"/>
    <mergeCell ref="I101:I102"/>
    <mergeCell ref="A105:A106"/>
    <mergeCell ref="B105:B106"/>
    <mergeCell ref="C105:C106"/>
    <mergeCell ref="D105:D106"/>
    <mergeCell ref="E105:E106"/>
    <mergeCell ref="F105:F106"/>
    <mergeCell ref="G105:G106"/>
    <mergeCell ref="G101:G102"/>
    <mergeCell ref="H101:H102"/>
    <mergeCell ref="H103:H104"/>
    <mergeCell ref="D101:D102"/>
    <mergeCell ref="E101:E102"/>
    <mergeCell ref="F101:F102"/>
    <mergeCell ref="N105:N106"/>
    <mergeCell ref="O105:O106"/>
    <mergeCell ref="P105:P106"/>
    <mergeCell ref="H105:H106"/>
    <mergeCell ref="I105:I106"/>
    <mergeCell ref="J105:J106"/>
    <mergeCell ref="K105:K106"/>
    <mergeCell ref="L105:L106"/>
    <mergeCell ref="M105:M106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個別表（009)</vt:lpstr>
      <vt:lpstr>'個別表（009)'!Print_Area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永冨 真央(nagatomi-mao)</dc:creator>
  <cp:lastModifiedBy>鷹見 宗征(takami-munemasa)</cp:lastModifiedBy>
  <cp:lastPrinted>2023-03-06T10:02:55Z</cp:lastPrinted>
  <dcterms:created xsi:type="dcterms:W3CDTF">2010-08-24T08:00:05Z</dcterms:created>
  <dcterms:modified xsi:type="dcterms:W3CDTF">2023-09-22T00:23:07Z</dcterms:modified>
</cp:coreProperties>
</file>