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10c8.lansys.mhlw.go.jp\a\課1\10301000_大臣官房会計課　会計課\予算第３係\令和５年度\01　行政事業レビュー\02　基金シート関係\230721 地公体保有有基金執行状況表（様式４、５）\過年度分の修正\公表用２\令和５年度\"/>
    </mc:Choice>
  </mc:AlternateContent>
  <xr:revisionPtr revIDLastSave="0" documentId="13_ncr:1_{338E6BAB-988D-47DE-8E44-3EC9A8D5E45B}" xr6:coauthVersionLast="47" xr6:coauthVersionMax="47" xr10:uidLastSave="{00000000-0000-0000-0000-000000000000}"/>
  <bookViews>
    <workbookView xWindow="28680" yWindow="-120" windowWidth="29040" windowHeight="15840" tabRatio="774" xr2:uid="{00000000-000D-0000-FFFF-FFFF00000000}"/>
  </bookViews>
  <sheets>
    <sheet name="個別表（008)" sheetId="11" r:id="rId1"/>
  </sheets>
  <definedNames>
    <definedName name="_xlnm._FilterDatabase" localSheetId="0" hidden="1">'個別表（008)'!$A$1:$Y$34</definedName>
    <definedName name="_xlnm.Print_Area" localSheetId="0">'個別表（008)'!$A$1:$X$34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4" i="11" l="1"/>
  <c r="W34" i="11"/>
  <c r="V34" i="11"/>
  <c r="U34" i="11"/>
  <c r="T34" i="11"/>
  <c r="S34" i="11"/>
  <c r="R34" i="11"/>
  <c r="Q34" i="11"/>
  <c r="X33" i="11"/>
  <c r="W33" i="11"/>
  <c r="V33" i="11"/>
  <c r="U33" i="11"/>
  <c r="T33" i="11"/>
  <c r="S33" i="11"/>
  <c r="R33" i="11"/>
  <c r="Q33" i="11"/>
  <c r="P33" i="11"/>
  <c r="N33" i="11"/>
  <c r="M33" i="11"/>
  <c r="L33" i="11"/>
  <c r="K33" i="11"/>
  <c r="J33" i="11"/>
  <c r="I33" i="11"/>
  <c r="H33" i="11"/>
  <c r="G33" i="11"/>
  <c r="F33" i="11"/>
  <c r="E33" i="11"/>
  <c r="O31" i="11"/>
  <c r="O29" i="11"/>
  <c r="O27" i="11"/>
  <c r="O25" i="11"/>
  <c r="O23" i="11"/>
  <c r="O21" i="11"/>
  <c r="O19" i="11"/>
  <c r="O17" i="11"/>
  <c r="O15" i="11"/>
  <c r="O13" i="11"/>
  <c r="O11" i="11"/>
  <c r="O9" i="11"/>
  <c r="O33" i="11" l="1"/>
</calcChain>
</file>

<file path=xl/sharedStrings.xml><?xml version="1.0" encoding="utf-8"?>
<sst xmlns="http://schemas.openxmlformats.org/spreadsheetml/2006/main" count="111" uniqueCount="45">
  <si>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</si>
  <si>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</si>
  <si>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</si>
  <si>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</si>
  <si>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</si>
  <si>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</si>
  <si>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</si>
  <si>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</si>
  <si>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</si>
  <si>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</si>
  <si>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</si>
  <si>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</si>
  <si>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</si>
  <si>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</si>
  <si>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</si>
  <si>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</si>
  <si>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</si>
  <si>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</si>
  <si>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</si>
  <si>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</si>
  <si>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</si>
  <si>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</si>
  <si>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（単位：百万円）</t>
    <rPh sb="1" eb="3">
      <t>タンイ</t>
    </rPh>
    <rPh sb="4" eb="7">
      <t>ヒャクマンエン</t>
    </rPh>
    <phoneticPr fontId="1"/>
  </si>
  <si>
    <t>予備費等</t>
    <rPh sb="0" eb="3">
      <t>ヨビヒ</t>
    </rPh>
    <rPh sb="3" eb="4">
      <t>トウ</t>
    </rPh>
    <phoneticPr fontId="1"/>
  </si>
  <si>
    <t>令　和　４　年　度　収　入　支　出</t>
    <rPh sb="0" eb="1">
      <t>レイ</t>
    </rPh>
    <rPh sb="2" eb="3">
      <t>ワ</t>
    </rPh>
    <rPh sb="6" eb="7">
      <t>トシ</t>
    </rPh>
    <rPh sb="8" eb="9">
      <t>ド</t>
    </rPh>
    <rPh sb="10" eb="11">
      <t>オサム</t>
    </rPh>
    <rPh sb="12" eb="13">
      <t>イ</t>
    </rPh>
    <rPh sb="14" eb="15">
      <t>シ</t>
    </rPh>
    <rPh sb="16" eb="17">
      <t>デ</t>
    </rPh>
    <phoneticPr fontId="1"/>
  </si>
  <si>
    <t>令和４年度
国庫返納額
（ｄ）</t>
    <rPh sb="0" eb="2">
      <t>レイワ</t>
    </rPh>
    <rPh sb="3" eb="5">
      <t>ネンド</t>
    </rPh>
    <rPh sb="8" eb="10">
      <t>ヘンノウ</t>
    </rPh>
    <phoneticPr fontId="1"/>
  </si>
  <si>
    <t>令和４年度末基金残高
(ｅ=ａ+ｂ-ｃ-ｄ)</t>
    <rPh sb="0" eb="2">
      <t>レイワ</t>
    </rPh>
    <rPh sb="3" eb="5">
      <t>ネンド</t>
    </rPh>
    <rPh sb="5" eb="6">
      <t>マツ</t>
    </rPh>
    <rPh sb="6" eb="8">
      <t>キキン</t>
    </rPh>
    <rPh sb="8" eb="10">
      <t>ザンダカ</t>
    </rPh>
    <phoneticPr fontId="1"/>
  </si>
  <si>
    <t>令和４年度　事業実施決定等</t>
    <rPh sb="0" eb="2">
      <t>レイワ</t>
    </rPh>
    <rPh sb="3" eb="5">
      <t>ネンド</t>
    </rPh>
    <rPh sb="6" eb="8">
      <t>ジギョウ</t>
    </rPh>
    <rPh sb="8" eb="10">
      <t>ジッシ</t>
    </rPh>
    <rPh sb="10" eb="12">
      <t>ケッテイ</t>
    </rPh>
    <rPh sb="12" eb="13">
      <t>トウ</t>
    </rPh>
    <phoneticPr fontId="1"/>
  </si>
  <si>
    <t>令和４年度末　貸付残高等</t>
    <rPh sb="0" eb="2">
      <t>レイワ</t>
    </rPh>
    <rPh sb="3" eb="5">
      <t>ネンド</t>
    </rPh>
    <rPh sb="5" eb="6">
      <t>マツ</t>
    </rPh>
    <rPh sb="7" eb="9">
      <t>カシツ</t>
    </rPh>
    <rPh sb="9" eb="11">
      <t>ザンダカ</t>
    </rPh>
    <rPh sb="11" eb="12">
      <t>トウ</t>
    </rPh>
    <phoneticPr fontId="1"/>
  </si>
  <si>
    <t>令和３年度末基金残高
（ａ）</t>
    <rPh sb="0" eb="2">
      <t>レイワ</t>
    </rPh>
    <rPh sb="3" eb="5">
      <t>ネンド</t>
    </rPh>
    <rPh sb="5" eb="6">
      <t>マツ</t>
    </rPh>
    <rPh sb="6" eb="8">
      <t>キキン</t>
    </rPh>
    <rPh sb="8" eb="10">
      <t>ザンダカ</t>
    </rPh>
    <phoneticPr fontId="1"/>
  </si>
  <si>
    <t>【個別表】令和５年度基金造成団体別基金執行状況表（008国民健康保険広域化等支援基金）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</si>
  <si>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福島県</t>
    <rPh sb="0" eb="2">
      <t>フクシマ</t>
    </rPh>
    <rPh sb="2" eb="3">
      <t>ケン</t>
    </rPh>
    <phoneticPr fontId="1"/>
  </si>
  <si>
    <t>国民健康保険広域化等支援基金</t>
    <rPh sb="0" eb="2">
      <t>コクミン</t>
    </rPh>
    <rPh sb="2" eb="4">
      <t>ケンコウ</t>
    </rPh>
    <rPh sb="4" eb="6">
      <t>ホケン</t>
    </rPh>
    <rPh sb="6" eb="8">
      <t>コウイキ</t>
    </rPh>
    <rPh sb="8" eb="10">
      <t>カトウ</t>
    </rPh>
    <rPh sb="10" eb="12">
      <t>シエン</t>
    </rPh>
    <rPh sb="12" eb="14">
      <t>キキン</t>
    </rPh>
    <phoneticPr fontId="1"/>
  </si>
  <si>
    <t>国保事業の運営の広域化及び安定化に資する事業に必要な費用に充てるため、都道府県に基金を設置し、①保険財政広域化支援事業、②保険財政自立支援事業を行う。</t>
    <rPh sb="0" eb="2">
      <t>コクホ</t>
    </rPh>
    <rPh sb="2" eb="4">
      <t>ジギョウ</t>
    </rPh>
    <rPh sb="5" eb="7">
      <t>ウンエイ</t>
    </rPh>
    <rPh sb="8" eb="11">
      <t>コウイキカ</t>
    </rPh>
    <rPh sb="11" eb="12">
      <t>オヨ</t>
    </rPh>
    <rPh sb="13" eb="16">
      <t>アンテイカ</t>
    </rPh>
    <rPh sb="17" eb="18">
      <t>シ</t>
    </rPh>
    <rPh sb="20" eb="22">
      <t>ジギョウ</t>
    </rPh>
    <rPh sb="23" eb="25">
      <t>ヒツヨウ</t>
    </rPh>
    <rPh sb="26" eb="28">
      <t>ヒヨウ</t>
    </rPh>
    <rPh sb="29" eb="30">
      <t>ア</t>
    </rPh>
    <rPh sb="35" eb="39">
      <t>トドウフケン</t>
    </rPh>
    <rPh sb="40" eb="42">
      <t>キキン</t>
    </rPh>
    <rPh sb="43" eb="45">
      <t>セッチ</t>
    </rPh>
    <rPh sb="48" eb="50">
      <t>ホケン</t>
    </rPh>
    <rPh sb="50" eb="52">
      <t>ザイセイ</t>
    </rPh>
    <rPh sb="52" eb="55">
      <t>コウイキカ</t>
    </rPh>
    <rPh sb="55" eb="57">
      <t>シエン</t>
    </rPh>
    <rPh sb="57" eb="59">
      <t>ジギョウ</t>
    </rPh>
    <rPh sb="61" eb="63">
      <t>ホケン</t>
    </rPh>
    <rPh sb="63" eb="65">
      <t>ザイセイ</t>
    </rPh>
    <rPh sb="65" eb="67">
      <t>ジリツ</t>
    </rPh>
    <rPh sb="67" eb="69">
      <t>シエン</t>
    </rPh>
    <rPh sb="69" eb="71">
      <t>ジギョウ</t>
    </rPh>
    <rPh sb="72" eb="73">
      <t>オコナ</t>
    </rPh>
    <phoneticPr fontId="1"/>
  </si>
  <si>
    <t>栃木県</t>
    <rPh sb="0" eb="3">
      <t>トチギケン</t>
    </rPh>
    <phoneticPr fontId="1"/>
  </si>
  <si>
    <t>神奈川県</t>
    <rPh sb="0" eb="4">
      <t>カナガワケン</t>
    </rPh>
    <phoneticPr fontId="1"/>
  </si>
  <si>
    <t>岐阜県</t>
    <rPh sb="0" eb="3">
      <t>ギフケン</t>
    </rPh>
    <phoneticPr fontId="1"/>
  </si>
  <si>
    <t>三重県</t>
    <rPh sb="0" eb="3">
      <t>ミエケン</t>
    </rPh>
    <phoneticPr fontId="1"/>
  </si>
  <si>
    <t>滋賀県</t>
    <rPh sb="0" eb="3">
      <t>シガケン</t>
    </rPh>
    <phoneticPr fontId="1"/>
  </si>
  <si>
    <t>京都府</t>
    <rPh sb="0" eb="3">
      <t>キョウトフ</t>
    </rPh>
    <phoneticPr fontId="1"/>
  </si>
  <si>
    <t>佐賀県</t>
    <rPh sb="0" eb="3">
      <t>サガケン</t>
    </rPh>
    <phoneticPr fontId="1"/>
  </si>
  <si>
    <t>熊本県</t>
    <rPh sb="0" eb="3">
      <t>クマモトケン</t>
    </rPh>
    <phoneticPr fontId="1"/>
  </si>
  <si>
    <t>宮崎県</t>
    <rPh sb="0" eb="3">
      <t>ミヤザキケン</t>
    </rPh>
    <phoneticPr fontId="1"/>
  </si>
  <si>
    <t>鹿児島県</t>
    <rPh sb="0" eb="4">
      <t>カゴシマケン</t>
    </rPh>
    <phoneticPr fontId="1"/>
  </si>
  <si>
    <t>福島県他10団体</t>
    <rPh sb="0" eb="3">
      <t>フクシマケン</t>
    </rPh>
    <rPh sb="3" eb="4">
      <t>ホカ</t>
    </rPh>
    <rPh sb="6" eb="8">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</si>
</sst>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0\);\(* \-#,##0\);\(* \ &quot;-&quot;\ \);@\ "/>
    <numFmt numFmtId="178" formatCode="[&lt;=99999999]####\-####;\(00\)\ ####\-####"/>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12"/>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11"/>
      <name val="ＭＳ Ｐゴシック"/>
      <family val="2"/>
      <charset val="128"/>
      <scheme val="minor"/>
    </font>
  </fonts>
  <fills count="7">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
      <left/>
      <right/>
      <top/>
      <bottom style="medium">
        <color auto="1"/>
      </bottom>
      <diagonal/>
    </border>
  </borders>
  <cellStyleXfs count="2">
    <xf numFmtId="0" fontId="0" fillId="0" borderId="0">
      <alignment vertical="center"/>
    </xf>
    <xf numFmtId="0" fontId="19" fillId="0" borderId="0">
      <alignment vertical="center"/>
    </xf>
  </cellStyleXfs>
  <cellXfs count="145">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7" fontId="3" fillId="0" borderId="1" xfId="0" applyNumberFormat="1" applyFont="1" applyBorder="1" applyAlignment="1">
      <alignment horizontal="right" vertical="center"/>
    </xf>
    <xf numFmtId="177" fontId="3" fillId="0" borderId="28" xfId="0" applyNumberFormat="1" applyFont="1" applyBorder="1" applyAlignment="1">
      <alignment horizontal="right" vertical="center"/>
    </xf>
    <xf numFmtId="177" fontId="3" fillId="0" borderId="30" xfId="0" applyNumberFormat="1" applyFont="1" applyBorder="1" applyAlignment="1">
      <alignment horizontal="right" vertical="center"/>
    </xf>
    <xf numFmtId="177" fontId="3" fillId="0" borderId="3" xfId="0" applyNumberFormat="1" applyFont="1" applyBorder="1" applyAlignment="1">
      <alignment horizontal="right" vertical="center"/>
    </xf>
    <xf numFmtId="177" fontId="3" fillId="3" borderId="1" xfId="0" applyNumberFormat="1" applyFont="1" applyFill="1" applyBorder="1" applyAlignment="1">
      <alignment horizontal="right" vertical="center"/>
    </xf>
    <xf numFmtId="177" fontId="3" fillId="3" borderId="28" xfId="0" applyNumberFormat="1" applyFont="1" applyFill="1" applyBorder="1" applyAlignment="1">
      <alignment horizontal="right" vertical="center"/>
    </xf>
    <xf numFmtId="177" fontId="3" fillId="3" borderId="30" xfId="0" applyNumberFormat="1" applyFont="1" applyFill="1" applyBorder="1" applyAlignment="1">
      <alignment horizontal="right" vertical="center"/>
    </xf>
    <xf numFmtId="177"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8" fillId="0" borderId="49" xfId="0" applyFont="1" applyBorder="1" applyAlignment="1">
      <alignment horizontal="right"/>
    </xf>
    <xf numFmtId="0" fontId="11" fillId="4" borderId="14" xfId="0" applyFont="1" applyFill="1" applyBorder="1" applyAlignment="1">
      <alignment horizontal="center" vertical="center" wrapText="1"/>
    </xf>
    <xf numFmtId="0" fontId="0" fillId="2" borderId="31" xfId="0" applyFill="1" applyBorder="1">
      <alignment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2" fillId="0" borderId="0" xfId="0" applyFont="1" applyAlignment="1">
      <alignment vertical="center" wrapText="1"/>
    </xf>
    <xf numFmtId="0" fontId="16" fillId="6" borderId="0" xfId="0" applyFont="1" applyFill="1" applyAlignment="1">
      <alignment horizontal="center" vertical="center"/>
    </xf>
    <xf numFmtId="0" fontId="3" fillId="6" borderId="0" xfId="0" applyFont="1" applyFill="1">
      <alignment vertical="center"/>
    </xf>
    <xf numFmtId="0" fontId="17" fillId="6" borderId="0" xfId="0" applyFont="1" applyFill="1" applyAlignment="1">
      <alignment horizontal="center"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178" fontId="3" fillId="5" borderId="43" xfId="0" applyNumberFormat="1" applyFont="1" applyFill="1" applyBorder="1" applyAlignment="1">
      <alignment horizontal="right" vertical="center"/>
    </xf>
    <xf numFmtId="178" fontId="0" fillId="5" borderId="19" xfId="0" applyNumberFormat="1" applyFill="1" applyBorder="1" applyAlignment="1">
      <alignment horizontal="righ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41" fontId="3" fillId="5" borderId="43" xfId="0" applyNumberFormat="1" applyFont="1" applyFill="1" applyBorder="1" applyAlignment="1">
      <alignment horizontal="right" vertical="center"/>
    </xf>
    <xf numFmtId="41" fontId="0" fillId="5" borderId="19"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0" fontId="3" fillId="0" borderId="7" xfId="0" applyFont="1" applyBorder="1" applyAlignment="1">
      <alignment vertical="center" wrapText="1"/>
    </xf>
    <xf numFmtId="0" fontId="3" fillId="0" borderId="9" xfId="0" applyFont="1" applyBorder="1">
      <alignment vertical="center"/>
    </xf>
    <xf numFmtId="178" fontId="3" fillId="5" borderId="19" xfId="0" applyNumberFormat="1" applyFont="1" applyFill="1" applyBorder="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lignment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4" borderId="47"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lignment vertical="center"/>
    </xf>
    <xf numFmtId="0" fontId="6" fillId="2" borderId="23" xfId="0" applyFont="1" applyFill="1" applyBorder="1" applyAlignment="1">
      <alignment horizontal="center" vertical="center" wrapText="1"/>
    </xf>
    <xf numFmtId="0" fontId="0" fillId="0" borderId="5" xfId="0" applyBorder="1">
      <alignment vertical="center"/>
    </xf>
    <xf numFmtId="0" fontId="0" fillId="0" borderId="40" xfId="0" applyBorder="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lignment vertical="center"/>
    </xf>
    <xf numFmtId="41" fontId="20" fillId="0" borderId="43" xfId="0" applyNumberFormat="1" applyFont="1" applyFill="1" applyBorder="1" applyAlignment="1">
      <alignment horizontal="right" vertical="center"/>
    </xf>
    <xf numFmtId="41" fontId="20" fillId="0" borderId="30" xfId="0" applyNumberFormat="1" applyFont="1" applyFill="1" applyBorder="1" applyAlignment="1">
      <alignment horizontal="right" vertical="center"/>
    </xf>
    <xf numFmtId="41" fontId="20" fillId="0" borderId="43" xfId="0" applyNumberFormat="1" applyFont="1" applyFill="1" applyBorder="1">
      <alignment vertical="center"/>
    </xf>
    <xf numFmtId="41" fontId="21" fillId="0" borderId="19" xfId="0" applyNumberFormat="1" applyFont="1" applyFill="1" applyBorder="1" applyAlignment="1">
      <alignment horizontal="right" vertical="center"/>
    </xf>
    <xf numFmtId="41" fontId="21" fillId="0" borderId="14" xfId="0" applyNumberFormat="1" applyFont="1" applyFill="1" applyBorder="1" applyAlignment="1">
      <alignment horizontal="right" vertical="center"/>
    </xf>
    <xf numFmtId="41" fontId="21" fillId="0" borderId="19" xfId="0" applyNumberFormat="1" applyFont="1" applyFill="1" applyBorder="1">
      <alignment vertical="center"/>
    </xf>
    <xf numFmtId="41" fontId="20" fillId="0" borderId="18" xfId="0" applyNumberFormat="1" applyFont="1" applyFill="1" applyBorder="1" applyAlignment="1">
      <alignment horizontal="center" vertical="center"/>
    </xf>
    <xf numFmtId="41" fontId="20" fillId="0" borderId="14" xfId="0" applyNumberFormat="1" applyFont="1" applyFill="1" applyBorder="1" applyAlignment="1">
      <alignment horizontal="right" vertical="center"/>
    </xf>
    <xf numFmtId="41" fontId="20" fillId="0" borderId="17" xfId="0" applyNumberFormat="1" applyFont="1" applyFill="1" applyBorder="1" applyAlignment="1">
      <alignment horizontal="center" vertical="center"/>
    </xf>
    <xf numFmtId="178" fontId="20" fillId="5" borderId="43" xfId="0" applyNumberFormat="1" applyFont="1" applyFill="1" applyBorder="1" applyAlignment="1">
      <alignment horizontal="right" vertical="center"/>
    </xf>
    <xf numFmtId="178" fontId="21" fillId="5" borderId="19" xfId="0" applyNumberFormat="1" applyFont="1" applyFill="1" applyBorder="1" applyAlignment="1">
      <alignment horizontal="right" vertical="center"/>
    </xf>
    <xf numFmtId="41" fontId="20" fillId="5" borderId="43" xfId="0" applyNumberFormat="1" applyFont="1" applyFill="1" applyBorder="1" applyAlignment="1">
      <alignment horizontal="right" vertical="center"/>
    </xf>
    <xf numFmtId="41" fontId="21" fillId="5" borderId="19" xfId="0" applyNumberFormat="1" applyFont="1" applyFill="1" applyBorder="1" applyAlignment="1">
      <alignment horizontal="right" vertical="center"/>
    </xf>
  </cellXfs>
  <cellStyles count="2">
    <cellStyle name="Normal" xfId="1" xr:uid="{BFA84BE4-ACA2-4DC7-AF69-2EFC4C80712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75F0F-EAD5-438D-BCB7-F9DF5BE21007}">
  <sheetPr>
    <tabColor rgb="FF00B0F0"/>
    <pageSetUpPr fitToPage="1"/>
  </sheetPr>
  <dimension ref="A1:Y34"/>
  <sheetViews>
    <sheetView tabSelected="1" view="pageBreakPreview" zoomScale="85" zoomScaleNormal="100" zoomScaleSheetLayoutView="85" workbookViewId="0">
      <selection activeCell="M13" sqref="M13:M14"/>
    </sheetView>
  </sheetViews>
  <sheetFormatPr defaultColWidth="9" defaultRowHeight="13.5" x14ac:dyDescent="0.15"/>
  <cols>
    <col min="1" max="1" width="4.125" style="1" customWidth="1"/>
    <col min="2" max="2" width="7.875" style="1" customWidth="1"/>
    <col min="3" max="3" width="17.75" style="1" customWidth="1"/>
    <col min="4" max="4" width="41.875" style="51" customWidth="1"/>
    <col min="5" max="6" width="9.625" style="1" customWidth="1"/>
    <col min="7" max="12" width="9" style="1" customWidth="1"/>
    <col min="13" max="13" width="10.5" style="1" customWidth="1"/>
    <col min="14" max="14" width="10.375" style="1" customWidth="1"/>
    <col min="15" max="16" width="9.5" style="1" customWidth="1"/>
    <col min="17" max="24" width="8" style="1" customWidth="1"/>
    <col min="25" max="25" width="9" style="31"/>
    <col min="26" max="16384" width="9" style="1"/>
  </cols>
  <sheetData>
    <row r="1" spans="1:25" ht="20.25" customHeight="1" x14ac:dyDescent="0.15">
      <c r="A1" s="4" t="s">
        <v>30</v>
      </c>
      <c r="B1" s="4"/>
    </row>
    <row r="2" spans="1:25" ht="20.25" customHeight="1" thickBot="1" x14ac:dyDescent="0.2">
      <c r="A2" s="4"/>
      <c r="B2" s="4"/>
      <c r="X2" s="46" t="s">
        <v>22</v>
      </c>
    </row>
    <row r="3" spans="1:25" s="2" customFormat="1" ht="12.75" customHeight="1" x14ac:dyDescent="0.15">
      <c r="A3" s="84" t="s">
        <v>2</v>
      </c>
      <c r="B3" s="84" t="s">
        <v>20</v>
      </c>
      <c r="C3" s="84" t="s">
        <v>15</v>
      </c>
      <c r="D3" s="84" t="s">
        <v>21</v>
      </c>
      <c r="E3" s="89" t="s">
        <v>29</v>
      </c>
      <c r="F3" s="90"/>
      <c r="G3" s="89" t="s">
        <v>24</v>
      </c>
      <c r="H3" s="93"/>
      <c r="I3" s="93"/>
      <c r="J3" s="93"/>
      <c r="K3" s="93"/>
      <c r="L3" s="93"/>
      <c r="M3" s="93"/>
      <c r="N3" s="112" t="s">
        <v>25</v>
      </c>
      <c r="O3" s="89" t="s">
        <v>26</v>
      </c>
      <c r="P3" s="115"/>
      <c r="Q3" s="89" t="s">
        <v>27</v>
      </c>
      <c r="R3" s="118"/>
      <c r="S3" s="118"/>
      <c r="T3" s="118"/>
      <c r="U3" s="118"/>
      <c r="V3" s="89" t="s">
        <v>28</v>
      </c>
      <c r="W3" s="118"/>
      <c r="X3" s="119"/>
      <c r="Y3" s="32"/>
    </row>
    <row r="4" spans="1:25" s="2" customFormat="1" ht="12" customHeight="1" x14ac:dyDescent="0.15">
      <c r="A4" s="85"/>
      <c r="B4" s="87"/>
      <c r="C4" s="85"/>
      <c r="D4" s="87"/>
      <c r="E4" s="91"/>
      <c r="F4" s="92"/>
      <c r="G4" s="94"/>
      <c r="H4" s="95"/>
      <c r="I4" s="95"/>
      <c r="J4" s="95"/>
      <c r="K4" s="95"/>
      <c r="L4" s="95"/>
      <c r="M4" s="95"/>
      <c r="N4" s="113"/>
      <c r="O4" s="116"/>
      <c r="P4" s="117"/>
      <c r="Q4" s="17" t="s">
        <v>11</v>
      </c>
      <c r="R4" s="120" t="s">
        <v>1</v>
      </c>
      <c r="S4" s="120" t="s">
        <v>9</v>
      </c>
      <c r="T4" s="123" t="s">
        <v>0</v>
      </c>
      <c r="U4" s="126" t="s">
        <v>13</v>
      </c>
      <c r="V4" s="129" t="s">
        <v>1</v>
      </c>
      <c r="W4" s="123" t="s">
        <v>9</v>
      </c>
      <c r="X4" s="96" t="s">
        <v>0</v>
      </c>
      <c r="Y4" s="32"/>
    </row>
    <row r="5" spans="1:25" s="2" customFormat="1" ht="13.5" customHeight="1" x14ac:dyDescent="0.15">
      <c r="A5" s="85"/>
      <c r="B5" s="87"/>
      <c r="C5" s="85"/>
      <c r="D5" s="87"/>
      <c r="E5" s="22"/>
      <c r="F5" s="21"/>
      <c r="G5" s="8" t="s">
        <v>6</v>
      </c>
      <c r="H5" s="48"/>
      <c r="I5" s="48"/>
      <c r="J5" s="48"/>
      <c r="K5" s="48"/>
      <c r="L5" s="48"/>
      <c r="M5" s="99" t="s">
        <v>7</v>
      </c>
      <c r="N5" s="113"/>
      <c r="O5" s="22"/>
      <c r="P5" s="21"/>
      <c r="Q5" s="102" t="s">
        <v>10</v>
      </c>
      <c r="R5" s="121"/>
      <c r="S5" s="121"/>
      <c r="T5" s="124"/>
      <c r="U5" s="127"/>
      <c r="V5" s="130"/>
      <c r="W5" s="124"/>
      <c r="X5" s="97"/>
      <c r="Y5" s="32"/>
    </row>
    <row r="6" spans="1:25" s="2" customFormat="1" ht="12" customHeight="1" x14ac:dyDescent="0.15">
      <c r="A6" s="85"/>
      <c r="B6" s="87"/>
      <c r="C6" s="85"/>
      <c r="D6" s="87"/>
      <c r="E6" s="22"/>
      <c r="F6" s="104" t="s">
        <v>4</v>
      </c>
      <c r="G6" s="22"/>
      <c r="H6" s="6" t="s">
        <v>3</v>
      </c>
      <c r="I6" s="35"/>
      <c r="J6" s="35"/>
      <c r="K6" s="35"/>
      <c r="L6" s="36"/>
      <c r="M6" s="100"/>
      <c r="N6" s="113"/>
      <c r="O6" s="22"/>
      <c r="P6" s="104" t="s">
        <v>4</v>
      </c>
      <c r="Q6" s="103"/>
      <c r="R6" s="122"/>
      <c r="S6" s="122"/>
      <c r="T6" s="125"/>
      <c r="U6" s="128"/>
      <c r="V6" s="131"/>
      <c r="W6" s="125"/>
      <c r="X6" s="98"/>
      <c r="Y6" s="32"/>
    </row>
    <row r="7" spans="1:25" s="2" customFormat="1" ht="12" customHeight="1" x14ac:dyDescent="0.15">
      <c r="A7" s="85"/>
      <c r="B7" s="87"/>
      <c r="C7" s="85"/>
      <c r="D7" s="87"/>
      <c r="E7" s="22"/>
      <c r="F7" s="105"/>
      <c r="G7" s="22"/>
      <c r="H7" s="45" t="s">
        <v>5</v>
      </c>
      <c r="I7" s="107" t="s">
        <v>19</v>
      </c>
      <c r="J7" s="108"/>
      <c r="K7" s="109"/>
      <c r="L7" s="110" t="s">
        <v>18</v>
      </c>
      <c r="M7" s="100"/>
      <c r="N7" s="113"/>
      <c r="O7" s="22"/>
      <c r="P7" s="105"/>
      <c r="Q7" s="12" t="s">
        <v>12</v>
      </c>
      <c r="R7" s="13" t="s">
        <v>12</v>
      </c>
      <c r="S7" s="13" t="s">
        <v>12</v>
      </c>
      <c r="T7" s="14" t="s">
        <v>12</v>
      </c>
      <c r="U7" s="15" t="s">
        <v>12</v>
      </c>
      <c r="V7" s="19" t="s">
        <v>12</v>
      </c>
      <c r="W7" s="14" t="s">
        <v>12</v>
      </c>
      <c r="X7" s="15" t="s">
        <v>12</v>
      </c>
      <c r="Y7" s="33" t="s">
        <v>12</v>
      </c>
    </row>
    <row r="8" spans="1:25" s="2" customFormat="1" ht="12.75" customHeight="1" thickBot="1" x14ac:dyDescent="0.2">
      <c r="A8" s="86"/>
      <c r="B8" s="88"/>
      <c r="C8" s="86"/>
      <c r="D8" s="88"/>
      <c r="E8" s="5"/>
      <c r="F8" s="106"/>
      <c r="G8" s="5"/>
      <c r="H8" s="7"/>
      <c r="I8" s="47" t="s">
        <v>16</v>
      </c>
      <c r="J8" s="47" t="s">
        <v>17</v>
      </c>
      <c r="K8" s="47" t="s">
        <v>23</v>
      </c>
      <c r="L8" s="111"/>
      <c r="M8" s="101"/>
      <c r="N8" s="114"/>
      <c r="O8" s="5"/>
      <c r="P8" s="106"/>
      <c r="Q8" s="9" t="s">
        <v>8</v>
      </c>
      <c r="R8" s="10" t="s">
        <v>8</v>
      </c>
      <c r="S8" s="10" t="s">
        <v>8</v>
      </c>
      <c r="T8" s="11" t="s">
        <v>8</v>
      </c>
      <c r="U8" s="16" t="s">
        <v>8</v>
      </c>
      <c r="V8" s="18" t="s">
        <v>8</v>
      </c>
      <c r="W8" s="11" t="s">
        <v>8</v>
      </c>
      <c r="X8" s="20" t="s">
        <v>8</v>
      </c>
      <c r="Y8" s="34" t="s">
        <v>8</v>
      </c>
    </row>
    <row r="9" spans="1:25" s="2" customFormat="1" ht="18" customHeight="1" x14ac:dyDescent="0.15">
      <c r="A9" s="61">
        <v>1</v>
      </c>
      <c r="B9" s="63" t="s">
        <v>31</v>
      </c>
      <c r="C9" s="81" t="s">
        <v>32</v>
      </c>
      <c r="D9" s="65" t="s">
        <v>33</v>
      </c>
      <c r="E9" s="79">
        <v>673.49626300000011</v>
      </c>
      <c r="F9" s="59">
        <v>336.7481315</v>
      </c>
      <c r="G9" s="132">
        <v>1.2385710000000001</v>
      </c>
      <c r="H9" s="133">
        <v>0</v>
      </c>
      <c r="I9" s="133">
        <v>0</v>
      </c>
      <c r="J9" s="133">
        <v>0</v>
      </c>
      <c r="K9" s="133">
        <v>0</v>
      </c>
      <c r="L9" s="133">
        <v>0</v>
      </c>
      <c r="M9" s="133">
        <v>0</v>
      </c>
      <c r="N9" s="134">
        <v>0</v>
      </c>
      <c r="O9" s="73">
        <f>+(+E9+G9)-(M9+N9)</f>
        <v>674.73483400000009</v>
      </c>
      <c r="P9" s="59">
        <v>337.36741699999999</v>
      </c>
      <c r="Q9" s="23">
        <v>0</v>
      </c>
      <c r="R9" s="24">
        <v>0</v>
      </c>
      <c r="S9" s="24">
        <v>0</v>
      </c>
      <c r="T9" s="25">
        <v>0</v>
      </c>
      <c r="U9" s="24">
        <v>0</v>
      </c>
      <c r="V9" s="23">
        <v>0</v>
      </c>
      <c r="W9" s="25">
        <v>1</v>
      </c>
      <c r="X9" s="26">
        <v>0</v>
      </c>
      <c r="Y9" s="49" t="s">
        <v>12</v>
      </c>
    </row>
    <row r="10" spans="1:25" s="2" customFormat="1" ht="18" customHeight="1" thickBot="1" x14ac:dyDescent="0.2">
      <c r="A10" s="62"/>
      <c r="B10" s="64"/>
      <c r="C10" s="82"/>
      <c r="D10" s="66"/>
      <c r="E10" s="80"/>
      <c r="F10" s="60"/>
      <c r="G10" s="135"/>
      <c r="H10" s="136"/>
      <c r="I10" s="136"/>
      <c r="J10" s="136"/>
      <c r="K10" s="136"/>
      <c r="L10" s="136"/>
      <c r="M10" s="136"/>
      <c r="N10" s="137"/>
      <c r="O10" s="74"/>
      <c r="P10" s="60"/>
      <c r="Q10" s="37">
        <v>0</v>
      </c>
      <c r="R10" s="38">
        <v>0</v>
      </c>
      <c r="S10" s="38">
        <v>0</v>
      </c>
      <c r="T10" s="39">
        <v>0</v>
      </c>
      <c r="U10" s="38">
        <v>0</v>
      </c>
      <c r="V10" s="37">
        <v>0</v>
      </c>
      <c r="W10" s="39">
        <v>1.2</v>
      </c>
      <c r="X10" s="40">
        <v>0</v>
      </c>
      <c r="Y10" s="50" t="s">
        <v>8</v>
      </c>
    </row>
    <row r="11" spans="1:25" s="53" customFormat="1" ht="18" customHeight="1" x14ac:dyDescent="0.15">
      <c r="A11" s="61">
        <v>2</v>
      </c>
      <c r="B11" s="63" t="s">
        <v>34</v>
      </c>
      <c r="C11" s="81" t="s">
        <v>32</v>
      </c>
      <c r="D11" s="65" t="s">
        <v>33</v>
      </c>
      <c r="E11" s="79">
        <v>645.09529399999997</v>
      </c>
      <c r="F11" s="59">
        <v>322.54764699999998</v>
      </c>
      <c r="G11" s="132">
        <v>9.0085470000000001</v>
      </c>
      <c r="H11" s="133">
        <v>0</v>
      </c>
      <c r="I11" s="133">
        <v>0</v>
      </c>
      <c r="J11" s="133">
        <v>0</v>
      </c>
      <c r="K11" s="133">
        <v>0</v>
      </c>
      <c r="L11" s="133">
        <v>0</v>
      </c>
      <c r="M11" s="138">
        <v>327.53984100000002</v>
      </c>
      <c r="N11" s="134">
        <v>326.56400000000002</v>
      </c>
      <c r="O11" s="57">
        <f>+(+E11+G11)-(M11+N11)</f>
        <v>0</v>
      </c>
      <c r="P11" s="59">
        <v>0</v>
      </c>
      <c r="Q11" s="23">
        <v>0</v>
      </c>
      <c r="R11" s="24">
        <v>0</v>
      </c>
      <c r="S11" s="24">
        <v>0</v>
      </c>
      <c r="T11" s="25">
        <v>0</v>
      </c>
      <c r="U11" s="24">
        <v>0</v>
      </c>
      <c r="V11" s="23">
        <v>0</v>
      </c>
      <c r="W11" s="25">
        <v>0</v>
      </c>
      <c r="X11" s="26">
        <v>0</v>
      </c>
      <c r="Y11" s="52" t="s">
        <v>12</v>
      </c>
    </row>
    <row r="12" spans="1:25" s="53" customFormat="1" ht="18" customHeight="1" thickBot="1" x14ac:dyDescent="0.2">
      <c r="A12" s="62"/>
      <c r="B12" s="64"/>
      <c r="C12" s="82"/>
      <c r="D12" s="66"/>
      <c r="E12" s="80"/>
      <c r="F12" s="60"/>
      <c r="G12" s="135"/>
      <c r="H12" s="136"/>
      <c r="I12" s="139"/>
      <c r="J12" s="139"/>
      <c r="K12" s="139"/>
      <c r="L12" s="139"/>
      <c r="M12" s="140"/>
      <c r="N12" s="137"/>
      <c r="O12" s="58"/>
      <c r="P12" s="60"/>
      <c r="Q12" s="37">
        <v>0</v>
      </c>
      <c r="R12" s="38">
        <v>0</v>
      </c>
      <c r="S12" s="38">
        <v>0</v>
      </c>
      <c r="T12" s="39">
        <v>0</v>
      </c>
      <c r="U12" s="38">
        <v>0</v>
      </c>
      <c r="V12" s="37">
        <v>0</v>
      </c>
      <c r="W12" s="39">
        <v>0</v>
      </c>
      <c r="X12" s="40">
        <v>0</v>
      </c>
      <c r="Y12" s="54" t="s">
        <v>8</v>
      </c>
    </row>
    <row r="13" spans="1:25" s="53" customFormat="1" ht="18" customHeight="1" x14ac:dyDescent="0.15">
      <c r="A13" s="61">
        <v>3</v>
      </c>
      <c r="B13" s="63" t="s">
        <v>35</v>
      </c>
      <c r="C13" s="81" t="s">
        <v>32</v>
      </c>
      <c r="D13" s="65" t="s">
        <v>33</v>
      </c>
      <c r="E13" s="79">
        <v>1351.766108</v>
      </c>
      <c r="F13" s="59">
        <v>675.88305400000002</v>
      </c>
      <c r="G13" s="132">
        <v>37.432600999999998</v>
      </c>
      <c r="H13" s="133">
        <v>0</v>
      </c>
      <c r="I13" s="133">
        <v>0</v>
      </c>
      <c r="J13" s="133">
        <v>0</v>
      </c>
      <c r="K13" s="133">
        <v>0</v>
      </c>
      <c r="L13" s="133">
        <v>0</v>
      </c>
      <c r="M13" s="138">
        <v>710.21270900000002</v>
      </c>
      <c r="N13" s="134">
        <v>678.98599999999999</v>
      </c>
      <c r="O13" s="57">
        <f t="shared" ref="O13" si="0">+(+E13+G13)-(M13+N13)</f>
        <v>0</v>
      </c>
      <c r="P13" s="59">
        <v>0</v>
      </c>
      <c r="Q13" s="23">
        <v>0</v>
      </c>
      <c r="R13" s="24">
        <v>0</v>
      </c>
      <c r="S13" s="24">
        <v>0</v>
      </c>
      <c r="T13" s="25">
        <v>0</v>
      </c>
      <c r="U13" s="24">
        <v>0</v>
      </c>
      <c r="V13" s="23">
        <v>0</v>
      </c>
      <c r="W13" s="25">
        <v>0</v>
      </c>
      <c r="X13" s="26">
        <v>0</v>
      </c>
      <c r="Y13" s="52" t="s">
        <v>12</v>
      </c>
    </row>
    <row r="14" spans="1:25" s="53" customFormat="1" ht="18" customHeight="1" thickBot="1" x14ac:dyDescent="0.2">
      <c r="A14" s="62"/>
      <c r="B14" s="64"/>
      <c r="C14" s="82"/>
      <c r="D14" s="66"/>
      <c r="E14" s="80"/>
      <c r="F14" s="60"/>
      <c r="G14" s="135"/>
      <c r="H14" s="136"/>
      <c r="I14" s="139"/>
      <c r="J14" s="139"/>
      <c r="K14" s="139"/>
      <c r="L14" s="139"/>
      <c r="M14" s="140"/>
      <c r="N14" s="137"/>
      <c r="O14" s="58"/>
      <c r="P14" s="60"/>
      <c r="Q14" s="37">
        <v>0</v>
      </c>
      <c r="R14" s="38">
        <v>0</v>
      </c>
      <c r="S14" s="38">
        <v>0</v>
      </c>
      <c r="T14" s="39">
        <v>0</v>
      </c>
      <c r="U14" s="38">
        <v>0</v>
      </c>
      <c r="V14" s="37">
        <v>0</v>
      </c>
      <c r="W14" s="39">
        <v>0</v>
      </c>
      <c r="X14" s="40">
        <v>0</v>
      </c>
      <c r="Y14" s="54" t="s">
        <v>8</v>
      </c>
    </row>
    <row r="15" spans="1:25" s="53" customFormat="1" ht="18" customHeight="1" x14ac:dyDescent="0.15">
      <c r="A15" s="61">
        <v>4</v>
      </c>
      <c r="B15" s="63" t="s">
        <v>36</v>
      </c>
      <c r="C15" s="81" t="s">
        <v>32</v>
      </c>
      <c r="D15" s="65" t="s">
        <v>33</v>
      </c>
      <c r="E15" s="79">
        <v>591.33339400000011</v>
      </c>
      <c r="F15" s="59">
        <v>295.666697</v>
      </c>
      <c r="G15" s="132">
        <v>24.677752000000002</v>
      </c>
      <c r="H15" s="133">
        <v>0</v>
      </c>
      <c r="I15" s="133">
        <v>0</v>
      </c>
      <c r="J15" s="133">
        <v>0</v>
      </c>
      <c r="K15" s="133">
        <v>0</v>
      </c>
      <c r="L15" s="133">
        <v>0</v>
      </c>
      <c r="M15" s="138">
        <v>316.55614600000001</v>
      </c>
      <c r="N15" s="134">
        <v>299.45499999999998</v>
      </c>
      <c r="O15" s="141">
        <f t="shared" ref="O15" si="1">+(+E15+G15)-(M15+N15)</f>
        <v>0</v>
      </c>
      <c r="P15" s="59">
        <v>0</v>
      </c>
      <c r="Q15" s="23">
        <v>0</v>
      </c>
      <c r="R15" s="24">
        <v>0</v>
      </c>
      <c r="S15" s="24">
        <v>0</v>
      </c>
      <c r="T15" s="25">
        <v>0</v>
      </c>
      <c r="U15" s="24">
        <v>0</v>
      </c>
      <c r="V15" s="23">
        <v>0</v>
      </c>
      <c r="W15" s="25">
        <v>0</v>
      </c>
      <c r="X15" s="26">
        <v>0</v>
      </c>
      <c r="Y15" s="52" t="s">
        <v>12</v>
      </c>
    </row>
    <row r="16" spans="1:25" s="53" customFormat="1" ht="18" customHeight="1" thickBot="1" x14ac:dyDescent="0.2">
      <c r="A16" s="62"/>
      <c r="B16" s="64"/>
      <c r="C16" s="82"/>
      <c r="D16" s="66"/>
      <c r="E16" s="80"/>
      <c r="F16" s="60"/>
      <c r="G16" s="135"/>
      <c r="H16" s="136"/>
      <c r="I16" s="139"/>
      <c r="J16" s="139"/>
      <c r="K16" s="139"/>
      <c r="L16" s="139"/>
      <c r="M16" s="140"/>
      <c r="N16" s="137"/>
      <c r="O16" s="142"/>
      <c r="P16" s="60"/>
      <c r="Q16" s="37">
        <v>0</v>
      </c>
      <c r="R16" s="38">
        <v>0</v>
      </c>
      <c r="S16" s="38">
        <v>0</v>
      </c>
      <c r="T16" s="39">
        <v>0</v>
      </c>
      <c r="U16" s="38">
        <v>0</v>
      </c>
      <c r="V16" s="37">
        <v>0</v>
      </c>
      <c r="W16" s="39">
        <v>0</v>
      </c>
      <c r="X16" s="40">
        <v>0</v>
      </c>
      <c r="Y16" s="54" t="s">
        <v>8</v>
      </c>
    </row>
    <row r="17" spans="1:25" s="53" customFormat="1" ht="18" customHeight="1" x14ac:dyDescent="0.15">
      <c r="A17" s="61">
        <v>5</v>
      </c>
      <c r="B17" s="63" t="s">
        <v>37</v>
      </c>
      <c r="C17" s="81" t="s">
        <v>32</v>
      </c>
      <c r="D17" s="65" t="s">
        <v>33</v>
      </c>
      <c r="E17" s="79">
        <v>585.48049500000002</v>
      </c>
      <c r="F17" s="59">
        <v>292.74024750000001</v>
      </c>
      <c r="G17" s="132">
        <v>13.601955999999999</v>
      </c>
      <c r="H17" s="133">
        <v>0</v>
      </c>
      <c r="I17" s="133">
        <v>0</v>
      </c>
      <c r="J17" s="133">
        <v>0</v>
      </c>
      <c r="K17" s="133">
        <v>0</v>
      </c>
      <c r="L17" s="133">
        <v>0</v>
      </c>
      <c r="M17" s="138">
        <v>306.85245099999997</v>
      </c>
      <c r="N17" s="134">
        <v>292.23</v>
      </c>
      <c r="O17" s="141">
        <f t="shared" ref="O17" si="2">+(+E17+G17)-(M17+N17)</f>
        <v>0</v>
      </c>
      <c r="P17" s="59">
        <v>0</v>
      </c>
      <c r="Q17" s="23">
        <v>0</v>
      </c>
      <c r="R17" s="24">
        <v>0</v>
      </c>
      <c r="S17" s="24">
        <v>0</v>
      </c>
      <c r="T17" s="25">
        <v>0</v>
      </c>
      <c r="U17" s="24">
        <v>0</v>
      </c>
      <c r="V17" s="23">
        <v>0</v>
      </c>
      <c r="W17" s="25">
        <v>0</v>
      </c>
      <c r="X17" s="26">
        <v>0</v>
      </c>
      <c r="Y17" s="52" t="s">
        <v>12</v>
      </c>
    </row>
    <row r="18" spans="1:25" s="53" customFormat="1" ht="18" customHeight="1" thickBot="1" x14ac:dyDescent="0.2">
      <c r="A18" s="62"/>
      <c r="B18" s="64"/>
      <c r="C18" s="82"/>
      <c r="D18" s="66"/>
      <c r="E18" s="80"/>
      <c r="F18" s="60"/>
      <c r="G18" s="135"/>
      <c r="H18" s="136"/>
      <c r="I18" s="139"/>
      <c r="J18" s="139"/>
      <c r="K18" s="139"/>
      <c r="L18" s="139"/>
      <c r="M18" s="140"/>
      <c r="N18" s="137"/>
      <c r="O18" s="142"/>
      <c r="P18" s="60"/>
      <c r="Q18" s="37">
        <v>0</v>
      </c>
      <c r="R18" s="38">
        <v>0</v>
      </c>
      <c r="S18" s="38">
        <v>0</v>
      </c>
      <c r="T18" s="39">
        <v>0</v>
      </c>
      <c r="U18" s="38">
        <v>0</v>
      </c>
      <c r="V18" s="37">
        <v>0</v>
      </c>
      <c r="W18" s="39">
        <v>0</v>
      </c>
      <c r="X18" s="40">
        <v>0</v>
      </c>
      <c r="Y18" s="54" t="s">
        <v>8</v>
      </c>
    </row>
    <row r="19" spans="1:25" s="53" customFormat="1" ht="18" customHeight="1" x14ac:dyDescent="0.15">
      <c r="A19" s="61">
        <v>6</v>
      </c>
      <c r="B19" s="63" t="s">
        <v>38</v>
      </c>
      <c r="C19" s="81" t="s">
        <v>32</v>
      </c>
      <c r="D19" s="65" t="s">
        <v>33</v>
      </c>
      <c r="E19" s="79">
        <v>426.65022600000003</v>
      </c>
      <c r="F19" s="59">
        <v>213.32511299999999</v>
      </c>
      <c r="G19" s="132">
        <v>7.7444750000000004</v>
      </c>
      <c r="H19" s="133">
        <v>0</v>
      </c>
      <c r="I19" s="133">
        <v>0</v>
      </c>
      <c r="J19" s="133">
        <v>0</v>
      </c>
      <c r="K19" s="133">
        <v>0</v>
      </c>
      <c r="L19" s="133">
        <v>0</v>
      </c>
      <c r="M19" s="138">
        <v>221.63470100000001</v>
      </c>
      <c r="N19" s="134">
        <v>212.76</v>
      </c>
      <c r="O19" s="141">
        <f t="shared" ref="O19" si="3">+(+E19+G19)-(M19+N19)</f>
        <v>0</v>
      </c>
      <c r="P19" s="59">
        <v>0</v>
      </c>
      <c r="Q19" s="23">
        <v>0</v>
      </c>
      <c r="R19" s="24">
        <v>0</v>
      </c>
      <c r="S19" s="24">
        <v>0</v>
      </c>
      <c r="T19" s="25">
        <v>0</v>
      </c>
      <c r="U19" s="24">
        <v>0</v>
      </c>
      <c r="V19" s="23">
        <v>0</v>
      </c>
      <c r="W19" s="25">
        <v>0</v>
      </c>
      <c r="X19" s="26">
        <v>0</v>
      </c>
      <c r="Y19" s="52" t="s">
        <v>12</v>
      </c>
    </row>
    <row r="20" spans="1:25" s="53" customFormat="1" ht="18" customHeight="1" thickBot="1" x14ac:dyDescent="0.2">
      <c r="A20" s="62"/>
      <c r="B20" s="64"/>
      <c r="C20" s="82"/>
      <c r="D20" s="66"/>
      <c r="E20" s="80"/>
      <c r="F20" s="60"/>
      <c r="G20" s="135"/>
      <c r="H20" s="136"/>
      <c r="I20" s="139"/>
      <c r="J20" s="139"/>
      <c r="K20" s="139"/>
      <c r="L20" s="139"/>
      <c r="M20" s="140"/>
      <c r="N20" s="137"/>
      <c r="O20" s="142"/>
      <c r="P20" s="60"/>
      <c r="Q20" s="37">
        <v>0</v>
      </c>
      <c r="R20" s="38">
        <v>0</v>
      </c>
      <c r="S20" s="38">
        <v>0</v>
      </c>
      <c r="T20" s="39">
        <v>0</v>
      </c>
      <c r="U20" s="38">
        <v>0</v>
      </c>
      <c r="V20" s="37">
        <v>0</v>
      </c>
      <c r="W20" s="39">
        <v>0</v>
      </c>
      <c r="X20" s="40">
        <v>0</v>
      </c>
      <c r="Y20" s="54" t="s">
        <v>8</v>
      </c>
    </row>
    <row r="21" spans="1:25" s="2" customFormat="1" ht="18" customHeight="1" x14ac:dyDescent="0.15">
      <c r="A21" s="61">
        <v>7</v>
      </c>
      <c r="B21" s="63" t="s">
        <v>39</v>
      </c>
      <c r="C21" s="81" t="s">
        <v>32</v>
      </c>
      <c r="D21" s="65" t="s">
        <v>33</v>
      </c>
      <c r="E21" s="79">
        <v>463.03807699999999</v>
      </c>
      <c r="F21" s="59">
        <v>231.51903849999999</v>
      </c>
      <c r="G21" s="132">
        <v>134.24378899999999</v>
      </c>
      <c r="H21" s="133">
        <v>0</v>
      </c>
      <c r="I21" s="133">
        <v>0</v>
      </c>
      <c r="J21" s="133">
        <v>0</v>
      </c>
      <c r="K21" s="133">
        <v>0</v>
      </c>
      <c r="L21" s="133">
        <v>0</v>
      </c>
      <c r="M21" s="138"/>
      <c r="N21" s="134">
        <v>0</v>
      </c>
      <c r="O21" s="143">
        <f t="shared" ref="O21" si="4">+(+E21+G21)-(M21+N21)</f>
        <v>597.28186600000004</v>
      </c>
      <c r="P21" s="59">
        <v>298.64093300000002</v>
      </c>
      <c r="Q21" s="23">
        <v>0</v>
      </c>
      <c r="R21" s="24">
        <v>0</v>
      </c>
      <c r="S21" s="24">
        <v>0</v>
      </c>
      <c r="T21" s="25">
        <v>0</v>
      </c>
      <c r="U21" s="24">
        <v>0</v>
      </c>
      <c r="V21" s="23">
        <v>0</v>
      </c>
      <c r="W21" s="25">
        <v>1</v>
      </c>
      <c r="X21" s="26">
        <v>0</v>
      </c>
      <c r="Y21" s="49" t="s">
        <v>12</v>
      </c>
    </row>
    <row r="22" spans="1:25" s="2" customFormat="1" ht="18" customHeight="1" thickBot="1" x14ac:dyDescent="0.2">
      <c r="A22" s="62"/>
      <c r="B22" s="64"/>
      <c r="C22" s="82"/>
      <c r="D22" s="66"/>
      <c r="E22" s="80"/>
      <c r="F22" s="60"/>
      <c r="G22" s="135"/>
      <c r="H22" s="136"/>
      <c r="I22" s="139"/>
      <c r="J22" s="139"/>
      <c r="K22" s="139"/>
      <c r="L22" s="139"/>
      <c r="M22" s="140"/>
      <c r="N22" s="137"/>
      <c r="O22" s="144"/>
      <c r="P22" s="60"/>
      <c r="Q22" s="37">
        <v>0</v>
      </c>
      <c r="R22" s="38">
        <v>0</v>
      </c>
      <c r="S22" s="38">
        <v>0</v>
      </c>
      <c r="T22" s="39">
        <v>0</v>
      </c>
      <c r="U22" s="38">
        <v>0</v>
      </c>
      <c r="V22" s="37">
        <v>0</v>
      </c>
      <c r="W22" s="39">
        <v>126.29040000000001</v>
      </c>
      <c r="X22" s="40">
        <v>0</v>
      </c>
      <c r="Y22" s="50" t="s">
        <v>8</v>
      </c>
    </row>
    <row r="23" spans="1:25" s="2" customFormat="1" ht="18" customHeight="1" x14ac:dyDescent="0.15">
      <c r="A23" s="61">
        <v>8</v>
      </c>
      <c r="B23" s="63" t="s">
        <v>40</v>
      </c>
      <c r="C23" s="81" t="s">
        <v>32</v>
      </c>
      <c r="D23" s="65" t="s">
        <v>33</v>
      </c>
      <c r="E23" s="79">
        <v>398.13596899999999</v>
      </c>
      <c r="F23" s="59">
        <v>199.06798449999999</v>
      </c>
      <c r="G23" s="132">
        <v>446.29808400000002</v>
      </c>
      <c r="H23" s="133">
        <v>0</v>
      </c>
      <c r="I23" s="133">
        <v>0</v>
      </c>
      <c r="J23" s="133">
        <v>0</v>
      </c>
      <c r="K23" s="133">
        <v>0</v>
      </c>
      <c r="L23" s="133">
        <v>0</v>
      </c>
      <c r="M23" s="138">
        <v>446.17500000000001</v>
      </c>
      <c r="N23" s="134">
        <v>0</v>
      </c>
      <c r="O23" s="143">
        <f t="shared" ref="O23" si="5">+(+E23+G23)-(M23+N23)</f>
        <v>398.25905299999994</v>
      </c>
      <c r="P23" s="59">
        <v>422.21702649999997</v>
      </c>
      <c r="Q23" s="23">
        <v>0</v>
      </c>
      <c r="R23" s="24">
        <v>0</v>
      </c>
      <c r="S23" s="24">
        <v>0</v>
      </c>
      <c r="T23" s="25">
        <v>0</v>
      </c>
      <c r="U23" s="24">
        <v>0</v>
      </c>
      <c r="V23" s="23">
        <v>0</v>
      </c>
      <c r="W23" s="25">
        <v>5</v>
      </c>
      <c r="X23" s="26">
        <v>0</v>
      </c>
      <c r="Y23" s="49" t="s">
        <v>12</v>
      </c>
    </row>
    <row r="24" spans="1:25" s="2" customFormat="1" ht="18" customHeight="1" thickBot="1" x14ac:dyDescent="0.2">
      <c r="A24" s="62"/>
      <c r="B24" s="64"/>
      <c r="C24" s="82"/>
      <c r="D24" s="66"/>
      <c r="E24" s="80"/>
      <c r="F24" s="60"/>
      <c r="G24" s="135"/>
      <c r="H24" s="136"/>
      <c r="I24" s="139"/>
      <c r="J24" s="139"/>
      <c r="K24" s="139"/>
      <c r="L24" s="139"/>
      <c r="M24" s="140"/>
      <c r="N24" s="137"/>
      <c r="O24" s="144"/>
      <c r="P24" s="60"/>
      <c r="Q24" s="37">
        <v>0</v>
      </c>
      <c r="R24" s="38">
        <v>0</v>
      </c>
      <c r="S24" s="38">
        <v>0</v>
      </c>
      <c r="T24" s="39">
        <v>0</v>
      </c>
      <c r="U24" s="38">
        <v>0</v>
      </c>
      <c r="V24" s="37">
        <v>0</v>
      </c>
      <c r="W24" s="39">
        <v>426.17500000000001</v>
      </c>
      <c r="X24" s="40">
        <v>0</v>
      </c>
      <c r="Y24" s="50" t="s">
        <v>8</v>
      </c>
    </row>
    <row r="25" spans="1:25" s="53" customFormat="1" ht="18" customHeight="1" x14ac:dyDescent="0.15">
      <c r="A25" s="61">
        <v>9</v>
      </c>
      <c r="B25" s="63" t="s">
        <v>41</v>
      </c>
      <c r="C25" s="81" t="s">
        <v>32</v>
      </c>
      <c r="D25" s="65" t="s">
        <v>33</v>
      </c>
      <c r="E25" s="79">
        <v>536.06637999999998</v>
      </c>
      <c r="F25" s="59">
        <v>268.03318999999999</v>
      </c>
      <c r="G25" s="132">
        <v>6.289364</v>
      </c>
      <c r="H25" s="133">
        <v>0</v>
      </c>
      <c r="I25" s="133">
        <v>0</v>
      </c>
      <c r="J25" s="133">
        <v>0</v>
      </c>
      <c r="K25" s="133">
        <v>0</v>
      </c>
      <c r="L25" s="133">
        <v>0</v>
      </c>
      <c r="M25" s="138">
        <v>268.05174399999999</v>
      </c>
      <c r="N25" s="134">
        <v>274.30399999999997</v>
      </c>
      <c r="O25" s="141">
        <f t="shared" ref="O25" si="6">+(+E25+G25)-(M25+N25)</f>
        <v>0</v>
      </c>
      <c r="P25" s="59">
        <v>0</v>
      </c>
      <c r="Q25" s="23">
        <v>0</v>
      </c>
      <c r="R25" s="24">
        <v>0</v>
      </c>
      <c r="S25" s="24">
        <v>0</v>
      </c>
      <c r="T25" s="25">
        <v>0</v>
      </c>
      <c r="U25" s="24">
        <v>0</v>
      </c>
      <c r="V25" s="23">
        <v>0</v>
      </c>
      <c r="W25" s="25">
        <v>0</v>
      </c>
      <c r="X25" s="26">
        <v>0</v>
      </c>
      <c r="Y25" s="52" t="s">
        <v>12</v>
      </c>
    </row>
    <row r="26" spans="1:25" s="53" customFormat="1" ht="18" customHeight="1" thickBot="1" x14ac:dyDescent="0.2">
      <c r="A26" s="62"/>
      <c r="B26" s="64"/>
      <c r="C26" s="82"/>
      <c r="D26" s="66"/>
      <c r="E26" s="80"/>
      <c r="F26" s="60"/>
      <c r="G26" s="135"/>
      <c r="H26" s="136"/>
      <c r="I26" s="139"/>
      <c r="J26" s="139"/>
      <c r="K26" s="139"/>
      <c r="L26" s="139"/>
      <c r="M26" s="140"/>
      <c r="N26" s="137"/>
      <c r="O26" s="142"/>
      <c r="P26" s="60"/>
      <c r="Q26" s="37">
        <v>0</v>
      </c>
      <c r="R26" s="38">
        <v>0</v>
      </c>
      <c r="S26" s="38">
        <v>0</v>
      </c>
      <c r="T26" s="39">
        <v>0</v>
      </c>
      <c r="U26" s="38">
        <v>0</v>
      </c>
      <c r="V26" s="37">
        <v>0</v>
      </c>
      <c r="W26" s="39">
        <v>0</v>
      </c>
      <c r="X26" s="40">
        <v>0</v>
      </c>
      <c r="Y26" s="54" t="s">
        <v>8</v>
      </c>
    </row>
    <row r="27" spans="1:25" s="53" customFormat="1" ht="18" customHeight="1" x14ac:dyDescent="0.15">
      <c r="A27" s="61">
        <v>10</v>
      </c>
      <c r="B27" s="63" t="s">
        <v>42</v>
      </c>
      <c r="C27" s="81" t="s">
        <v>32</v>
      </c>
      <c r="D27" s="65" t="s">
        <v>33</v>
      </c>
      <c r="E27" s="79">
        <v>496.944255</v>
      </c>
      <c r="F27" s="59">
        <v>248.4721275</v>
      </c>
      <c r="G27" s="132">
        <v>5.2198770000000003</v>
      </c>
      <c r="H27" s="133">
        <v>0</v>
      </c>
      <c r="I27" s="133">
        <v>0</v>
      </c>
      <c r="J27" s="133">
        <v>0</v>
      </c>
      <c r="K27" s="133">
        <v>0</v>
      </c>
      <c r="L27" s="133">
        <v>0</v>
      </c>
      <c r="M27" s="138">
        <v>251.56013200000001</v>
      </c>
      <c r="N27" s="134">
        <v>250.60400000000001</v>
      </c>
      <c r="O27" s="141">
        <f>+(+E27+G27)-(M27+N27)</f>
        <v>0</v>
      </c>
      <c r="P27" s="59">
        <v>0</v>
      </c>
      <c r="Q27" s="23">
        <v>0</v>
      </c>
      <c r="R27" s="24">
        <v>0</v>
      </c>
      <c r="S27" s="24">
        <v>0</v>
      </c>
      <c r="T27" s="25">
        <v>0</v>
      </c>
      <c r="U27" s="24">
        <v>0</v>
      </c>
      <c r="V27" s="23">
        <v>0</v>
      </c>
      <c r="W27" s="25">
        <v>0</v>
      </c>
      <c r="X27" s="26">
        <v>0</v>
      </c>
      <c r="Y27" s="52" t="s">
        <v>12</v>
      </c>
    </row>
    <row r="28" spans="1:25" s="53" customFormat="1" ht="18" customHeight="1" thickBot="1" x14ac:dyDescent="0.2">
      <c r="A28" s="62"/>
      <c r="B28" s="64"/>
      <c r="C28" s="82"/>
      <c r="D28" s="66"/>
      <c r="E28" s="80"/>
      <c r="F28" s="60"/>
      <c r="G28" s="135"/>
      <c r="H28" s="136"/>
      <c r="I28" s="139"/>
      <c r="J28" s="139"/>
      <c r="K28" s="139"/>
      <c r="L28" s="139"/>
      <c r="M28" s="140"/>
      <c r="N28" s="137"/>
      <c r="O28" s="142"/>
      <c r="P28" s="60"/>
      <c r="Q28" s="37">
        <v>0</v>
      </c>
      <c r="R28" s="38">
        <v>0</v>
      </c>
      <c r="S28" s="38">
        <v>0</v>
      </c>
      <c r="T28" s="39">
        <v>0</v>
      </c>
      <c r="U28" s="38">
        <v>0</v>
      </c>
      <c r="V28" s="37">
        <v>0</v>
      </c>
      <c r="W28" s="39">
        <v>0</v>
      </c>
      <c r="X28" s="40">
        <v>0</v>
      </c>
      <c r="Y28" s="54" t="s">
        <v>8</v>
      </c>
    </row>
    <row r="29" spans="1:25" s="53" customFormat="1" ht="18" customHeight="1" x14ac:dyDescent="0.15">
      <c r="A29" s="61">
        <v>11</v>
      </c>
      <c r="B29" s="63" t="s">
        <v>43</v>
      </c>
      <c r="C29" s="81" t="s">
        <v>32</v>
      </c>
      <c r="D29" s="65" t="s">
        <v>33</v>
      </c>
      <c r="E29" s="79">
        <v>326.284536</v>
      </c>
      <c r="F29" s="59">
        <v>163.142268</v>
      </c>
      <c r="G29" s="132">
        <v>16.033673</v>
      </c>
      <c r="H29" s="133">
        <v>0</v>
      </c>
      <c r="I29" s="133">
        <v>0</v>
      </c>
      <c r="J29" s="133">
        <v>0</v>
      </c>
      <c r="K29" s="133">
        <v>0</v>
      </c>
      <c r="L29" s="133">
        <v>0</v>
      </c>
      <c r="M29" s="138">
        <v>24.488299000000001</v>
      </c>
      <c r="N29" s="134">
        <v>317.83</v>
      </c>
      <c r="O29" s="57">
        <f>+(+E29+G29)-(M29+N29)</f>
        <v>-8.99999999433021E-5</v>
      </c>
      <c r="P29" s="59">
        <v>0</v>
      </c>
      <c r="Q29" s="23">
        <v>0</v>
      </c>
      <c r="R29" s="24">
        <v>0</v>
      </c>
      <c r="S29" s="24">
        <v>0</v>
      </c>
      <c r="T29" s="25">
        <v>0</v>
      </c>
      <c r="U29" s="24">
        <v>0</v>
      </c>
      <c r="V29" s="23">
        <v>0</v>
      </c>
      <c r="W29" s="25">
        <v>0</v>
      </c>
      <c r="X29" s="26">
        <v>0</v>
      </c>
      <c r="Y29" s="52" t="s">
        <v>12</v>
      </c>
    </row>
    <row r="30" spans="1:25" s="53" customFormat="1" ht="18" customHeight="1" thickBot="1" x14ac:dyDescent="0.2">
      <c r="A30" s="62"/>
      <c r="B30" s="64"/>
      <c r="C30" s="82"/>
      <c r="D30" s="66"/>
      <c r="E30" s="80"/>
      <c r="F30" s="60"/>
      <c r="G30" s="135"/>
      <c r="H30" s="136"/>
      <c r="I30" s="139"/>
      <c r="J30" s="139"/>
      <c r="K30" s="139"/>
      <c r="L30" s="139"/>
      <c r="M30" s="140"/>
      <c r="N30" s="137"/>
      <c r="O30" s="83"/>
      <c r="P30" s="60"/>
      <c r="Q30" s="37">
        <v>0</v>
      </c>
      <c r="R30" s="38">
        <v>0</v>
      </c>
      <c r="S30" s="38">
        <v>0</v>
      </c>
      <c r="T30" s="39">
        <v>0</v>
      </c>
      <c r="U30" s="38">
        <v>0</v>
      </c>
      <c r="V30" s="37">
        <v>0</v>
      </c>
      <c r="W30" s="39">
        <v>0</v>
      </c>
      <c r="X30" s="40">
        <v>0</v>
      </c>
      <c r="Y30" s="54" t="s">
        <v>8</v>
      </c>
    </row>
    <row r="31" spans="1:25" s="2" customFormat="1" ht="18" customHeight="1" x14ac:dyDescent="0.15">
      <c r="A31" s="61"/>
      <c r="B31" s="75" t="s">
        <v>44</v>
      </c>
      <c r="C31" s="76"/>
      <c r="D31" s="65"/>
      <c r="E31" s="79"/>
      <c r="F31" s="59"/>
      <c r="G31" s="132"/>
      <c r="H31" s="133"/>
      <c r="I31" s="133"/>
      <c r="J31" s="133"/>
      <c r="K31" s="133"/>
      <c r="L31" s="133"/>
      <c r="M31" s="138"/>
      <c r="N31" s="134"/>
      <c r="O31" s="57">
        <f t="shared" ref="O31" si="7">+(+E31+G31)-(M31+N31)</f>
        <v>0</v>
      </c>
      <c r="P31" s="59"/>
      <c r="Q31" s="23">
        <v>0</v>
      </c>
      <c r="R31" s="24">
        <v>0</v>
      </c>
      <c r="S31" s="24">
        <v>0</v>
      </c>
      <c r="T31" s="25">
        <v>0</v>
      </c>
      <c r="U31" s="24">
        <v>0</v>
      </c>
      <c r="V31" s="23">
        <v>0</v>
      </c>
      <c r="W31" s="25">
        <v>0</v>
      </c>
      <c r="X31" s="26">
        <v>0</v>
      </c>
      <c r="Y31" s="49" t="s">
        <v>12</v>
      </c>
    </row>
    <row r="32" spans="1:25" s="2" customFormat="1" ht="18" customHeight="1" thickBot="1" x14ac:dyDescent="0.2">
      <c r="A32" s="62"/>
      <c r="B32" s="77"/>
      <c r="C32" s="78"/>
      <c r="D32" s="66"/>
      <c r="E32" s="80"/>
      <c r="F32" s="60"/>
      <c r="G32" s="135"/>
      <c r="H32" s="136"/>
      <c r="I32" s="139"/>
      <c r="J32" s="139"/>
      <c r="K32" s="139"/>
      <c r="L32" s="139"/>
      <c r="M32" s="140"/>
      <c r="N32" s="137"/>
      <c r="O32" s="58"/>
      <c r="P32" s="60"/>
      <c r="Q32" s="37">
        <v>0</v>
      </c>
      <c r="R32" s="38">
        <v>0</v>
      </c>
      <c r="S32" s="38">
        <v>0</v>
      </c>
      <c r="T32" s="39">
        <v>0</v>
      </c>
      <c r="U32" s="38">
        <v>0</v>
      </c>
      <c r="V32" s="37">
        <v>0</v>
      </c>
      <c r="W32" s="39">
        <v>0</v>
      </c>
      <c r="X32" s="40">
        <v>0</v>
      </c>
      <c r="Y32" s="50" t="s">
        <v>8</v>
      </c>
    </row>
    <row r="33" spans="1:25" s="3" customFormat="1" ht="18" customHeight="1" x14ac:dyDescent="0.15">
      <c r="A33" s="61" t="s">
        <v>14</v>
      </c>
      <c r="B33" s="61">
        <v>11</v>
      </c>
      <c r="C33" s="63"/>
      <c r="D33" s="65"/>
      <c r="E33" s="67">
        <f t="shared" ref="E33:P33" si="8">SUM(E9:E32)</f>
        <v>6494.290997000001</v>
      </c>
      <c r="F33" s="69">
        <f t="shared" si="8"/>
        <v>3247.1454985</v>
      </c>
      <c r="G33" s="67">
        <f t="shared" si="8"/>
        <v>701.78868899999998</v>
      </c>
      <c r="H33" s="55">
        <f t="shared" si="8"/>
        <v>0</v>
      </c>
      <c r="I33" s="55">
        <f t="shared" si="8"/>
        <v>0</v>
      </c>
      <c r="J33" s="55">
        <f t="shared" si="8"/>
        <v>0</v>
      </c>
      <c r="K33" s="55">
        <f t="shared" si="8"/>
        <v>0</v>
      </c>
      <c r="L33" s="55">
        <f t="shared" si="8"/>
        <v>0</v>
      </c>
      <c r="M33" s="55">
        <f t="shared" si="8"/>
        <v>2873.071023</v>
      </c>
      <c r="N33" s="71">
        <f t="shared" si="8"/>
        <v>2652.7329999999997</v>
      </c>
      <c r="O33" s="73">
        <f t="shared" si="8"/>
        <v>1670.2756630000001</v>
      </c>
      <c r="P33" s="69">
        <f t="shared" si="8"/>
        <v>1058.2253765</v>
      </c>
      <c r="Q33" s="27">
        <f t="shared" ref="Q33:X33" si="9">SUMIF($Y$9:$Y$32,$Y$7,Q9:Q32)</f>
        <v>0</v>
      </c>
      <c r="R33" s="28">
        <f t="shared" si="9"/>
        <v>0</v>
      </c>
      <c r="S33" s="28">
        <f t="shared" si="9"/>
        <v>0</v>
      </c>
      <c r="T33" s="29">
        <f t="shared" si="9"/>
        <v>0</v>
      </c>
      <c r="U33" s="28">
        <f t="shared" si="9"/>
        <v>0</v>
      </c>
      <c r="V33" s="27">
        <f t="shared" si="9"/>
        <v>0</v>
      </c>
      <c r="W33" s="29">
        <f t="shared" si="9"/>
        <v>7</v>
      </c>
      <c r="X33" s="30">
        <f t="shared" si="9"/>
        <v>0</v>
      </c>
      <c r="Y33" s="49" t="s">
        <v>12</v>
      </c>
    </row>
    <row r="34" spans="1:25" s="3" customFormat="1" ht="18" customHeight="1" thickBot="1" x14ac:dyDescent="0.2">
      <c r="A34" s="62"/>
      <c r="B34" s="62"/>
      <c r="C34" s="64"/>
      <c r="D34" s="66"/>
      <c r="E34" s="68"/>
      <c r="F34" s="70"/>
      <c r="G34" s="68"/>
      <c r="H34" s="56"/>
      <c r="I34" s="56"/>
      <c r="J34" s="56"/>
      <c r="K34" s="56"/>
      <c r="L34" s="56"/>
      <c r="M34" s="56"/>
      <c r="N34" s="72"/>
      <c r="O34" s="74"/>
      <c r="P34" s="70"/>
      <c r="Q34" s="41">
        <f t="shared" ref="Q34:X34" si="10">SUMIF($Y$9:$Y$32,$Y$8,Q9:Q32)</f>
        <v>0</v>
      </c>
      <c r="R34" s="42">
        <f t="shared" si="10"/>
        <v>0</v>
      </c>
      <c r="S34" s="42">
        <f t="shared" si="10"/>
        <v>0</v>
      </c>
      <c r="T34" s="43">
        <f t="shared" si="10"/>
        <v>0</v>
      </c>
      <c r="U34" s="42">
        <f t="shared" si="10"/>
        <v>0</v>
      </c>
      <c r="V34" s="41">
        <f t="shared" si="10"/>
        <v>0</v>
      </c>
      <c r="W34" s="43">
        <f t="shared" si="10"/>
        <v>553.66539999999998</v>
      </c>
      <c r="X34" s="44">
        <f t="shared" si="10"/>
        <v>0</v>
      </c>
      <c r="Y34" s="50" t="s">
        <v>8</v>
      </c>
    </row>
  </sheetData>
  <mergeCells count="230">
    <mergeCell ref="A3:A8"/>
    <mergeCell ref="B3:B8"/>
    <mergeCell ref="C3:C8"/>
    <mergeCell ref="D3:D8"/>
    <mergeCell ref="E3:F4"/>
    <mergeCell ref="G3:M4"/>
    <mergeCell ref="X4:X6"/>
    <mergeCell ref="M5:M8"/>
    <mergeCell ref="Q5:Q6"/>
    <mergeCell ref="F6:F8"/>
    <mergeCell ref="P6:P8"/>
    <mergeCell ref="I7:K7"/>
    <mergeCell ref="L7:L8"/>
    <mergeCell ref="N3:N8"/>
    <mergeCell ref="O3:P4"/>
    <mergeCell ref="Q3:U3"/>
    <mergeCell ref="V3:X3"/>
    <mergeCell ref="R4:R6"/>
    <mergeCell ref="S4:S6"/>
    <mergeCell ref="T4:T6"/>
    <mergeCell ref="U4:U6"/>
    <mergeCell ref="V4:V6"/>
    <mergeCell ref="W4:W6"/>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A9:A10"/>
    <mergeCell ref="B9:B10"/>
    <mergeCell ref="C9:C10"/>
    <mergeCell ref="D9:D10"/>
    <mergeCell ref="E9:E10"/>
    <mergeCell ref="F9:F10"/>
    <mergeCell ref="M11:M12"/>
    <mergeCell ref="N11:N12"/>
    <mergeCell ref="P11:P12"/>
    <mergeCell ref="A13:A14"/>
    <mergeCell ref="B13:B14"/>
    <mergeCell ref="C13:C14"/>
    <mergeCell ref="D13:D14"/>
    <mergeCell ref="E13:E14"/>
    <mergeCell ref="F13:F14"/>
    <mergeCell ref="G11:G12"/>
    <mergeCell ref="H11:H12"/>
    <mergeCell ref="I11:I12"/>
    <mergeCell ref="J11:J12"/>
    <mergeCell ref="K11:K12"/>
    <mergeCell ref="L11:L12"/>
    <mergeCell ref="M13:M14"/>
    <mergeCell ref="N13:N14"/>
    <mergeCell ref="O13:O14"/>
    <mergeCell ref="P13:P14"/>
    <mergeCell ref="J13:J14"/>
    <mergeCell ref="K13:K14"/>
    <mergeCell ref="L13:L14"/>
    <mergeCell ref="E15:E16"/>
    <mergeCell ref="F15:F16"/>
    <mergeCell ref="G13:G14"/>
    <mergeCell ref="H13:H14"/>
    <mergeCell ref="I13:I14"/>
    <mergeCell ref="O11:O12"/>
    <mergeCell ref="M15:M16"/>
    <mergeCell ref="N15:N16"/>
    <mergeCell ref="O15:O16"/>
    <mergeCell ref="P15:P16"/>
    <mergeCell ref="A17:A18"/>
    <mergeCell ref="B17:B18"/>
    <mergeCell ref="C17:C18"/>
    <mergeCell ref="D17:D18"/>
    <mergeCell ref="E17:E18"/>
    <mergeCell ref="F17:F18"/>
    <mergeCell ref="G15:G16"/>
    <mergeCell ref="H15:H16"/>
    <mergeCell ref="I15:I16"/>
    <mergeCell ref="J15:J16"/>
    <mergeCell ref="K15:K16"/>
    <mergeCell ref="L15:L16"/>
    <mergeCell ref="M17:M18"/>
    <mergeCell ref="N17:N18"/>
    <mergeCell ref="O17:O18"/>
    <mergeCell ref="P17:P18"/>
    <mergeCell ref="J17:J18"/>
    <mergeCell ref="K17:K18"/>
    <mergeCell ref="L17:L18"/>
    <mergeCell ref="A15:A16"/>
    <mergeCell ref="B15:B16"/>
    <mergeCell ref="C15:C16"/>
    <mergeCell ref="D15:D16"/>
    <mergeCell ref="B19:B20"/>
    <mergeCell ref="C19:C20"/>
    <mergeCell ref="D19:D20"/>
    <mergeCell ref="E19:E20"/>
    <mergeCell ref="F19:F20"/>
    <mergeCell ref="G17:G18"/>
    <mergeCell ref="H17:H18"/>
    <mergeCell ref="I17:I18"/>
    <mergeCell ref="G21:G22"/>
    <mergeCell ref="H21:H22"/>
    <mergeCell ref="I21:I22"/>
    <mergeCell ref="M19:M20"/>
    <mergeCell ref="N19:N20"/>
    <mergeCell ref="O19:O20"/>
    <mergeCell ref="P19:P20"/>
    <mergeCell ref="A21:A22"/>
    <mergeCell ref="B21:B22"/>
    <mergeCell ref="C21:C22"/>
    <mergeCell ref="D21:D22"/>
    <mergeCell ref="E21:E22"/>
    <mergeCell ref="F21:F22"/>
    <mergeCell ref="G19:G20"/>
    <mergeCell ref="H19:H20"/>
    <mergeCell ref="I19:I20"/>
    <mergeCell ref="J19:J20"/>
    <mergeCell ref="K19:K20"/>
    <mergeCell ref="L19:L20"/>
    <mergeCell ref="M21:M22"/>
    <mergeCell ref="N21:N22"/>
    <mergeCell ref="O21:O22"/>
    <mergeCell ref="P21:P22"/>
    <mergeCell ref="J21:J22"/>
    <mergeCell ref="K21:K22"/>
    <mergeCell ref="L21:L22"/>
    <mergeCell ref="A19:A20"/>
    <mergeCell ref="N23:N24"/>
    <mergeCell ref="O23:O24"/>
    <mergeCell ref="P23:P24"/>
    <mergeCell ref="A25:A26"/>
    <mergeCell ref="B25:B26"/>
    <mergeCell ref="C25:C26"/>
    <mergeCell ref="D25:D26"/>
    <mergeCell ref="E25:E26"/>
    <mergeCell ref="F25:F26"/>
    <mergeCell ref="G23:G24"/>
    <mergeCell ref="H23:H24"/>
    <mergeCell ref="I23:I24"/>
    <mergeCell ref="J23:J24"/>
    <mergeCell ref="K23:K24"/>
    <mergeCell ref="L23:L24"/>
    <mergeCell ref="M25:M26"/>
    <mergeCell ref="N25:N26"/>
    <mergeCell ref="O25:O26"/>
    <mergeCell ref="P25:P26"/>
    <mergeCell ref="J25:J26"/>
    <mergeCell ref="K25:K26"/>
    <mergeCell ref="L25:L26"/>
    <mergeCell ref="A23:A24"/>
    <mergeCell ref="B23:B24"/>
    <mergeCell ref="C27:C28"/>
    <mergeCell ref="D27:D28"/>
    <mergeCell ref="E27:E28"/>
    <mergeCell ref="F27:F28"/>
    <mergeCell ref="G25:G26"/>
    <mergeCell ref="H25:H26"/>
    <mergeCell ref="I25:I26"/>
    <mergeCell ref="M23:M24"/>
    <mergeCell ref="C23:C24"/>
    <mergeCell ref="D23:D24"/>
    <mergeCell ref="E23:E24"/>
    <mergeCell ref="F23:F24"/>
    <mergeCell ref="M27:M28"/>
    <mergeCell ref="N27:N28"/>
    <mergeCell ref="O27:O28"/>
    <mergeCell ref="P27:P28"/>
    <mergeCell ref="A29:A30"/>
    <mergeCell ref="B29:B30"/>
    <mergeCell ref="C29:C30"/>
    <mergeCell ref="D29:D30"/>
    <mergeCell ref="E29:E30"/>
    <mergeCell ref="F29:F30"/>
    <mergeCell ref="G27:G28"/>
    <mergeCell ref="H27:H28"/>
    <mergeCell ref="I27:I28"/>
    <mergeCell ref="J27:J28"/>
    <mergeCell ref="K27:K28"/>
    <mergeCell ref="L27:L28"/>
    <mergeCell ref="M29:M30"/>
    <mergeCell ref="N29:N30"/>
    <mergeCell ref="O29:O30"/>
    <mergeCell ref="P29:P30"/>
    <mergeCell ref="J29:J30"/>
    <mergeCell ref="K29:K30"/>
    <mergeCell ref="L29:L30"/>
    <mergeCell ref="A27:A28"/>
    <mergeCell ref="B27:B28"/>
    <mergeCell ref="L33:L34"/>
    <mergeCell ref="A31:A32"/>
    <mergeCell ref="B31:C32"/>
    <mergeCell ref="D31:D32"/>
    <mergeCell ref="E31:E32"/>
    <mergeCell ref="F31:F32"/>
    <mergeCell ref="G31:G32"/>
    <mergeCell ref="G29:G30"/>
    <mergeCell ref="H29:H30"/>
    <mergeCell ref="I29:I30"/>
    <mergeCell ref="M33:M34"/>
    <mergeCell ref="N31:N32"/>
    <mergeCell ref="O31:O32"/>
    <mergeCell ref="P31:P32"/>
    <mergeCell ref="A33:A34"/>
    <mergeCell ref="B33:B34"/>
    <mergeCell ref="C33:C34"/>
    <mergeCell ref="D33:D34"/>
    <mergeCell ref="E33:E34"/>
    <mergeCell ref="F33:F34"/>
    <mergeCell ref="G33:G34"/>
    <mergeCell ref="H31:H32"/>
    <mergeCell ref="I31:I32"/>
    <mergeCell ref="J31:J32"/>
    <mergeCell ref="K31:K32"/>
    <mergeCell ref="L31:L32"/>
    <mergeCell ref="M31:M32"/>
    <mergeCell ref="N33:N34"/>
    <mergeCell ref="O33:O34"/>
    <mergeCell ref="P33:P34"/>
    <mergeCell ref="H33:H34"/>
    <mergeCell ref="I33:I34"/>
    <mergeCell ref="J33:J34"/>
    <mergeCell ref="K33:K34"/>
  </mergeCells>
  <phoneticPr fontId="1"/>
  <pageMargins left="0.51181102362204722" right="0.31496062992125984" top="0.55118110236220474" bottom="0.55118110236220474" header="0.31496062992125984" footer="0.3149606299212598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個別表（008)</vt:lpstr>
      <vt:lpstr>'個別表（008)'!Print_Area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永冨 真央(nagatomi-mao)</dc:creator>
  <cp:lastModifiedBy>永冨 真央(nagatomi-mao)</cp:lastModifiedBy>
  <cp:lastPrinted>2023-03-06T10:02:55Z</cp:lastPrinted>
  <dcterms:created xsi:type="dcterms:W3CDTF">2010-08-24T08:00:05Z</dcterms:created>
  <dcterms:modified xsi:type="dcterms:W3CDTF">2023-12-25T04:38:59Z</dcterms:modified>
</cp:coreProperties>
</file>