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6_{542F25B4-2E4D-4C58-BBB6-85FDA6D1481C}" xr6:coauthVersionLast="47" xr6:coauthVersionMax="47" xr10:uidLastSave="{00000000-0000-0000-0000-000000000000}"/>
  <bookViews>
    <workbookView xWindow="-28920" yWindow="-120" windowWidth="29040" windowHeight="15720" tabRatio="774" xr2:uid="{00000000-000D-0000-FFFF-FFFF00000000}"/>
  </bookViews>
  <sheets>
    <sheet name="個別表（002）" sheetId="14" r:id="rId1"/>
  </sheets>
  <definedNames>
    <definedName name="_xlnm._FilterDatabase" localSheetId="0" hidden="1">'個別表（002）'!$A$1:$Y$106</definedName>
    <definedName name="_xlnm.Print_Area" localSheetId="0">'個別表（002）'!$A$1:$X$106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3" i="14" l="1"/>
  <c r="X106" i="14" l="1"/>
  <c r="W106" i="14"/>
  <c r="V106" i="14"/>
  <c r="U106" i="14"/>
  <c r="T106" i="14"/>
  <c r="S106" i="14"/>
  <c r="R106" i="14"/>
  <c r="Q106" i="14"/>
  <c r="X105" i="14"/>
  <c r="W105" i="14"/>
  <c r="V105" i="14"/>
  <c r="U105" i="14"/>
  <c r="T105" i="14"/>
  <c r="S105" i="14"/>
  <c r="R105" i="14"/>
  <c r="Q105" i="14"/>
  <c r="P105" i="14"/>
  <c r="N105" i="14"/>
  <c r="M105" i="14"/>
  <c r="L105" i="14"/>
  <c r="K105" i="14"/>
  <c r="J105" i="14"/>
  <c r="I105" i="14"/>
  <c r="H105" i="14"/>
  <c r="G105" i="14"/>
  <c r="F105" i="14"/>
  <c r="E105" i="14"/>
  <c r="O101" i="14"/>
  <c r="O99" i="14"/>
  <c r="O97" i="14"/>
  <c r="O95" i="14"/>
  <c r="O93" i="14"/>
  <c r="O91" i="14"/>
  <c r="O89" i="14"/>
  <c r="O87" i="14"/>
  <c r="O85" i="14"/>
  <c r="O83" i="14"/>
  <c r="O81" i="14"/>
  <c r="O79" i="14"/>
  <c r="O77" i="14"/>
  <c r="O75" i="14"/>
  <c r="O73" i="14"/>
  <c r="O71" i="14"/>
  <c r="O69" i="14"/>
  <c r="O67" i="14"/>
  <c r="O65" i="14"/>
  <c r="O63" i="14"/>
  <c r="O61" i="14"/>
  <c r="O59" i="14"/>
  <c r="O57" i="14"/>
  <c r="O55" i="14"/>
  <c r="O53" i="14"/>
  <c r="O51" i="14"/>
  <c r="O49" i="14"/>
  <c r="O47" i="14"/>
  <c r="O45" i="14"/>
  <c r="O43" i="14"/>
  <c r="O41" i="14"/>
  <c r="O39" i="14"/>
  <c r="O37" i="14"/>
  <c r="O35" i="14"/>
  <c r="O33" i="14"/>
  <c r="O31" i="14"/>
  <c r="O29" i="14"/>
  <c r="O27" i="14"/>
  <c r="O25" i="14"/>
  <c r="O23" i="14"/>
  <c r="O21" i="14"/>
  <c r="O19" i="14"/>
  <c r="O17" i="14"/>
  <c r="O15" i="14"/>
  <c r="O13" i="14"/>
  <c r="O11" i="14"/>
  <c r="O9" i="14"/>
  <c r="O105" i="14" l="1"/>
</calcChain>
</file>

<file path=xl/sharedStrings.xml><?xml version="1.0" encoding="utf-8"?>
<sst xmlns="http://schemas.openxmlformats.org/spreadsheetml/2006/main" count="291" uniqueCount="81">
  <si>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</si>
  <si>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</si>
  <si>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</si>
  <si>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</si>
  <si>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</si>
  <si>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</si>
  <si>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</si>
  <si>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</si>
  <si>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</si>
  <si>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</si>
  <si>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</si>
  <si>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</si>
  <si>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</si>
  <si>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</si>
  <si>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</si>
  <si>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</si>
  <si>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</si>
  <si>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</si>
  <si>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</si>
  <si>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</si>
  <si>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</si>
  <si>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</si>
  <si>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</si>
  <si>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</si>
  <si>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</si>
  <si>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</si>
  <si>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</si>
  <si>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</si>
  <si>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</si>
  <si>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</si>
  <si>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北海道他46団体</t>
    <rPh sb="0" eb="3">
      <t>ホッカイドウ</t>
    </rPh>
    <rPh sb="3" eb="4">
      <t>ホカ</t>
    </rPh>
    <rPh sb="6" eb="8">
      <t>ダンタイ</t>
    </rPh>
    <phoneticPr fontId="2"/>
  </si>
  <si>
    <t>【個別表】令和５年度基金造成団体別基金執行状況表（002地域医療介護総合確保基金（医療分））</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</si>
  <si>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北海道</t>
    <rPh sb="0" eb="3">
      <t>ホッカイドウ</t>
    </rPh>
    <phoneticPr fontId="9"/>
  </si>
  <si>
    <t>地域医療介護総合確保基金（医療分）</t>
    <rPh sb="13" eb="15">
      <t>イリョウ</t>
    </rPh>
    <rPh sb="15" eb="16">
      <t>フン</t>
    </rPh>
    <phoneticPr fontId="9"/>
  </si>
  <si>
    <t>医療・介護サービスの提供体制の改革を推進するため、将来目指すべき医療提供体制等の実現に資する事業への財政的支援を行い、施策の推進を図る。</t>
  </si>
  <si>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</si>
  <si>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</si>
  <si>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</si>
  <si>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</si>
  <si>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</si>
  <si>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</si>
  <si>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茨城県</t>
    <rPh sb="0" eb="3">
      <t>イバラギケン</t>
    </rPh>
    <phoneticPr fontId="9"/>
  </si>
  <si>
    <t>栃木県</t>
    <rPh sb="0" eb="3">
      <t>トチギケン</t>
    </rPh>
    <phoneticPr fontId="9"/>
  </si>
  <si>
    <t>群馬県</t>
    <rPh sb="0" eb="3">
      <t>グンマケン</t>
    </rPh>
    <phoneticPr fontId="9"/>
  </si>
  <si>
    <t>埼玉県</t>
    <rPh sb="0" eb="3">
      <t>サイタマケン</t>
    </rPh>
    <phoneticPr fontId="9"/>
  </si>
  <si>
    <t>千葉県</t>
    <rPh sb="0" eb="3">
      <t>チバケン</t>
    </rPh>
    <phoneticPr fontId="9"/>
  </si>
  <si>
    <t>東京都</t>
    <rPh sb="0" eb="3">
      <t>トウキョウト</t>
    </rPh>
    <phoneticPr fontId="9"/>
  </si>
  <si>
    <t>神奈川県</t>
    <rPh sb="0" eb="4">
      <t>カナガワケン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</si>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</sst>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2">
    <xf numFmtId="0" fontId="0" fillId="0" borderId="0">
      <alignment vertical="center"/>
    </xf>
    <xf numFmtId="0" fontId="19" fillId="0" borderId="0">
      <alignment vertical="center"/>
    </xf>
  </cellStyleXfs>
  <cellXfs count="15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0" fillId="2" borderId="31" xfId="0" applyFill="1" applyBorder="1">
      <alignment vertical="center"/>
    </xf>
    <xf numFmtId="178" fontId="3" fillId="6" borderId="28" xfId="0" applyNumberFormat="1" applyFont="1" applyFill="1" applyBorder="1" applyAlignment="1">
      <alignment horizontal="right" vertical="center"/>
    </xf>
    <xf numFmtId="178" fontId="3" fillId="6" borderId="30" xfId="0" applyNumberFormat="1" applyFont="1" applyFill="1" applyBorder="1" applyAlignment="1">
      <alignment horizontal="right" vertical="center"/>
    </xf>
    <xf numFmtId="178" fontId="3" fillId="6" borderId="1" xfId="0" applyNumberFormat="1" applyFont="1" applyFill="1" applyBorder="1" applyAlignment="1">
      <alignment horizontal="right" vertical="center"/>
    </xf>
    <xf numFmtId="178" fontId="3" fillId="6" borderId="3" xfId="0" applyNumberFormat="1" applyFont="1" applyFill="1" applyBorder="1" applyAlignment="1">
      <alignment horizontal="right" vertical="center"/>
    </xf>
    <xf numFmtId="0" fontId="16" fillId="2" borderId="0" xfId="0" applyFont="1" applyFill="1" applyAlignment="1">
      <alignment horizontal="center" vertical="center"/>
    </xf>
    <xf numFmtId="41" fontId="3" fillId="6" borderId="27" xfId="0" applyNumberFormat="1" applyFont="1" applyFill="1" applyBorder="1" applyAlignment="1">
      <alignment horizontal="right" vertical="center"/>
    </xf>
    <xf numFmtId="41" fontId="3" fillId="6" borderId="6" xfId="0" applyNumberFormat="1" applyFont="1" applyFill="1" applyBorder="1" applyAlignment="1">
      <alignment horizontal="right" vertical="center"/>
    </xf>
    <xf numFmtId="41" fontId="3" fillId="6" borderId="21" xfId="0" applyNumberFormat="1" applyFont="1" applyFill="1" applyBorder="1" applyAlignment="1">
      <alignment horizontal="right" vertical="center"/>
    </xf>
    <xf numFmtId="0" fontId="17" fillId="2" borderId="0" xfId="0" applyFont="1" applyFill="1" applyAlignment="1">
      <alignment horizontal="center" vertical="center"/>
    </xf>
    <xf numFmtId="177" fontId="3" fillId="0" borderId="2" xfId="0" applyNumberFormat="1" applyFont="1" applyBorder="1">
      <alignment vertical="center"/>
    </xf>
    <xf numFmtId="0" fontId="11" fillId="5" borderId="14" xfId="0" applyFont="1" applyFill="1" applyBorder="1" applyAlignment="1">
      <alignment horizontal="center" vertical="center" wrapText="1"/>
    </xf>
    <xf numFmtId="41" fontId="3" fillId="0" borderId="14" xfId="0" applyNumberFormat="1" applyFont="1" applyBorder="1" applyAlignment="1">
      <alignment horizontal="right" vertical="center"/>
    </xf>
    <xf numFmtId="41" fontId="3" fillId="6" borderId="14" xfId="0" applyNumberFormat="1" applyFont="1" applyFill="1" applyBorder="1" applyAlignment="1">
      <alignment horizontal="right" vertical="center"/>
    </xf>
    <xf numFmtId="41" fontId="15" fillId="0" borderId="6" xfId="0" applyNumberFormat="1" applyFont="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Border="1" applyAlignment="1">
      <alignment horizontal="center" vertical="center"/>
    </xf>
    <xf numFmtId="41" fontId="3" fillId="0" borderId="17" xfId="0" applyNumberFormat="1" applyFont="1" applyBorder="1" applyAlignment="1">
      <alignment horizontal="center" vertical="center"/>
    </xf>
    <xf numFmtId="41" fontId="3" fillId="0" borderId="30" xfId="0" applyNumberFormat="1" applyFont="1" applyBorder="1" applyAlignment="1">
      <alignment horizontal="right" vertical="center"/>
    </xf>
    <xf numFmtId="41" fontId="0" fillId="0" borderId="14" xfId="0" applyNumberFormat="1" applyBorder="1" applyAlignment="1">
      <alignment horizontal="righ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lignment vertical="center"/>
    </xf>
    <xf numFmtId="41" fontId="3" fillId="0" borderId="19" xfId="0" applyNumberFormat="1" applyFont="1" applyBorder="1" applyAlignment="1">
      <alignment horizontal="righ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41" fontId="3" fillId="0" borderId="43" xfId="0" applyNumberFormat="1" applyFont="1" applyBorder="1">
      <alignment vertical="center"/>
    </xf>
    <xf numFmtId="41" fontId="0" fillId="0" borderId="19" xfId="0" applyNumberFormat="1" applyBorder="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15" fillId="0" borderId="43" xfId="0" applyNumberFormat="1" applyFont="1" applyBorder="1" applyAlignment="1">
      <alignment horizontal="right" vertical="center"/>
    </xf>
    <xf numFmtId="41" fontId="15" fillId="0" borderId="19" xfId="0" applyNumberFormat="1" applyFont="1" applyBorder="1" applyAlignment="1">
      <alignment horizontal="right" vertical="center"/>
    </xf>
    <xf numFmtId="41" fontId="15" fillId="0" borderId="18" xfId="0" applyNumberFormat="1" applyFont="1" applyBorder="1" applyAlignment="1">
      <alignment horizontal="right" vertical="center"/>
    </xf>
    <xf numFmtId="41" fontId="20" fillId="0" borderId="17" xfId="0" applyNumberFormat="1" applyFont="1" applyBorder="1" applyAlignment="1">
      <alignment horizontal="right" vertical="center"/>
    </xf>
    <xf numFmtId="41" fontId="15" fillId="0" borderId="30" xfId="0" applyNumberFormat="1" applyFont="1" applyBorder="1" applyAlignment="1">
      <alignment horizontal="right" vertical="center"/>
    </xf>
    <xf numFmtId="41" fontId="20" fillId="0" borderId="14" xfId="0" applyNumberFormat="1" applyFont="1" applyBorder="1" applyAlignment="1">
      <alignment horizontal="right" vertical="center"/>
    </xf>
    <xf numFmtId="41" fontId="15" fillId="3" borderId="43" xfId="0" applyNumberFormat="1" applyFont="1" applyFill="1" applyBorder="1" applyAlignment="1">
      <alignment horizontal="right" vertical="center"/>
    </xf>
    <xf numFmtId="41" fontId="20" fillId="3" borderId="19" xfId="0" applyNumberFormat="1" applyFont="1" applyFill="1" applyBorder="1" applyAlignment="1">
      <alignment horizontal="righ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cellXfs>
  <cellStyles count="2">
    <cellStyle name="Normal" xfId="1" xr:uid="{BFA84BE4-ACA2-4DC7-AF69-2EFC4C80712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9BDC-222B-43A0-B587-1825953AAD59}">
  <sheetPr>
    <tabColor rgb="FF00B0F0"/>
    <pageSetUpPr fitToPage="1"/>
  </sheetPr>
  <dimension ref="A1:Y107"/>
  <sheetViews>
    <sheetView tabSelected="1" view="pageBreakPreview" zoomScale="84" zoomScaleNormal="100" zoomScaleSheetLayoutView="84" workbookViewId="0">
      <pane xSplit="4" ySplit="8" topLeftCell="E32" activePane="bottomRight" state="frozen"/>
      <selection pane="topRight" activeCell="E1" sqref="E1"/>
      <selection pane="bottomLeft" activeCell="A9" sqref="A9"/>
      <selection pane="bottomRight" activeCell="E105" sqref="E105:E106"/>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31"/>
    <col min="26" max="16384" width="9" style="1"/>
  </cols>
  <sheetData>
    <row r="1" spans="1:25" ht="20.25" customHeight="1" x14ac:dyDescent="0.15">
      <c r="A1" s="4" t="s">
        <v>31</v>
      </c>
      <c r="B1" s="4"/>
    </row>
    <row r="2" spans="1:25" ht="20.25" customHeight="1" thickBot="1" x14ac:dyDescent="0.2">
      <c r="A2" s="4"/>
      <c r="B2" s="4"/>
      <c r="X2" s="45" t="s">
        <v>22</v>
      </c>
    </row>
    <row r="3" spans="1:25" s="2" customFormat="1" ht="12.75" customHeight="1" x14ac:dyDescent="0.15">
      <c r="A3" s="61" t="s">
        <v>2</v>
      </c>
      <c r="B3" s="61" t="s">
        <v>20</v>
      </c>
      <c r="C3" s="61" t="s">
        <v>15</v>
      </c>
      <c r="D3" s="61" t="s">
        <v>21</v>
      </c>
      <c r="E3" s="66" t="s">
        <v>29</v>
      </c>
      <c r="F3" s="67"/>
      <c r="G3" s="66" t="s">
        <v>24</v>
      </c>
      <c r="H3" s="70"/>
      <c r="I3" s="70"/>
      <c r="J3" s="70"/>
      <c r="K3" s="70"/>
      <c r="L3" s="70"/>
      <c r="M3" s="70"/>
      <c r="N3" s="113" t="s">
        <v>25</v>
      </c>
      <c r="O3" s="66" t="s">
        <v>26</v>
      </c>
      <c r="P3" s="116"/>
      <c r="Q3" s="66" t="s">
        <v>27</v>
      </c>
      <c r="R3" s="119"/>
      <c r="S3" s="119"/>
      <c r="T3" s="119"/>
      <c r="U3" s="119"/>
      <c r="V3" s="66" t="s">
        <v>28</v>
      </c>
      <c r="W3" s="119"/>
      <c r="X3" s="120"/>
      <c r="Y3" s="32"/>
    </row>
    <row r="4" spans="1:25" s="2" customFormat="1" ht="12" customHeight="1" x14ac:dyDescent="0.15">
      <c r="A4" s="62"/>
      <c r="B4" s="64"/>
      <c r="C4" s="62"/>
      <c r="D4" s="62"/>
      <c r="E4" s="68"/>
      <c r="F4" s="69"/>
      <c r="G4" s="71"/>
      <c r="H4" s="72"/>
      <c r="I4" s="72"/>
      <c r="J4" s="72"/>
      <c r="K4" s="72"/>
      <c r="L4" s="72"/>
      <c r="M4" s="72"/>
      <c r="N4" s="114"/>
      <c r="O4" s="117"/>
      <c r="P4" s="118"/>
      <c r="Q4" s="17" t="s">
        <v>11</v>
      </c>
      <c r="R4" s="121" t="s">
        <v>1</v>
      </c>
      <c r="S4" s="121" t="s">
        <v>9</v>
      </c>
      <c r="T4" s="124" t="s">
        <v>0</v>
      </c>
      <c r="U4" s="127" t="s">
        <v>13</v>
      </c>
      <c r="V4" s="130" t="s">
        <v>1</v>
      </c>
      <c r="W4" s="124" t="s">
        <v>9</v>
      </c>
      <c r="X4" s="97" t="s">
        <v>0</v>
      </c>
      <c r="Y4" s="32"/>
    </row>
    <row r="5" spans="1:25" s="2" customFormat="1" ht="13.5" customHeight="1" x14ac:dyDescent="0.15">
      <c r="A5" s="62"/>
      <c r="B5" s="64"/>
      <c r="C5" s="62"/>
      <c r="D5" s="62"/>
      <c r="E5" s="22"/>
      <c r="F5" s="21"/>
      <c r="G5" s="8" t="s">
        <v>6</v>
      </c>
      <c r="H5" s="46"/>
      <c r="I5" s="46"/>
      <c r="J5" s="46"/>
      <c r="K5" s="46"/>
      <c r="L5" s="46"/>
      <c r="M5" s="100" t="s">
        <v>7</v>
      </c>
      <c r="N5" s="114"/>
      <c r="O5" s="22"/>
      <c r="P5" s="21"/>
      <c r="Q5" s="103" t="s">
        <v>10</v>
      </c>
      <c r="R5" s="122"/>
      <c r="S5" s="122"/>
      <c r="T5" s="125"/>
      <c r="U5" s="128"/>
      <c r="V5" s="131"/>
      <c r="W5" s="125"/>
      <c r="X5" s="98"/>
      <c r="Y5" s="32"/>
    </row>
    <row r="6" spans="1:25" s="2" customFormat="1" ht="12" customHeight="1" x14ac:dyDescent="0.15">
      <c r="A6" s="62"/>
      <c r="B6" s="64"/>
      <c r="C6" s="62"/>
      <c r="D6" s="62"/>
      <c r="E6" s="22"/>
      <c r="F6" s="105" t="s">
        <v>4</v>
      </c>
      <c r="G6" s="22"/>
      <c r="H6" s="6" t="s">
        <v>3</v>
      </c>
      <c r="I6" s="35"/>
      <c r="J6" s="35"/>
      <c r="K6" s="35"/>
      <c r="L6" s="36"/>
      <c r="M6" s="101"/>
      <c r="N6" s="114"/>
      <c r="O6" s="22"/>
      <c r="P6" s="105" t="s">
        <v>4</v>
      </c>
      <c r="Q6" s="104"/>
      <c r="R6" s="123"/>
      <c r="S6" s="123"/>
      <c r="T6" s="126"/>
      <c r="U6" s="129"/>
      <c r="V6" s="132"/>
      <c r="W6" s="126"/>
      <c r="X6" s="99"/>
      <c r="Y6" s="32"/>
    </row>
    <row r="7" spans="1:25" s="2" customFormat="1" ht="12" customHeight="1" x14ac:dyDescent="0.15">
      <c r="A7" s="62"/>
      <c r="B7" s="64"/>
      <c r="C7" s="62"/>
      <c r="D7" s="62"/>
      <c r="E7" s="22"/>
      <c r="F7" s="106"/>
      <c r="G7" s="22"/>
      <c r="H7" s="44" t="s">
        <v>5</v>
      </c>
      <c r="I7" s="108" t="s">
        <v>19</v>
      </c>
      <c r="J7" s="109"/>
      <c r="K7" s="110"/>
      <c r="L7" s="111" t="s">
        <v>18</v>
      </c>
      <c r="M7" s="101"/>
      <c r="N7" s="114"/>
      <c r="O7" s="22"/>
      <c r="P7" s="106"/>
      <c r="Q7" s="12" t="s">
        <v>12</v>
      </c>
      <c r="R7" s="13" t="s">
        <v>12</v>
      </c>
      <c r="S7" s="13" t="s">
        <v>12</v>
      </c>
      <c r="T7" s="14" t="s">
        <v>12</v>
      </c>
      <c r="U7" s="15" t="s">
        <v>12</v>
      </c>
      <c r="V7" s="19" t="s">
        <v>12</v>
      </c>
      <c r="W7" s="14" t="s">
        <v>12</v>
      </c>
      <c r="X7" s="15" t="s">
        <v>12</v>
      </c>
      <c r="Y7" s="33" t="s">
        <v>12</v>
      </c>
    </row>
    <row r="8" spans="1:25" s="2" customFormat="1" ht="12.75" customHeight="1" thickBot="1" x14ac:dyDescent="0.2">
      <c r="A8" s="63"/>
      <c r="B8" s="65"/>
      <c r="C8" s="63"/>
      <c r="D8" s="63"/>
      <c r="E8" s="5"/>
      <c r="F8" s="107"/>
      <c r="G8" s="5"/>
      <c r="H8" s="7"/>
      <c r="I8" s="57" t="s">
        <v>16</v>
      </c>
      <c r="J8" s="57" t="s">
        <v>17</v>
      </c>
      <c r="K8" s="57" t="s">
        <v>23</v>
      </c>
      <c r="L8" s="112"/>
      <c r="M8" s="102"/>
      <c r="N8" s="115"/>
      <c r="O8" s="5"/>
      <c r="P8" s="107"/>
      <c r="Q8" s="9" t="s">
        <v>8</v>
      </c>
      <c r="R8" s="10" t="s">
        <v>8</v>
      </c>
      <c r="S8" s="10" t="s">
        <v>8</v>
      </c>
      <c r="T8" s="11" t="s">
        <v>8</v>
      </c>
      <c r="U8" s="16" t="s">
        <v>8</v>
      </c>
      <c r="V8" s="18" t="s">
        <v>8</v>
      </c>
      <c r="W8" s="11" t="s">
        <v>8</v>
      </c>
      <c r="X8" s="20" t="s">
        <v>8</v>
      </c>
      <c r="Y8" s="34" t="s">
        <v>8</v>
      </c>
    </row>
    <row r="9" spans="1:25" s="2" customFormat="1" ht="30" customHeight="1" x14ac:dyDescent="0.15">
      <c r="A9" s="73">
        <v>1</v>
      </c>
      <c r="B9" s="92" t="s">
        <v>32</v>
      </c>
      <c r="C9" s="94" t="s">
        <v>33</v>
      </c>
      <c r="D9" s="79" t="s">
        <v>34</v>
      </c>
      <c r="E9" s="81">
        <v>2628.8024559999999</v>
      </c>
      <c r="F9" s="83">
        <v>1810.5216370000001</v>
      </c>
      <c r="G9" s="81">
        <v>4254.7042839999995</v>
      </c>
      <c r="H9" s="85">
        <v>2941.5001890000003</v>
      </c>
      <c r="I9" s="85">
        <v>2918.6080000000002</v>
      </c>
      <c r="J9" s="85"/>
      <c r="K9" s="85"/>
      <c r="L9" s="85">
        <v>22.892189000000002</v>
      </c>
      <c r="M9" s="90">
        <v>3025.6595739999998</v>
      </c>
      <c r="N9" s="133">
        <v>0</v>
      </c>
      <c r="O9" s="135">
        <f>E9+G9-M9-N9</f>
        <v>3857.8471659999991</v>
      </c>
      <c r="P9" s="83">
        <v>2660.0581109999998</v>
      </c>
      <c r="Q9" s="23">
        <v>95</v>
      </c>
      <c r="R9" s="24">
        <v>0</v>
      </c>
      <c r="S9" s="24">
        <v>0</v>
      </c>
      <c r="T9" s="25">
        <v>0</v>
      </c>
      <c r="U9" s="24">
        <v>0</v>
      </c>
      <c r="V9" s="23">
        <v>0</v>
      </c>
      <c r="W9" s="25">
        <v>0</v>
      </c>
      <c r="X9" s="26">
        <v>0</v>
      </c>
      <c r="Y9" s="51" t="s">
        <v>12</v>
      </c>
    </row>
    <row r="10" spans="1:25" s="2" customFormat="1" ht="30" customHeight="1" thickBot="1" x14ac:dyDescent="0.2">
      <c r="A10" s="74"/>
      <c r="B10" s="93"/>
      <c r="C10" s="95"/>
      <c r="D10" s="80"/>
      <c r="E10" s="96"/>
      <c r="F10" s="84"/>
      <c r="G10" s="82"/>
      <c r="H10" s="86"/>
      <c r="I10" s="86"/>
      <c r="J10" s="86"/>
      <c r="K10" s="86"/>
      <c r="L10" s="86"/>
      <c r="M10" s="91"/>
      <c r="N10" s="134"/>
      <c r="O10" s="136"/>
      <c r="P10" s="84"/>
      <c r="Q10" s="37">
        <v>3025.6595739999998</v>
      </c>
      <c r="R10" s="38">
        <v>0</v>
      </c>
      <c r="S10" s="38">
        <v>0</v>
      </c>
      <c r="T10" s="58">
        <v>0</v>
      </c>
      <c r="U10" s="38">
        <v>0</v>
      </c>
      <c r="V10" s="37">
        <v>0</v>
      </c>
      <c r="W10" s="58">
        <v>0</v>
      </c>
      <c r="X10" s="39">
        <v>0</v>
      </c>
      <c r="Y10" s="55" t="s">
        <v>8</v>
      </c>
    </row>
    <row r="11" spans="1:25" s="2" customFormat="1" ht="30" customHeight="1" x14ac:dyDescent="0.15">
      <c r="A11" s="73">
        <v>2</v>
      </c>
      <c r="B11" s="92" t="s">
        <v>35</v>
      </c>
      <c r="C11" s="94" t="s">
        <v>33</v>
      </c>
      <c r="D11" s="79" t="s">
        <v>34</v>
      </c>
      <c r="E11" s="81">
        <v>3884.152384</v>
      </c>
      <c r="F11" s="83">
        <v>2589.4335890000002</v>
      </c>
      <c r="G11" s="81">
        <v>2842.9864109999999</v>
      </c>
      <c r="H11" s="85">
        <v>1926.8626069999998</v>
      </c>
      <c r="I11" s="85">
        <v>1926.4849999999999</v>
      </c>
      <c r="J11" s="85"/>
      <c r="K11" s="85"/>
      <c r="L11" s="85">
        <v>0.37760700000000003</v>
      </c>
      <c r="M11" s="90">
        <v>731.40145500000006</v>
      </c>
      <c r="N11" s="133">
        <v>0</v>
      </c>
      <c r="O11" s="135">
        <f t="shared" ref="O11" si="0">E11+G11-M11-N11</f>
        <v>5995.7373399999997</v>
      </c>
      <c r="P11" s="83">
        <v>4091.7752260000002</v>
      </c>
      <c r="Q11" s="23">
        <v>26</v>
      </c>
      <c r="R11" s="24">
        <v>0</v>
      </c>
      <c r="S11" s="24">
        <v>0</v>
      </c>
      <c r="T11" s="25">
        <v>0</v>
      </c>
      <c r="U11" s="24">
        <v>0</v>
      </c>
      <c r="V11" s="23">
        <v>0</v>
      </c>
      <c r="W11" s="25">
        <v>0</v>
      </c>
      <c r="X11" s="26">
        <v>0</v>
      </c>
      <c r="Y11" s="51" t="s">
        <v>12</v>
      </c>
    </row>
    <row r="12" spans="1:25" s="2" customFormat="1" ht="30" customHeight="1" thickBot="1" x14ac:dyDescent="0.2">
      <c r="A12" s="74"/>
      <c r="B12" s="93"/>
      <c r="C12" s="95"/>
      <c r="D12" s="80"/>
      <c r="E12" s="96"/>
      <c r="F12" s="84"/>
      <c r="G12" s="82"/>
      <c r="H12" s="86"/>
      <c r="I12" s="86"/>
      <c r="J12" s="87"/>
      <c r="K12" s="87"/>
      <c r="L12" s="86"/>
      <c r="M12" s="91"/>
      <c r="N12" s="134"/>
      <c r="O12" s="136"/>
      <c r="P12" s="84"/>
      <c r="Q12" s="37">
        <v>731.40145500000006</v>
      </c>
      <c r="R12" s="38">
        <v>0</v>
      </c>
      <c r="S12" s="38">
        <v>0</v>
      </c>
      <c r="T12" s="58">
        <v>0</v>
      </c>
      <c r="U12" s="38">
        <v>0</v>
      </c>
      <c r="V12" s="37">
        <v>0</v>
      </c>
      <c r="W12" s="58">
        <v>0</v>
      </c>
      <c r="X12" s="39">
        <v>0</v>
      </c>
      <c r="Y12" s="55" t="s">
        <v>8</v>
      </c>
    </row>
    <row r="13" spans="1:25" s="2" customFormat="1" ht="30" customHeight="1" x14ac:dyDescent="0.15">
      <c r="A13" s="73">
        <v>3</v>
      </c>
      <c r="B13" s="92" t="s">
        <v>36</v>
      </c>
      <c r="C13" s="94" t="s">
        <v>33</v>
      </c>
      <c r="D13" s="79" t="s">
        <v>34</v>
      </c>
      <c r="E13" s="81">
        <v>1005.1239399999999</v>
      </c>
      <c r="F13" s="83">
        <v>670.082626</v>
      </c>
      <c r="G13" s="81">
        <v>1250.9958750000001</v>
      </c>
      <c r="H13" s="85">
        <v>833.99624999999992</v>
      </c>
      <c r="I13" s="85">
        <v>831.22299999999996</v>
      </c>
      <c r="J13" s="85"/>
      <c r="K13" s="85"/>
      <c r="L13" s="85">
        <v>2.77325</v>
      </c>
      <c r="M13" s="90">
        <v>1384.2723900000001</v>
      </c>
      <c r="N13" s="133">
        <v>0</v>
      </c>
      <c r="O13" s="135">
        <f t="shared" ref="O13" si="1">E13+G13-M13-N13</f>
        <v>871.84742499999993</v>
      </c>
      <c r="P13" s="83">
        <v>581.23161600000003</v>
      </c>
      <c r="Q13" s="23">
        <v>60</v>
      </c>
      <c r="R13" s="24">
        <v>0</v>
      </c>
      <c r="S13" s="24">
        <v>0</v>
      </c>
      <c r="T13" s="25">
        <v>0</v>
      </c>
      <c r="U13" s="24">
        <v>0</v>
      </c>
      <c r="V13" s="23">
        <v>0</v>
      </c>
      <c r="W13" s="25">
        <v>0</v>
      </c>
      <c r="X13" s="26">
        <v>0</v>
      </c>
      <c r="Y13" s="51" t="s">
        <v>12</v>
      </c>
    </row>
    <row r="14" spans="1:25" s="2" customFormat="1" ht="30" customHeight="1" thickBot="1" x14ac:dyDescent="0.2">
      <c r="A14" s="74"/>
      <c r="B14" s="93"/>
      <c r="C14" s="95"/>
      <c r="D14" s="80"/>
      <c r="E14" s="96"/>
      <c r="F14" s="84"/>
      <c r="G14" s="82"/>
      <c r="H14" s="86"/>
      <c r="I14" s="86"/>
      <c r="J14" s="87"/>
      <c r="K14" s="87"/>
      <c r="L14" s="86"/>
      <c r="M14" s="91"/>
      <c r="N14" s="134"/>
      <c r="O14" s="136"/>
      <c r="P14" s="84"/>
      <c r="Q14" s="37">
        <v>1384.2723900000001</v>
      </c>
      <c r="R14" s="38">
        <v>0</v>
      </c>
      <c r="S14" s="38">
        <v>0</v>
      </c>
      <c r="T14" s="58">
        <v>0</v>
      </c>
      <c r="U14" s="38">
        <v>0</v>
      </c>
      <c r="V14" s="37">
        <v>0</v>
      </c>
      <c r="W14" s="58">
        <v>0</v>
      </c>
      <c r="X14" s="39">
        <v>0</v>
      </c>
      <c r="Y14" s="55" t="s">
        <v>8</v>
      </c>
    </row>
    <row r="15" spans="1:25" s="2" customFormat="1" ht="30" customHeight="1" x14ac:dyDescent="0.15">
      <c r="A15" s="73">
        <v>4</v>
      </c>
      <c r="B15" s="92" t="s">
        <v>37</v>
      </c>
      <c r="C15" s="94" t="s">
        <v>33</v>
      </c>
      <c r="D15" s="79" t="s">
        <v>34</v>
      </c>
      <c r="E15" s="81">
        <v>2099.2611390000002</v>
      </c>
      <c r="F15" s="83">
        <v>1399.5060920000001</v>
      </c>
      <c r="G15" s="81">
        <v>1486.2435500000001</v>
      </c>
      <c r="H15" s="85">
        <v>990.82670100000007</v>
      </c>
      <c r="I15" s="85">
        <v>989.00300000000004</v>
      </c>
      <c r="J15" s="85"/>
      <c r="K15" s="85"/>
      <c r="L15" s="85">
        <v>1.8237009999999998</v>
      </c>
      <c r="M15" s="90">
        <v>1405.969822</v>
      </c>
      <c r="N15" s="133">
        <v>0</v>
      </c>
      <c r="O15" s="135">
        <f t="shared" ref="O15" si="2">E15+G15-M15-N15</f>
        <v>2179.5348670000003</v>
      </c>
      <c r="P15" s="83">
        <v>1453.023244</v>
      </c>
      <c r="Q15" s="23">
        <v>51</v>
      </c>
      <c r="R15" s="24">
        <v>0</v>
      </c>
      <c r="S15" s="24">
        <v>0</v>
      </c>
      <c r="T15" s="25">
        <v>0</v>
      </c>
      <c r="U15" s="24">
        <v>0</v>
      </c>
      <c r="V15" s="23">
        <v>0</v>
      </c>
      <c r="W15" s="25">
        <v>0</v>
      </c>
      <c r="X15" s="26">
        <v>0</v>
      </c>
      <c r="Y15" s="51" t="s">
        <v>12</v>
      </c>
    </row>
    <row r="16" spans="1:25" s="2" customFormat="1" ht="30" customHeight="1" thickBot="1" x14ac:dyDescent="0.2">
      <c r="A16" s="74"/>
      <c r="B16" s="93"/>
      <c r="C16" s="95"/>
      <c r="D16" s="80"/>
      <c r="E16" s="96"/>
      <c r="F16" s="84"/>
      <c r="G16" s="82"/>
      <c r="H16" s="86"/>
      <c r="I16" s="86"/>
      <c r="J16" s="87"/>
      <c r="K16" s="87"/>
      <c r="L16" s="86"/>
      <c r="M16" s="91"/>
      <c r="N16" s="134"/>
      <c r="O16" s="136"/>
      <c r="P16" s="84"/>
      <c r="Q16" s="37">
        <v>1405.969822</v>
      </c>
      <c r="R16" s="38">
        <v>0</v>
      </c>
      <c r="S16" s="38">
        <v>0</v>
      </c>
      <c r="T16" s="58">
        <v>0</v>
      </c>
      <c r="U16" s="38">
        <v>0</v>
      </c>
      <c r="V16" s="37">
        <v>0</v>
      </c>
      <c r="W16" s="58">
        <v>0</v>
      </c>
      <c r="X16" s="39">
        <v>0</v>
      </c>
      <c r="Y16" s="55" t="s">
        <v>8</v>
      </c>
    </row>
    <row r="17" spans="1:25" s="2" customFormat="1" ht="30" customHeight="1" x14ac:dyDescent="0.15">
      <c r="A17" s="73">
        <v>5</v>
      </c>
      <c r="B17" s="92" t="s">
        <v>38</v>
      </c>
      <c r="C17" s="94" t="s">
        <v>33</v>
      </c>
      <c r="D17" s="79" t="s">
        <v>34</v>
      </c>
      <c r="E17" s="81">
        <v>4541.0011830000003</v>
      </c>
      <c r="F17" s="83">
        <v>3050.6651219999999</v>
      </c>
      <c r="G17" s="81">
        <v>790.83512500000006</v>
      </c>
      <c r="H17" s="85">
        <v>528.7432050000001</v>
      </c>
      <c r="I17" s="85">
        <v>526.77200000000005</v>
      </c>
      <c r="J17" s="85"/>
      <c r="K17" s="85"/>
      <c r="L17" s="85">
        <v>1.9712049999999999</v>
      </c>
      <c r="M17" s="90">
        <v>911.77392799999996</v>
      </c>
      <c r="N17" s="133">
        <v>0</v>
      </c>
      <c r="O17" s="135">
        <f t="shared" ref="O17" si="3">E17+G17-M17-N17</f>
        <v>4420.0623800000003</v>
      </c>
      <c r="P17" s="83">
        <v>2970.7990420000001</v>
      </c>
      <c r="Q17" s="23">
        <v>63</v>
      </c>
      <c r="R17" s="24">
        <v>0</v>
      </c>
      <c r="S17" s="24">
        <v>0</v>
      </c>
      <c r="T17" s="25">
        <v>0</v>
      </c>
      <c r="U17" s="24">
        <v>0</v>
      </c>
      <c r="V17" s="23">
        <v>0</v>
      </c>
      <c r="W17" s="25">
        <v>0</v>
      </c>
      <c r="X17" s="26">
        <v>0</v>
      </c>
      <c r="Y17" s="51" t="s">
        <v>12</v>
      </c>
    </row>
    <row r="18" spans="1:25" s="2" customFormat="1" ht="30" customHeight="1" thickBot="1" x14ac:dyDescent="0.2">
      <c r="A18" s="74"/>
      <c r="B18" s="93"/>
      <c r="C18" s="95"/>
      <c r="D18" s="80"/>
      <c r="E18" s="96"/>
      <c r="F18" s="84"/>
      <c r="G18" s="82"/>
      <c r="H18" s="86"/>
      <c r="I18" s="86"/>
      <c r="J18" s="87"/>
      <c r="K18" s="87"/>
      <c r="L18" s="86"/>
      <c r="M18" s="91"/>
      <c r="N18" s="134"/>
      <c r="O18" s="136"/>
      <c r="P18" s="84"/>
      <c r="Q18" s="37">
        <v>911.77392799999996</v>
      </c>
      <c r="R18" s="38">
        <v>0</v>
      </c>
      <c r="S18" s="38">
        <v>0</v>
      </c>
      <c r="T18" s="58">
        <v>0</v>
      </c>
      <c r="U18" s="38">
        <v>0</v>
      </c>
      <c r="V18" s="37">
        <v>0</v>
      </c>
      <c r="W18" s="58">
        <v>0</v>
      </c>
      <c r="X18" s="39">
        <v>0</v>
      </c>
      <c r="Y18" s="55" t="s">
        <v>8</v>
      </c>
    </row>
    <row r="19" spans="1:25" s="2" customFormat="1" ht="30" customHeight="1" x14ac:dyDescent="0.15">
      <c r="A19" s="73">
        <v>6</v>
      </c>
      <c r="B19" s="92" t="s">
        <v>39</v>
      </c>
      <c r="C19" s="94" t="s">
        <v>33</v>
      </c>
      <c r="D19" s="79" t="s">
        <v>34</v>
      </c>
      <c r="E19" s="81">
        <v>2903.0703090000002</v>
      </c>
      <c r="F19" s="83">
        <v>1935.3792060000001</v>
      </c>
      <c r="G19" s="81">
        <v>1316.3288030000001</v>
      </c>
      <c r="H19" s="85">
        <v>885.91020200000003</v>
      </c>
      <c r="I19" s="85">
        <v>848.11900000000003</v>
      </c>
      <c r="J19" s="85"/>
      <c r="K19" s="85"/>
      <c r="L19" s="85">
        <v>37.791201999999998</v>
      </c>
      <c r="M19" s="90">
        <v>923.32447000000002</v>
      </c>
      <c r="N19" s="133">
        <v>0</v>
      </c>
      <c r="O19" s="135">
        <f t="shared" ref="O19" si="4">E19+G19-M19-N19</f>
        <v>3296.074642</v>
      </c>
      <c r="P19" s="83">
        <v>2197.3830950000001</v>
      </c>
      <c r="Q19" s="23">
        <v>36</v>
      </c>
      <c r="R19" s="24">
        <v>0</v>
      </c>
      <c r="S19" s="24">
        <v>0</v>
      </c>
      <c r="T19" s="25">
        <v>0</v>
      </c>
      <c r="U19" s="24">
        <v>0</v>
      </c>
      <c r="V19" s="23">
        <v>0</v>
      </c>
      <c r="W19" s="25">
        <v>0</v>
      </c>
      <c r="X19" s="26">
        <v>0</v>
      </c>
      <c r="Y19" s="51" t="s">
        <v>12</v>
      </c>
    </row>
    <row r="20" spans="1:25" s="2" customFormat="1" ht="30" customHeight="1" thickBot="1" x14ac:dyDescent="0.2">
      <c r="A20" s="74"/>
      <c r="B20" s="93"/>
      <c r="C20" s="95"/>
      <c r="D20" s="80"/>
      <c r="E20" s="96"/>
      <c r="F20" s="84"/>
      <c r="G20" s="82"/>
      <c r="H20" s="86"/>
      <c r="I20" s="86"/>
      <c r="J20" s="87"/>
      <c r="K20" s="87"/>
      <c r="L20" s="86"/>
      <c r="M20" s="91"/>
      <c r="N20" s="134"/>
      <c r="O20" s="136"/>
      <c r="P20" s="84"/>
      <c r="Q20" s="37">
        <v>923.32447000000002</v>
      </c>
      <c r="R20" s="38">
        <v>0</v>
      </c>
      <c r="S20" s="38">
        <v>0</v>
      </c>
      <c r="T20" s="58">
        <v>0</v>
      </c>
      <c r="U20" s="38">
        <v>0</v>
      </c>
      <c r="V20" s="37">
        <v>0</v>
      </c>
      <c r="W20" s="58">
        <v>0</v>
      </c>
      <c r="X20" s="39">
        <v>0</v>
      </c>
      <c r="Y20" s="55" t="s">
        <v>8</v>
      </c>
    </row>
    <row r="21" spans="1:25" s="2" customFormat="1" ht="30" customHeight="1" x14ac:dyDescent="0.15">
      <c r="A21" s="73">
        <v>7</v>
      </c>
      <c r="B21" s="92" t="s">
        <v>40</v>
      </c>
      <c r="C21" s="94" t="s">
        <v>33</v>
      </c>
      <c r="D21" s="79" t="s">
        <v>34</v>
      </c>
      <c r="E21" s="81">
        <v>2510.4545330000001</v>
      </c>
      <c r="F21" s="83">
        <v>1673.6353549999999</v>
      </c>
      <c r="G21" s="81">
        <v>1881.5826830000001</v>
      </c>
      <c r="H21" s="85">
        <v>1254.386788</v>
      </c>
      <c r="I21" s="85">
        <v>996.16499999999996</v>
      </c>
      <c r="J21" s="85"/>
      <c r="K21" s="85"/>
      <c r="L21" s="85">
        <v>258.221788</v>
      </c>
      <c r="M21" s="90">
        <v>1751.9362940000001</v>
      </c>
      <c r="N21" s="133">
        <v>0</v>
      </c>
      <c r="O21" s="135">
        <f t="shared" ref="O21" si="5">E21+G21-M21-N21</f>
        <v>2640.1009220000005</v>
      </c>
      <c r="P21" s="83">
        <v>1760.0646139999999</v>
      </c>
      <c r="Q21" s="23">
        <v>81</v>
      </c>
      <c r="R21" s="24">
        <v>0</v>
      </c>
      <c r="S21" s="24">
        <v>0</v>
      </c>
      <c r="T21" s="25">
        <v>0</v>
      </c>
      <c r="U21" s="24">
        <v>0</v>
      </c>
      <c r="V21" s="23">
        <v>0</v>
      </c>
      <c r="W21" s="25">
        <v>0</v>
      </c>
      <c r="X21" s="26">
        <v>0</v>
      </c>
      <c r="Y21" s="51" t="s">
        <v>12</v>
      </c>
    </row>
    <row r="22" spans="1:25" s="2" customFormat="1" ht="30" customHeight="1" thickBot="1" x14ac:dyDescent="0.2">
      <c r="A22" s="74"/>
      <c r="B22" s="93"/>
      <c r="C22" s="95"/>
      <c r="D22" s="80"/>
      <c r="E22" s="96"/>
      <c r="F22" s="84"/>
      <c r="G22" s="82"/>
      <c r="H22" s="86"/>
      <c r="I22" s="86"/>
      <c r="J22" s="87"/>
      <c r="K22" s="87"/>
      <c r="L22" s="86"/>
      <c r="M22" s="91"/>
      <c r="N22" s="134"/>
      <c r="O22" s="136"/>
      <c r="P22" s="84"/>
      <c r="Q22" s="37">
        <v>1751.9362940000001</v>
      </c>
      <c r="R22" s="38">
        <v>0</v>
      </c>
      <c r="S22" s="38">
        <v>0</v>
      </c>
      <c r="T22" s="58">
        <v>0</v>
      </c>
      <c r="U22" s="38">
        <v>0</v>
      </c>
      <c r="V22" s="37">
        <v>0</v>
      </c>
      <c r="W22" s="58">
        <v>0</v>
      </c>
      <c r="X22" s="39">
        <v>0</v>
      </c>
      <c r="Y22" s="55" t="s">
        <v>8</v>
      </c>
    </row>
    <row r="23" spans="1:25" s="2" customFormat="1" ht="30" customHeight="1" x14ac:dyDescent="0.15">
      <c r="A23" s="73">
        <v>8</v>
      </c>
      <c r="B23" s="92" t="s">
        <v>41</v>
      </c>
      <c r="C23" s="94" t="s">
        <v>33</v>
      </c>
      <c r="D23" s="79" t="s">
        <v>34</v>
      </c>
      <c r="E23" s="81">
        <v>7908.1436089999997</v>
      </c>
      <c r="F23" s="83">
        <v>5272.0950720000001</v>
      </c>
      <c r="G23" s="81">
        <v>1984.4704140000001</v>
      </c>
      <c r="H23" s="85">
        <v>1341.5999400000001</v>
      </c>
      <c r="I23" s="85">
        <v>1340.7090000000001</v>
      </c>
      <c r="J23" s="85"/>
      <c r="K23" s="85"/>
      <c r="L23" s="85">
        <v>0.89093999999999995</v>
      </c>
      <c r="M23" s="90">
        <v>2174.735698</v>
      </c>
      <c r="N23" s="133">
        <v>0</v>
      </c>
      <c r="O23" s="135">
        <f t="shared" ref="O23" si="6">E23+G23-M23-N23</f>
        <v>7717.8783249999997</v>
      </c>
      <c r="P23" s="83">
        <v>5145.2512150000002</v>
      </c>
      <c r="Q23" s="23">
        <v>34</v>
      </c>
      <c r="R23" s="24">
        <v>0</v>
      </c>
      <c r="S23" s="24">
        <v>0</v>
      </c>
      <c r="T23" s="25">
        <v>0</v>
      </c>
      <c r="U23" s="24">
        <v>0</v>
      </c>
      <c r="V23" s="23">
        <v>0</v>
      </c>
      <c r="W23" s="25">
        <v>0</v>
      </c>
      <c r="X23" s="26">
        <v>0</v>
      </c>
      <c r="Y23" s="51" t="s">
        <v>12</v>
      </c>
    </row>
    <row r="24" spans="1:25" s="2" customFormat="1" ht="30" customHeight="1" thickBot="1" x14ac:dyDescent="0.2">
      <c r="A24" s="74"/>
      <c r="B24" s="93"/>
      <c r="C24" s="95"/>
      <c r="D24" s="80"/>
      <c r="E24" s="96"/>
      <c r="F24" s="84"/>
      <c r="G24" s="82"/>
      <c r="H24" s="86"/>
      <c r="I24" s="86"/>
      <c r="J24" s="87"/>
      <c r="K24" s="87"/>
      <c r="L24" s="86"/>
      <c r="M24" s="91"/>
      <c r="N24" s="134"/>
      <c r="O24" s="136"/>
      <c r="P24" s="84"/>
      <c r="Q24" s="37">
        <v>2174.735698</v>
      </c>
      <c r="R24" s="38">
        <v>0</v>
      </c>
      <c r="S24" s="38">
        <v>0</v>
      </c>
      <c r="T24" s="58">
        <v>0</v>
      </c>
      <c r="U24" s="38">
        <v>0</v>
      </c>
      <c r="V24" s="37">
        <v>0</v>
      </c>
      <c r="W24" s="58">
        <v>0</v>
      </c>
      <c r="X24" s="39">
        <v>0</v>
      </c>
      <c r="Y24" s="55" t="s">
        <v>8</v>
      </c>
    </row>
    <row r="25" spans="1:25" s="2" customFormat="1" ht="30" customHeight="1" x14ac:dyDescent="0.15">
      <c r="A25" s="73">
        <v>9</v>
      </c>
      <c r="B25" s="92" t="s">
        <v>42</v>
      </c>
      <c r="C25" s="94" t="s">
        <v>33</v>
      </c>
      <c r="D25" s="79" t="s">
        <v>34</v>
      </c>
      <c r="E25" s="81">
        <v>1506.0149039999999</v>
      </c>
      <c r="F25" s="83">
        <v>1004.007936</v>
      </c>
      <c r="G25" s="81">
        <v>1081.4841159999999</v>
      </c>
      <c r="H25" s="85">
        <v>774.11174400000004</v>
      </c>
      <c r="I25" s="85">
        <v>739.65700000000004</v>
      </c>
      <c r="J25" s="85"/>
      <c r="K25" s="85"/>
      <c r="L25" s="85">
        <v>34.454743999999998</v>
      </c>
      <c r="M25" s="90">
        <v>1532.020497</v>
      </c>
      <c r="N25" s="133">
        <v>0</v>
      </c>
      <c r="O25" s="135">
        <f t="shared" ref="O25" si="7">E25+G25-M25-N25</f>
        <v>1055.4785229999998</v>
      </c>
      <c r="P25" s="83">
        <v>734.81234800000004</v>
      </c>
      <c r="Q25" s="23">
        <v>43</v>
      </c>
      <c r="R25" s="24">
        <v>0</v>
      </c>
      <c r="S25" s="24">
        <v>0</v>
      </c>
      <c r="T25" s="25">
        <v>0</v>
      </c>
      <c r="U25" s="24">
        <v>0</v>
      </c>
      <c r="V25" s="23">
        <v>0</v>
      </c>
      <c r="W25" s="25">
        <v>0</v>
      </c>
      <c r="X25" s="26">
        <v>0</v>
      </c>
      <c r="Y25" s="51" t="s">
        <v>12</v>
      </c>
    </row>
    <row r="26" spans="1:25" s="2" customFormat="1" ht="30" customHeight="1" thickBot="1" x14ac:dyDescent="0.2">
      <c r="A26" s="74"/>
      <c r="B26" s="93"/>
      <c r="C26" s="95"/>
      <c r="D26" s="80"/>
      <c r="E26" s="96"/>
      <c r="F26" s="84"/>
      <c r="G26" s="82"/>
      <c r="H26" s="86"/>
      <c r="I26" s="86"/>
      <c r="J26" s="87"/>
      <c r="K26" s="87"/>
      <c r="L26" s="86"/>
      <c r="M26" s="91"/>
      <c r="N26" s="134"/>
      <c r="O26" s="136"/>
      <c r="P26" s="84"/>
      <c r="Q26" s="37">
        <v>1532.020497</v>
      </c>
      <c r="R26" s="38">
        <v>0</v>
      </c>
      <c r="S26" s="38">
        <v>0</v>
      </c>
      <c r="T26" s="58">
        <v>0</v>
      </c>
      <c r="U26" s="38">
        <v>0</v>
      </c>
      <c r="V26" s="37">
        <v>0</v>
      </c>
      <c r="W26" s="58">
        <v>0</v>
      </c>
      <c r="X26" s="39">
        <v>0</v>
      </c>
      <c r="Y26" s="55" t="s">
        <v>8</v>
      </c>
    </row>
    <row r="27" spans="1:25" s="2" customFormat="1" ht="30" customHeight="1" x14ac:dyDescent="0.15">
      <c r="A27" s="73">
        <v>10</v>
      </c>
      <c r="B27" s="92" t="s">
        <v>43</v>
      </c>
      <c r="C27" s="94" t="s">
        <v>33</v>
      </c>
      <c r="D27" s="79" t="s">
        <v>34</v>
      </c>
      <c r="E27" s="81">
        <v>2225.0624050000001</v>
      </c>
      <c r="F27" s="83">
        <v>1497.5089359999999</v>
      </c>
      <c r="G27" s="81">
        <v>912.61651099999995</v>
      </c>
      <c r="H27" s="85">
        <v>643.37323099999992</v>
      </c>
      <c r="I27" s="85">
        <v>625.04</v>
      </c>
      <c r="J27" s="85"/>
      <c r="K27" s="85"/>
      <c r="L27" s="85">
        <v>18.333231000000001</v>
      </c>
      <c r="M27" s="90">
        <v>1118.2109809999999</v>
      </c>
      <c r="N27" s="133">
        <v>0</v>
      </c>
      <c r="O27" s="135">
        <f t="shared" ref="O27" si="8">E27+G27-M27-N27</f>
        <v>2019.4679349999999</v>
      </c>
      <c r="P27" s="83">
        <v>1360.448181</v>
      </c>
      <c r="Q27" s="23">
        <v>38</v>
      </c>
      <c r="R27" s="24">
        <v>0</v>
      </c>
      <c r="S27" s="24">
        <v>0</v>
      </c>
      <c r="T27" s="25">
        <v>0</v>
      </c>
      <c r="U27" s="24">
        <v>0</v>
      </c>
      <c r="V27" s="23">
        <v>0</v>
      </c>
      <c r="W27" s="25">
        <v>0</v>
      </c>
      <c r="X27" s="26">
        <v>0</v>
      </c>
      <c r="Y27" s="51" t="s">
        <v>12</v>
      </c>
    </row>
    <row r="28" spans="1:25" s="2" customFormat="1" ht="30" customHeight="1" thickBot="1" x14ac:dyDescent="0.2">
      <c r="A28" s="74"/>
      <c r="B28" s="93"/>
      <c r="C28" s="95"/>
      <c r="D28" s="80"/>
      <c r="E28" s="96"/>
      <c r="F28" s="84"/>
      <c r="G28" s="82"/>
      <c r="H28" s="86"/>
      <c r="I28" s="86"/>
      <c r="J28" s="87"/>
      <c r="K28" s="87"/>
      <c r="L28" s="86"/>
      <c r="M28" s="91"/>
      <c r="N28" s="134"/>
      <c r="O28" s="136"/>
      <c r="P28" s="84"/>
      <c r="Q28" s="37">
        <v>1118.2109809999999</v>
      </c>
      <c r="R28" s="38">
        <v>0</v>
      </c>
      <c r="S28" s="38">
        <v>0</v>
      </c>
      <c r="T28" s="58">
        <v>0</v>
      </c>
      <c r="U28" s="38">
        <v>0</v>
      </c>
      <c r="V28" s="37">
        <v>0</v>
      </c>
      <c r="W28" s="58">
        <v>0</v>
      </c>
      <c r="X28" s="39">
        <v>0</v>
      </c>
      <c r="Y28" s="55" t="s">
        <v>8</v>
      </c>
    </row>
    <row r="29" spans="1:25" s="2" customFormat="1" ht="30" customHeight="1" x14ac:dyDescent="0.15">
      <c r="A29" s="73">
        <v>11</v>
      </c>
      <c r="B29" s="92" t="s">
        <v>44</v>
      </c>
      <c r="C29" s="94" t="s">
        <v>33</v>
      </c>
      <c r="D29" s="79" t="s">
        <v>34</v>
      </c>
      <c r="E29" s="81">
        <v>4157.2963799999998</v>
      </c>
      <c r="F29" s="83">
        <v>2771.5295850000002</v>
      </c>
      <c r="G29" s="81">
        <v>1719.314642</v>
      </c>
      <c r="H29" s="85">
        <v>1146.208427</v>
      </c>
      <c r="I29" s="85">
        <v>1132.0899999999999</v>
      </c>
      <c r="J29" s="85"/>
      <c r="K29" s="85"/>
      <c r="L29" s="85">
        <v>14.118427000000001</v>
      </c>
      <c r="M29" s="90">
        <v>1942.813582</v>
      </c>
      <c r="N29" s="133">
        <v>0</v>
      </c>
      <c r="O29" s="135">
        <f t="shared" ref="O29" si="9">E29+G29-M29-N29</f>
        <v>3933.7974400000003</v>
      </c>
      <c r="P29" s="83">
        <v>2622.531626</v>
      </c>
      <c r="Q29" s="23">
        <v>36</v>
      </c>
      <c r="R29" s="24">
        <v>0</v>
      </c>
      <c r="S29" s="24">
        <v>0</v>
      </c>
      <c r="T29" s="25">
        <v>0</v>
      </c>
      <c r="U29" s="24">
        <v>0</v>
      </c>
      <c r="V29" s="23">
        <v>0</v>
      </c>
      <c r="W29" s="25">
        <v>0</v>
      </c>
      <c r="X29" s="26">
        <v>0</v>
      </c>
      <c r="Y29" s="51" t="s">
        <v>12</v>
      </c>
    </row>
    <row r="30" spans="1:25" s="2" customFormat="1" ht="30" customHeight="1" thickBot="1" x14ac:dyDescent="0.2">
      <c r="A30" s="74"/>
      <c r="B30" s="93"/>
      <c r="C30" s="95"/>
      <c r="D30" s="80"/>
      <c r="E30" s="96"/>
      <c r="F30" s="84"/>
      <c r="G30" s="82"/>
      <c r="H30" s="86"/>
      <c r="I30" s="86"/>
      <c r="J30" s="87"/>
      <c r="K30" s="87"/>
      <c r="L30" s="86"/>
      <c r="M30" s="91"/>
      <c r="N30" s="134"/>
      <c r="O30" s="136"/>
      <c r="P30" s="84"/>
      <c r="Q30" s="37">
        <v>1942.813582</v>
      </c>
      <c r="R30" s="38">
        <v>0</v>
      </c>
      <c r="S30" s="38">
        <v>0</v>
      </c>
      <c r="T30" s="58">
        <v>0</v>
      </c>
      <c r="U30" s="38">
        <v>0</v>
      </c>
      <c r="V30" s="37">
        <v>0</v>
      </c>
      <c r="W30" s="58">
        <v>0</v>
      </c>
      <c r="X30" s="39">
        <v>0</v>
      </c>
      <c r="Y30" s="55" t="s">
        <v>8</v>
      </c>
    </row>
    <row r="31" spans="1:25" s="2" customFormat="1" ht="30" customHeight="1" x14ac:dyDescent="0.15">
      <c r="A31" s="73">
        <v>12</v>
      </c>
      <c r="B31" s="92" t="s">
        <v>45</v>
      </c>
      <c r="C31" s="94" t="s">
        <v>33</v>
      </c>
      <c r="D31" s="79" t="s">
        <v>34</v>
      </c>
      <c r="E31" s="81">
        <v>5125.9261980000001</v>
      </c>
      <c r="F31" s="83">
        <v>3511.2954650000001</v>
      </c>
      <c r="G31" s="81">
        <v>2394.8735630000001</v>
      </c>
      <c r="H31" s="85">
        <v>1639.901042</v>
      </c>
      <c r="I31" s="85">
        <v>1582.164</v>
      </c>
      <c r="J31" s="85"/>
      <c r="K31" s="85"/>
      <c r="L31" s="85">
        <v>57.737042000000002</v>
      </c>
      <c r="M31" s="90">
        <v>2636.2501069999998</v>
      </c>
      <c r="N31" s="133">
        <v>0</v>
      </c>
      <c r="O31" s="135">
        <f t="shared" ref="O31" si="10">E31+G31-M31-N31</f>
        <v>4884.5496540000004</v>
      </c>
      <c r="P31" s="83">
        <v>3282.9664360000002</v>
      </c>
      <c r="Q31" s="23">
        <v>41</v>
      </c>
      <c r="R31" s="24">
        <v>0</v>
      </c>
      <c r="S31" s="24">
        <v>0</v>
      </c>
      <c r="T31" s="25">
        <v>0</v>
      </c>
      <c r="U31" s="24">
        <v>0</v>
      </c>
      <c r="V31" s="23">
        <v>0</v>
      </c>
      <c r="W31" s="25">
        <v>0</v>
      </c>
      <c r="X31" s="26">
        <v>0</v>
      </c>
      <c r="Y31" s="51" t="s">
        <v>12</v>
      </c>
    </row>
    <row r="32" spans="1:25" s="2" customFormat="1" ht="30" customHeight="1" thickBot="1" x14ac:dyDescent="0.2">
      <c r="A32" s="74"/>
      <c r="B32" s="93"/>
      <c r="C32" s="95"/>
      <c r="D32" s="80"/>
      <c r="E32" s="96"/>
      <c r="F32" s="84"/>
      <c r="G32" s="82"/>
      <c r="H32" s="86"/>
      <c r="I32" s="86"/>
      <c r="J32" s="87"/>
      <c r="K32" s="87"/>
      <c r="L32" s="86"/>
      <c r="M32" s="91"/>
      <c r="N32" s="134"/>
      <c r="O32" s="136"/>
      <c r="P32" s="84"/>
      <c r="Q32" s="37">
        <v>2636.2501069999998</v>
      </c>
      <c r="R32" s="38">
        <v>0</v>
      </c>
      <c r="S32" s="38">
        <v>0</v>
      </c>
      <c r="T32" s="58">
        <v>0</v>
      </c>
      <c r="U32" s="38">
        <v>0</v>
      </c>
      <c r="V32" s="37">
        <v>0</v>
      </c>
      <c r="W32" s="58">
        <v>0</v>
      </c>
      <c r="X32" s="39">
        <v>0</v>
      </c>
      <c r="Y32" s="55" t="s">
        <v>8</v>
      </c>
    </row>
    <row r="33" spans="1:25" s="2" customFormat="1" ht="30" customHeight="1" x14ac:dyDescent="0.15">
      <c r="A33" s="73">
        <v>13</v>
      </c>
      <c r="B33" s="92" t="s">
        <v>46</v>
      </c>
      <c r="C33" s="94" t="s">
        <v>33</v>
      </c>
      <c r="D33" s="79" t="s">
        <v>34</v>
      </c>
      <c r="E33" s="81">
        <v>24882.567080000001</v>
      </c>
      <c r="F33" s="83">
        <v>16531.224719000002</v>
      </c>
      <c r="G33" s="81">
        <v>3143.2811529999999</v>
      </c>
      <c r="H33" s="85">
        <v>2139.2964729999999</v>
      </c>
      <c r="I33" s="85">
        <v>2130.8939999999998</v>
      </c>
      <c r="J33" s="85"/>
      <c r="K33" s="85"/>
      <c r="L33" s="85">
        <v>8.4024730000000005</v>
      </c>
      <c r="M33" s="90">
        <v>5544.4717010000004</v>
      </c>
      <c r="N33" s="133">
        <v>0</v>
      </c>
      <c r="O33" s="135">
        <f t="shared" ref="O33" si="11">E33+G33-M33-N33</f>
        <v>22481.376532000002</v>
      </c>
      <c r="P33" s="83">
        <v>14971.926724999999</v>
      </c>
      <c r="Q33" s="23">
        <v>59</v>
      </c>
      <c r="R33" s="24">
        <v>0</v>
      </c>
      <c r="S33" s="24">
        <v>0</v>
      </c>
      <c r="T33" s="25">
        <v>0</v>
      </c>
      <c r="U33" s="24">
        <v>0</v>
      </c>
      <c r="V33" s="23">
        <v>0</v>
      </c>
      <c r="W33" s="25">
        <v>0</v>
      </c>
      <c r="X33" s="26">
        <v>0</v>
      </c>
      <c r="Y33" s="51" t="s">
        <v>12</v>
      </c>
    </row>
    <row r="34" spans="1:25" s="2" customFormat="1" ht="30" customHeight="1" thickBot="1" x14ac:dyDescent="0.2">
      <c r="A34" s="74"/>
      <c r="B34" s="93"/>
      <c r="C34" s="95"/>
      <c r="D34" s="80"/>
      <c r="E34" s="96"/>
      <c r="F34" s="84"/>
      <c r="G34" s="82"/>
      <c r="H34" s="86"/>
      <c r="I34" s="86"/>
      <c r="J34" s="87"/>
      <c r="K34" s="87"/>
      <c r="L34" s="86"/>
      <c r="M34" s="91"/>
      <c r="N34" s="134"/>
      <c r="O34" s="136"/>
      <c r="P34" s="84"/>
      <c r="Q34" s="37">
        <v>5544.4717010000004</v>
      </c>
      <c r="R34" s="38">
        <v>0</v>
      </c>
      <c r="S34" s="38">
        <v>0</v>
      </c>
      <c r="T34" s="58">
        <v>0</v>
      </c>
      <c r="U34" s="38">
        <v>0</v>
      </c>
      <c r="V34" s="37">
        <v>0</v>
      </c>
      <c r="W34" s="58">
        <v>0</v>
      </c>
      <c r="X34" s="39">
        <v>0</v>
      </c>
      <c r="Y34" s="55" t="s">
        <v>8</v>
      </c>
    </row>
    <row r="35" spans="1:25" s="2" customFormat="1" ht="30" customHeight="1" x14ac:dyDescent="0.15">
      <c r="A35" s="73">
        <v>14</v>
      </c>
      <c r="B35" s="92" t="s">
        <v>47</v>
      </c>
      <c r="C35" s="94" t="s">
        <v>33</v>
      </c>
      <c r="D35" s="79" t="s">
        <v>34</v>
      </c>
      <c r="E35" s="81">
        <v>3003.7028890000001</v>
      </c>
      <c r="F35" s="83">
        <v>2002.4685930000001</v>
      </c>
      <c r="G35" s="81">
        <v>4193.4055669999998</v>
      </c>
      <c r="H35" s="85">
        <v>2795.602711</v>
      </c>
      <c r="I35" s="85">
        <v>2773.8969999999999</v>
      </c>
      <c r="J35" s="85"/>
      <c r="K35" s="85"/>
      <c r="L35" s="85">
        <v>21.705711000000001</v>
      </c>
      <c r="M35" s="90">
        <v>2077.9923269999999</v>
      </c>
      <c r="N35" s="133">
        <v>0</v>
      </c>
      <c r="O35" s="135">
        <f t="shared" ref="O35" si="12">E35+G35-M35-N35</f>
        <v>5119.116129</v>
      </c>
      <c r="P35" s="83">
        <v>3412.7440860000002</v>
      </c>
      <c r="Q35" s="23">
        <v>43</v>
      </c>
      <c r="R35" s="24">
        <v>0</v>
      </c>
      <c r="S35" s="24">
        <v>0</v>
      </c>
      <c r="T35" s="25">
        <v>0</v>
      </c>
      <c r="U35" s="24">
        <v>0</v>
      </c>
      <c r="V35" s="23">
        <v>0</v>
      </c>
      <c r="W35" s="25">
        <v>0</v>
      </c>
      <c r="X35" s="26">
        <v>0</v>
      </c>
      <c r="Y35" s="51" t="s">
        <v>12</v>
      </c>
    </row>
    <row r="36" spans="1:25" s="2" customFormat="1" ht="30" customHeight="1" thickBot="1" x14ac:dyDescent="0.2">
      <c r="A36" s="74"/>
      <c r="B36" s="93"/>
      <c r="C36" s="95"/>
      <c r="D36" s="80"/>
      <c r="E36" s="96"/>
      <c r="F36" s="84"/>
      <c r="G36" s="82"/>
      <c r="H36" s="86"/>
      <c r="I36" s="86"/>
      <c r="J36" s="87"/>
      <c r="K36" s="87"/>
      <c r="L36" s="86"/>
      <c r="M36" s="91"/>
      <c r="N36" s="134"/>
      <c r="O36" s="136"/>
      <c r="P36" s="84"/>
      <c r="Q36" s="37">
        <v>2077.9923269999999</v>
      </c>
      <c r="R36" s="38">
        <v>0</v>
      </c>
      <c r="S36" s="38">
        <v>0</v>
      </c>
      <c r="T36" s="58">
        <v>0</v>
      </c>
      <c r="U36" s="38">
        <v>0</v>
      </c>
      <c r="V36" s="37">
        <v>0</v>
      </c>
      <c r="W36" s="58">
        <v>0</v>
      </c>
      <c r="X36" s="39">
        <v>0</v>
      </c>
      <c r="Y36" s="55" t="s">
        <v>8</v>
      </c>
    </row>
    <row r="37" spans="1:25" s="2" customFormat="1" ht="30" customHeight="1" x14ac:dyDescent="0.15">
      <c r="A37" s="73">
        <v>15</v>
      </c>
      <c r="B37" s="92" t="s">
        <v>48</v>
      </c>
      <c r="C37" s="94" t="s">
        <v>33</v>
      </c>
      <c r="D37" s="79" t="s">
        <v>34</v>
      </c>
      <c r="E37" s="81">
        <v>3388.0721159999998</v>
      </c>
      <c r="F37" s="83">
        <v>2349.0020770000001</v>
      </c>
      <c r="G37" s="81">
        <v>2911.3249430000001</v>
      </c>
      <c r="H37" s="85">
        <v>1973.8656290000001</v>
      </c>
      <c r="I37" s="85">
        <v>1963.5070000000001</v>
      </c>
      <c r="J37" s="85"/>
      <c r="K37" s="85"/>
      <c r="L37" s="85">
        <v>10.358629000000001</v>
      </c>
      <c r="M37" s="90">
        <v>2605.286458</v>
      </c>
      <c r="N37" s="133">
        <v>0</v>
      </c>
      <c r="O37" s="135">
        <f t="shared" ref="O37" si="13">E37+G37-M37-N37</f>
        <v>3694.1106009999999</v>
      </c>
      <c r="P37" s="83">
        <v>2586.0100670000002</v>
      </c>
      <c r="Q37" s="23">
        <v>63</v>
      </c>
      <c r="R37" s="24">
        <v>0</v>
      </c>
      <c r="S37" s="24">
        <v>0</v>
      </c>
      <c r="T37" s="25">
        <v>0</v>
      </c>
      <c r="U37" s="24">
        <v>0</v>
      </c>
      <c r="V37" s="23">
        <v>0</v>
      </c>
      <c r="W37" s="25">
        <v>0</v>
      </c>
      <c r="X37" s="26">
        <v>0</v>
      </c>
      <c r="Y37" s="51" t="s">
        <v>12</v>
      </c>
    </row>
    <row r="38" spans="1:25" s="2" customFormat="1" ht="30" customHeight="1" thickBot="1" x14ac:dyDescent="0.2">
      <c r="A38" s="74"/>
      <c r="B38" s="93"/>
      <c r="C38" s="95"/>
      <c r="D38" s="80"/>
      <c r="E38" s="96"/>
      <c r="F38" s="84"/>
      <c r="G38" s="82"/>
      <c r="H38" s="86"/>
      <c r="I38" s="86"/>
      <c r="J38" s="87"/>
      <c r="K38" s="87"/>
      <c r="L38" s="86"/>
      <c r="M38" s="91"/>
      <c r="N38" s="134"/>
      <c r="O38" s="136"/>
      <c r="P38" s="84"/>
      <c r="Q38" s="37">
        <v>2605.286458</v>
      </c>
      <c r="R38" s="38">
        <v>0</v>
      </c>
      <c r="S38" s="38">
        <v>0</v>
      </c>
      <c r="T38" s="58">
        <v>0</v>
      </c>
      <c r="U38" s="38">
        <v>0</v>
      </c>
      <c r="V38" s="37">
        <v>0</v>
      </c>
      <c r="W38" s="58">
        <v>0</v>
      </c>
      <c r="X38" s="39">
        <v>0</v>
      </c>
      <c r="Y38" s="55" t="s">
        <v>8</v>
      </c>
    </row>
    <row r="39" spans="1:25" s="2" customFormat="1" ht="30" customHeight="1" x14ac:dyDescent="0.15">
      <c r="A39" s="73">
        <v>16</v>
      </c>
      <c r="B39" s="92" t="s">
        <v>49</v>
      </c>
      <c r="C39" s="94" t="s">
        <v>33</v>
      </c>
      <c r="D39" s="79" t="s">
        <v>34</v>
      </c>
      <c r="E39" s="81">
        <v>3076.8504849999999</v>
      </c>
      <c r="F39" s="83">
        <v>2051.23299</v>
      </c>
      <c r="G39" s="81">
        <v>524.95864300000005</v>
      </c>
      <c r="H39" s="85">
        <v>349.97176200000001</v>
      </c>
      <c r="I39" s="85">
        <v>335.858</v>
      </c>
      <c r="J39" s="85"/>
      <c r="K39" s="85"/>
      <c r="L39" s="85">
        <v>14.113761999999999</v>
      </c>
      <c r="M39" s="90">
        <v>823.46774500000004</v>
      </c>
      <c r="N39" s="133">
        <v>0</v>
      </c>
      <c r="O39" s="135">
        <f t="shared" ref="O39" si="14">E39+G39-M39-N39</f>
        <v>2778.341383</v>
      </c>
      <c r="P39" s="83">
        <v>1852.227588</v>
      </c>
      <c r="Q39" s="23">
        <v>70</v>
      </c>
      <c r="R39" s="24">
        <v>0</v>
      </c>
      <c r="S39" s="24">
        <v>0</v>
      </c>
      <c r="T39" s="25">
        <v>0</v>
      </c>
      <c r="U39" s="24">
        <v>0</v>
      </c>
      <c r="V39" s="23">
        <v>0</v>
      </c>
      <c r="W39" s="25">
        <v>0</v>
      </c>
      <c r="X39" s="26">
        <v>0</v>
      </c>
      <c r="Y39" s="51" t="s">
        <v>12</v>
      </c>
    </row>
    <row r="40" spans="1:25" s="2" customFormat="1" ht="30" customHeight="1" thickBot="1" x14ac:dyDescent="0.2">
      <c r="A40" s="74"/>
      <c r="B40" s="93"/>
      <c r="C40" s="95"/>
      <c r="D40" s="80"/>
      <c r="E40" s="96"/>
      <c r="F40" s="84"/>
      <c r="G40" s="82"/>
      <c r="H40" s="86"/>
      <c r="I40" s="86"/>
      <c r="J40" s="87"/>
      <c r="K40" s="87"/>
      <c r="L40" s="86"/>
      <c r="M40" s="91"/>
      <c r="N40" s="134"/>
      <c r="O40" s="136"/>
      <c r="P40" s="84"/>
      <c r="Q40" s="37">
        <v>823.46774500000004</v>
      </c>
      <c r="R40" s="38">
        <v>0</v>
      </c>
      <c r="S40" s="38">
        <v>0</v>
      </c>
      <c r="T40" s="58">
        <v>0</v>
      </c>
      <c r="U40" s="38">
        <v>0</v>
      </c>
      <c r="V40" s="37">
        <v>0</v>
      </c>
      <c r="W40" s="58">
        <v>0</v>
      </c>
      <c r="X40" s="39">
        <v>0</v>
      </c>
      <c r="Y40" s="55" t="s">
        <v>8</v>
      </c>
    </row>
    <row r="41" spans="1:25" s="2" customFormat="1" ht="30" customHeight="1" x14ac:dyDescent="0.15">
      <c r="A41" s="73">
        <v>17</v>
      </c>
      <c r="B41" s="92" t="s">
        <v>50</v>
      </c>
      <c r="C41" s="94" t="s">
        <v>33</v>
      </c>
      <c r="D41" s="79" t="s">
        <v>34</v>
      </c>
      <c r="E41" s="81">
        <v>2575.2098380000002</v>
      </c>
      <c r="F41" s="83">
        <v>1716.806558</v>
      </c>
      <c r="G41" s="81">
        <v>457.28429399999999</v>
      </c>
      <c r="H41" s="85">
        <v>304.855863</v>
      </c>
      <c r="I41" s="85">
        <v>303.79300000000001</v>
      </c>
      <c r="J41" s="85"/>
      <c r="K41" s="85"/>
      <c r="L41" s="85">
        <v>1.0628629999999999</v>
      </c>
      <c r="M41" s="90">
        <v>446.37698</v>
      </c>
      <c r="N41" s="133">
        <v>0</v>
      </c>
      <c r="O41" s="135">
        <f t="shared" ref="O41" si="15">E41+G41-M41-N41</f>
        <v>2586.1171520000003</v>
      </c>
      <c r="P41" s="83">
        <v>1724.0724049999999</v>
      </c>
      <c r="Q41" s="23">
        <v>28</v>
      </c>
      <c r="R41" s="24">
        <v>0</v>
      </c>
      <c r="S41" s="24">
        <v>0</v>
      </c>
      <c r="T41" s="25">
        <v>0</v>
      </c>
      <c r="U41" s="24">
        <v>0</v>
      </c>
      <c r="V41" s="23">
        <v>0</v>
      </c>
      <c r="W41" s="25">
        <v>0</v>
      </c>
      <c r="X41" s="26">
        <v>0</v>
      </c>
      <c r="Y41" s="51" t="s">
        <v>12</v>
      </c>
    </row>
    <row r="42" spans="1:25" s="2" customFormat="1" ht="30" customHeight="1" thickBot="1" x14ac:dyDescent="0.2">
      <c r="A42" s="74"/>
      <c r="B42" s="93"/>
      <c r="C42" s="95"/>
      <c r="D42" s="80"/>
      <c r="E42" s="96"/>
      <c r="F42" s="84"/>
      <c r="G42" s="82"/>
      <c r="H42" s="86"/>
      <c r="I42" s="86"/>
      <c r="J42" s="87"/>
      <c r="K42" s="87"/>
      <c r="L42" s="86"/>
      <c r="M42" s="91"/>
      <c r="N42" s="134"/>
      <c r="O42" s="136"/>
      <c r="P42" s="84"/>
      <c r="Q42" s="37">
        <v>446.37698</v>
      </c>
      <c r="R42" s="38">
        <v>0</v>
      </c>
      <c r="S42" s="38">
        <v>0</v>
      </c>
      <c r="T42" s="58">
        <v>0</v>
      </c>
      <c r="U42" s="38">
        <v>0</v>
      </c>
      <c r="V42" s="37">
        <v>0</v>
      </c>
      <c r="W42" s="58">
        <v>0</v>
      </c>
      <c r="X42" s="39">
        <v>0</v>
      </c>
      <c r="Y42" s="55" t="s">
        <v>8</v>
      </c>
    </row>
    <row r="43" spans="1:25" s="2" customFormat="1" ht="30" customHeight="1" x14ac:dyDescent="0.15">
      <c r="A43" s="73">
        <v>18</v>
      </c>
      <c r="B43" s="92" t="s">
        <v>51</v>
      </c>
      <c r="C43" s="94" t="s">
        <v>33</v>
      </c>
      <c r="D43" s="79" t="s">
        <v>34</v>
      </c>
      <c r="E43" s="81">
        <v>1649.744132</v>
      </c>
      <c r="F43" s="83">
        <v>1099.8284209999999</v>
      </c>
      <c r="G43" s="81">
        <v>353.11315500000001</v>
      </c>
      <c r="H43" s="85">
        <v>252.65977000000001</v>
      </c>
      <c r="I43" s="85">
        <v>252.405</v>
      </c>
      <c r="J43" s="85"/>
      <c r="K43" s="85"/>
      <c r="L43" s="85">
        <v>0.25477</v>
      </c>
      <c r="M43" s="90">
        <v>880.94369600000005</v>
      </c>
      <c r="N43" s="133">
        <v>0</v>
      </c>
      <c r="O43" s="135">
        <f>E43+G43-M43-N43</f>
        <v>1121.913591</v>
      </c>
      <c r="P43" s="83">
        <v>747.94239400000004</v>
      </c>
      <c r="Q43" s="23">
        <v>30</v>
      </c>
      <c r="R43" s="24">
        <v>0</v>
      </c>
      <c r="S43" s="24">
        <v>0</v>
      </c>
      <c r="T43" s="25">
        <v>0</v>
      </c>
      <c r="U43" s="24">
        <v>0</v>
      </c>
      <c r="V43" s="23">
        <v>0</v>
      </c>
      <c r="W43" s="25">
        <v>0</v>
      </c>
      <c r="X43" s="26">
        <v>0</v>
      </c>
      <c r="Y43" s="51" t="s">
        <v>12</v>
      </c>
    </row>
    <row r="44" spans="1:25" s="2" customFormat="1" ht="30" customHeight="1" thickBot="1" x14ac:dyDescent="0.2">
      <c r="A44" s="74"/>
      <c r="B44" s="93"/>
      <c r="C44" s="95"/>
      <c r="D44" s="80"/>
      <c r="E44" s="96"/>
      <c r="F44" s="84"/>
      <c r="G44" s="82"/>
      <c r="H44" s="86"/>
      <c r="I44" s="86"/>
      <c r="J44" s="86"/>
      <c r="K44" s="86"/>
      <c r="L44" s="86"/>
      <c r="M44" s="91"/>
      <c r="N44" s="134"/>
      <c r="O44" s="136"/>
      <c r="P44" s="84"/>
      <c r="Q44" s="37">
        <v>880.94369600000005</v>
      </c>
      <c r="R44" s="38">
        <v>0</v>
      </c>
      <c r="S44" s="38">
        <v>0</v>
      </c>
      <c r="T44" s="58">
        <v>0</v>
      </c>
      <c r="U44" s="38">
        <v>0</v>
      </c>
      <c r="V44" s="37">
        <v>0</v>
      </c>
      <c r="W44" s="58">
        <v>0</v>
      </c>
      <c r="X44" s="39">
        <v>0</v>
      </c>
      <c r="Y44" s="55" t="s">
        <v>8</v>
      </c>
    </row>
    <row r="45" spans="1:25" s="2" customFormat="1" ht="30" customHeight="1" x14ac:dyDescent="0.15">
      <c r="A45" s="73">
        <v>19</v>
      </c>
      <c r="B45" s="92" t="s">
        <v>52</v>
      </c>
      <c r="C45" s="94" t="s">
        <v>33</v>
      </c>
      <c r="D45" s="79" t="s">
        <v>34</v>
      </c>
      <c r="E45" s="81">
        <v>2662.0872239999999</v>
      </c>
      <c r="F45" s="83">
        <v>1774.7238150000001</v>
      </c>
      <c r="G45" s="81">
        <v>1858.7060059999999</v>
      </c>
      <c r="H45" s="85">
        <v>1239.1363369999999</v>
      </c>
      <c r="I45" s="85">
        <v>1191.019</v>
      </c>
      <c r="J45" s="85"/>
      <c r="K45" s="85"/>
      <c r="L45" s="85">
        <v>48.117336999999999</v>
      </c>
      <c r="M45" s="90">
        <v>717.89815199999998</v>
      </c>
      <c r="N45" s="133">
        <v>0</v>
      </c>
      <c r="O45" s="135">
        <f t="shared" ref="O45" si="16">E45+G45-M45-N45</f>
        <v>3802.8950779999996</v>
      </c>
      <c r="P45" s="83">
        <v>2535.2613839999999</v>
      </c>
      <c r="Q45" s="23">
        <v>44</v>
      </c>
      <c r="R45" s="24">
        <v>0</v>
      </c>
      <c r="S45" s="24">
        <v>0</v>
      </c>
      <c r="T45" s="25">
        <v>0</v>
      </c>
      <c r="U45" s="24">
        <v>0</v>
      </c>
      <c r="V45" s="23">
        <v>0</v>
      </c>
      <c r="W45" s="25">
        <v>0</v>
      </c>
      <c r="X45" s="26">
        <v>0</v>
      </c>
      <c r="Y45" s="51" t="s">
        <v>12</v>
      </c>
    </row>
    <row r="46" spans="1:25" s="2" customFormat="1" ht="30" customHeight="1" thickBot="1" x14ac:dyDescent="0.2">
      <c r="A46" s="74"/>
      <c r="B46" s="93"/>
      <c r="C46" s="95"/>
      <c r="D46" s="80"/>
      <c r="E46" s="96"/>
      <c r="F46" s="84"/>
      <c r="G46" s="82"/>
      <c r="H46" s="86"/>
      <c r="I46" s="86"/>
      <c r="J46" s="87"/>
      <c r="K46" s="87"/>
      <c r="L46" s="86"/>
      <c r="M46" s="91"/>
      <c r="N46" s="134"/>
      <c r="O46" s="136"/>
      <c r="P46" s="84"/>
      <c r="Q46" s="37">
        <v>717.89815199999998</v>
      </c>
      <c r="R46" s="38">
        <v>0</v>
      </c>
      <c r="S46" s="38">
        <v>0</v>
      </c>
      <c r="T46" s="58">
        <v>0</v>
      </c>
      <c r="U46" s="38">
        <v>0</v>
      </c>
      <c r="V46" s="37">
        <v>0</v>
      </c>
      <c r="W46" s="58">
        <v>0</v>
      </c>
      <c r="X46" s="39">
        <v>0</v>
      </c>
      <c r="Y46" s="55" t="s">
        <v>8</v>
      </c>
    </row>
    <row r="47" spans="1:25" s="2" customFormat="1" ht="30" customHeight="1" x14ac:dyDescent="0.15">
      <c r="A47" s="73">
        <v>20</v>
      </c>
      <c r="B47" s="92" t="s">
        <v>53</v>
      </c>
      <c r="C47" s="94" t="s">
        <v>33</v>
      </c>
      <c r="D47" s="79" t="s">
        <v>34</v>
      </c>
      <c r="E47" s="81">
        <v>2316.1918759999999</v>
      </c>
      <c r="F47" s="83">
        <v>1544.127917</v>
      </c>
      <c r="G47" s="81">
        <v>757.26820699999996</v>
      </c>
      <c r="H47" s="85">
        <v>504.844471</v>
      </c>
      <c r="I47" s="85">
        <v>503.041</v>
      </c>
      <c r="J47" s="85"/>
      <c r="K47" s="85"/>
      <c r="L47" s="85">
        <v>1.803471</v>
      </c>
      <c r="M47" s="90">
        <v>1941.5600489999999</v>
      </c>
      <c r="N47" s="133">
        <v>0</v>
      </c>
      <c r="O47" s="135">
        <f t="shared" ref="O47" si="17">E47+G47-M47-N47</f>
        <v>1131.900034</v>
      </c>
      <c r="P47" s="83">
        <v>754.60002199999997</v>
      </c>
      <c r="Q47" s="23">
        <v>57</v>
      </c>
      <c r="R47" s="24">
        <v>0</v>
      </c>
      <c r="S47" s="24">
        <v>0</v>
      </c>
      <c r="T47" s="25">
        <v>0</v>
      </c>
      <c r="U47" s="24">
        <v>0</v>
      </c>
      <c r="V47" s="23">
        <v>0</v>
      </c>
      <c r="W47" s="25">
        <v>0</v>
      </c>
      <c r="X47" s="26">
        <v>0</v>
      </c>
      <c r="Y47" s="51" t="s">
        <v>12</v>
      </c>
    </row>
    <row r="48" spans="1:25" s="2" customFormat="1" ht="30" customHeight="1" thickBot="1" x14ac:dyDescent="0.2">
      <c r="A48" s="74"/>
      <c r="B48" s="93"/>
      <c r="C48" s="95"/>
      <c r="D48" s="80"/>
      <c r="E48" s="96"/>
      <c r="F48" s="84"/>
      <c r="G48" s="82"/>
      <c r="H48" s="86"/>
      <c r="I48" s="86"/>
      <c r="J48" s="87"/>
      <c r="K48" s="87"/>
      <c r="L48" s="86"/>
      <c r="M48" s="91"/>
      <c r="N48" s="134"/>
      <c r="O48" s="136"/>
      <c r="P48" s="84"/>
      <c r="Q48" s="37">
        <v>1941.5600489999999</v>
      </c>
      <c r="R48" s="38">
        <v>0</v>
      </c>
      <c r="S48" s="38">
        <v>0</v>
      </c>
      <c r="T48" s="58">
        <v>0</v>
      </c>
      <c r="U48" s="38">
        <v>0</v>
      </c>
      <c r="V48" s="37">
        <v>0</v>
      </c>
      <c r="W48" s="58">
        <v>0</v>
      </c>
      <c r="X48" s="39">
        <v>0</v>
      </c>
      <c r="Y48" s="55" t="s">
        <v>8</v>
      </c>
    </row>
    <row r="49" spans="1:25" s="2" customFormat="1" ht="30" customHeight="1" x14ac:dyDescent="0.15">
      <c r="A49" s="73">
        <v>21</v>
      </c>
      <c r="B49" s="92" t="s">
        <v>54</v>
      </c>
      <c r="C49" s="94" t="s">
        <v>33</v>
      </c>
      <c r="D49" s="79" t="s">
        <v>34</v>
      </c>
      <c r="E49" s="81">
        <v>1494.6212740000001</v>
      </c>
      <c r="F49" s="83">
        <v>996.41994899999997</v>
      </c>
      <c r="G49" s="81">
        <v>2212.5594940000001</v>
      </c>
      <c r="H49" s="85">
        <v>1530.0633289999998</v>
      </c>
      <c r="I49" s="85">
        <v>1528.7149999999999</v>
      </c>
      <c r="J49" s="85"/>
      <c r="K49" s="85"/>
      <c r="L49" s="85">
        <v>1.3483290000000001</v>
      </c>
      <c r="M49" s="90">
        <v>3101.9060260000001</v>
      </c>
      <c r="N49" s="133">
        <v>0</v>
      </c>
      <c r="O49" s="135">
        <f t="shared" ref="O49" si="18">E49+G49-M49-N49</f>
        <v>605.27474200000006</v>
      </c>
      <c r="P49" s="83">
        <v>454.28449499999999</v>
      </c>
      <c r="Q49" s="23">
        <v>64</v>
      </c>
      <c r="R49" s="24">
        <v>0</v>
      </c>
      <c r="S49" s="24">
        <v>0</v>
      </c>
      <c r="T49" s="25">
        <v>0</v>
      </c>
      <c r="U49" s="24">
        <v>0</v>
      </c>
      <c r="V49" s="23">
        <v>0</v>
      </c>
      <c r="W49" s="25">
        <v>0</v>
      </c>
      <c r="X49" s="26">
        <v>0</v>
      </c>
      <c r="Y49" s="51" t="s">
        <v>12</v>
      </c>
    </row>
    <row r="50" spans="1:25" s="2" customFormat="1" ht="30" customHeight="1" thickBot="1" x14ac:dyDescent="0.2">
      <c r="A50" s="74"/>
      <c r="B50" s="93"/>
      <c r="C50" s="95"/>
      <c r="D50" s="80"/>
      <c r="E50" s="96"/>
      <c r="F50" s="84"/>
      <c r="G50" s="82"/>
      <c r="H50" s="86"/>
      <c r="I50" s="86"/>
      <c r="J50" s="87"/>
      <c r="K50" s="87"/>
      <c r="L50" s="86"/>
      <c r="M50" s="91"/>
      <c r="N50" s="134"/>
      <c r="O50" s="136"/>
      <c r="P50" s="84"/>
      <c r="Q50" s="37">
        <v>3101.9060260000001</v>
      </c>
      <c r="R50" s="38">
        <v>0</v>
      </c>
      <c r="S50" s="38">
        <v>0</v>
      </c>
      <c r="T50" s="58">
        <v>0</v>
      </c>
      <c r="U50" s="38">
        <v>0</v>
      </c>
      <c r="V50" s="37">
        <v>0</v>
      </c>
      <c r="W50" s="58">
        <v>0</v>
      </c>
      <c r="X50" s="39">
        <v>0</v>
      </c>
      <c r="Y50" s="55" t="s">
        <v>8</v>
      </c>
    </row>
    <row r="51" spans="1:25" s="2" customFormat="1" ht="30" customHeight="1" x14ac:dyDescent="0.15">
      <c r="A51" s="73">
        <v>22</v>
      </c>
      <c r="B51" s="92" t="s">
        <v>55</v>
      </c>
      <c r="C51" s="94" t="s">
        <v>33</v>
      </c>
      <c r="D51" s="79" t="s">
        <v>34</v>
      </c>
      <c r="E51" s="81">
        <v>5569.571715</v>
      </c>
      <c r="F51" s="83">
        <v>3713.04781</v>
      </c>
      <c r="G51" s="81">
        <v>1532.3198379999999</v>
      </c>
      <c r="H51" s="85">
        <v>1030.5145580000001</v>
      </c>
      <c r="I51" s="85">
        <v>1028.9880000000001</v>
      </c>
      <c r="J51" s="85"/>
      <c r="K51" s="85"/>
      <c r="L51" s="85">
        <v>1.5265580000000001</v>
      </c>
      <c r="M51" s="90">
        <v>2850.384372</v>
      </c>
      <c r="N51" s="133">
        <v>0</v>
      </c>
      <c r="O51" s="135">
        <f t="shared" ref="O51" si="19">E51+G51-M51-N51</f>
        <v>4251.507180999999</v>
      </c>
      <c r="P51" s="83">
        <v>2834.3381199999999</v>
      </c>
      <c r="Q51" s="23">
        <v>76</v>
      </c>
      <c r="R51" s="24">
        <v>0</v>
      </c>
      <c r="S51" s="24">
        <v>0</v>
      </c>
      <c r="T51" s="25">
        <v>0</v>
      </c>
      <c r="U51" s="24">
        <v>0</v>
      </c>
      <c r="V51" s="23">
        <v>0</v>
      </c>
      <c r="W51" s="25">
        <v>0</v>
      </c>
      <c r="X51" s="26">
        <v>0</v>
      </c>
      <c r="Y51" s="51" t="s">
        <v>12</v>
      </c>
    </row>
    <row r="52" spans="1:25" s="2" customFormat="1" ht="30" customHeight="1" thickBot="1" x14ac:dyDescent="0.2">
      <c r="A52" s="74"/>
      <c r="B52" s="93"/>
      <c r="C52" s="95"/>
      <c r="D52" s="80"/>
      <c r="E52" s="96"/>
      <c r="F52" s="84"/>
      <c r="G52" s="82"/>
      <c r="H52" s="86"/>
      <c r="I52" s="86"/>
      <c r="J52" s="87"/>
      <c r="K52" s="87"/>
      <c r="L52" s="86"/>
      <c r="M52" s="91"/>
      <c r="N52" s="134"/>
      <c r="O52" s="136"/>
      <c r="P52" s="84"/>
      <c r="Q52" s="37">
        <v>2850.384372</v>
      </c>
      <c r="R52" s="38">
        <v>0</v>
      </c>
      <c r="S52" s="38">
        <v>0</v>
      </c>
      <c r="T52" s="58">
        <v>0</v>
      </c>
      <c r="U52" s="38">
        <v>0</v>
      </c>
      <c r="V52" s="37">
        <v>0</v>
      </c>
      <c r="W52" s="58">
        <v>0</v>
      </c>
      <c r="X52" s="39">
        <v>0</v>
      </c>
      <c r="Y52" s="55" t="s">
        <v>8</v>
      </c>
    </row>
    <row r="53" spans="1:25" s="2" customFormat="1" ht="30" customHeight="1" x14ac:dyDescent="0.15">
      <c r="A53" s="73">
        <v>23</v>
      </c>
      <c r="B53" s="92" t="s">
        <v>56</v>
      </c>
      <c r="C53" s="94" t="s">
        <v>33</v>
      </c>
      <c r="D53" s="79" t="s">
        <v>34</v>
      </c>
      <c r="E53" s="81">
        <v>10936.526279</v>
      </c>
      <c r="F53" s="83">
        <v>7296.639932</v>
      </c>
      <c r="G53" s="81">
        <v>2845.9359450000002</v>
      </c>
      <c r="H53" s="85">
        <v>1961.512031</v>
      </c>
      <c r="I53" s="85">
        <v>1937.181</v>
      </c>
      <c r="J53" s="85"/>
      <c r="K53" s="85"/>
      <c r="L53" s="85">
        <v>24.331030999999999</v>
      </c>
      <c r="M53" s="90">
        <v>1925.7151449999999</v>
      </c>
      <c r="N53" s="133">
        <v>0</v>
      </c>
      <c r="O53" s="135">
        <f t="shared" ref="O53" si="20">E53+G53-M53-N53</f>
        <v>11856.747078999999</v>
      </c>
      <c r="P53" s="83">
        <v>7923.0418659999996</v>
      </c>
      <c r="Q53" s="23">
        <v>53</v>
      </c>
      <c r="R53" s="24">
        <v>0</v>
      </c>
      <c r="S53" s="24">
        <v>0</v>
      </c>
      <c r="T53" s="25">
        <v>0</v>
      </c>
      <c r="U53" s="24">
        <v>0</v>
      </c>
      <c r="V53" s="23">
        <v>0</v>
      </c>
      <c r="W53" s="25">
        <v>0</v>
      </c>
      <c r="X53" s="26">
        <v>0</v>
      </c>
      <c r="Y53" s="51" t="s">
        <v>12</v>
      </c>
    </row>
    <row r="54" spans="1:25" s="2" customFormat="1" ht="30" customHeight="1" thickBot="1" x14ac:dyDescent="0.2">
      <c r="A54" s="74"/>
      <c r="B54" s="93"/>
      <c r="C54" s="95"/>
      <c r="D54" s="80"/>
      <c r="E54" s="96"/>
      <c r="F54" s="84"/>
      <c r="G54" s="82"/>
      <c r="H54" s="86"/>
      <c r="I54" s="86"/>
      <c r="J54" s="87"/>
      <c r="K54" s="87"/>
      <c r="L54" s="86"/>
      <c r="M54" s="91"/>
      <c r="N54" s="134"/>
      <c r="O54" s="136"/>
      <c r="P54" s="84"/>
      <c r="Q54" s="37">
        <v>1925.7151449999999</v>
      </c>
      <c r="R54" s="38">
        <v>0</v>
      </c>
      <c r="S54" s="38">
        <v>0</v>
      </c>
      <c r="T54" s="58">
        <v>0</v>
      </c>
      <c r="U54" s="38">
        <v>0</v>
      </c>
      <c r="V54" s="37">
        <v>0</v>
      </c>
      <c r="W54" s="58">
        <v>0</v>
      </c>
      <c r="X54" s="39">
        <v>0</v>
      </c>
      <c r="Y54" s="55" t="s">
        <v>8</v>
      </c>
    </row>
    <row r="55" spans="1:25" s="2" customFormat="1" ht="30" customHeight="1" x14ac:dyDescent="0.15">
      <c r="A55" s="73">
        <v>24</v>
      </c>
      <c r="B55" s="92" t="s">
        <v>57</v>
      </c>
      <c r="C55" s="94" t="s">
        <v>33</v>
      </c>
      <c r="D55" s="79" t="s">
        <v>34</v>
      </c>
      <c r="E55" s="81">
        <v>1363.010765</v>
      </c>
      <c r="F55" s="83">
        <v>948.65456600000005</v>
      </c>
      <c r="G55" s="81">
        <v>1138.9673850000001</v>
      </c>
      <c r="H55" s="85">
        <v>769.34835800000008</v>
      </c>
      <c r="I55" s="85">
        <v>745.67700000000002</v>
      </c>
      <c r="J55" s="85"/>
      <c r="K55" s="85"/>
      <c r="L55" s="85">
        <v>23.671358000000001</v>
      </c>
      <c r="M55" s="90">
        <v>1218.8534239999999</v>
      </c>
      <c r="N55" s="133">
        <v>0</v>
      </c>
      <c r="O55" s="135">
        <f t="shared" ref="O55" si="21">E55+G55-M55-N55</f>
        <v>1283.124726</v>
      </c>
      <c r="P55" s="83">
        <v>892.36197700000002</v>
      </c>
      <c r="Q55" s="23">
        <v>65</v>
      </c>
      <c r="R55" s="24">
        <v>0</v>
      </c>
      <c r="S55" s="24">
        <v>0</v>
      </c>
      <c r="T55" s="25">
        <v>0</v>
      </c>
      <c r="U55" s="24">
        <v>0</v>
      </c>
      <c r="V55" s="23">
        <v>0</v>
      </c>
      <c r="W55" s="25">
        <v>0</v>
      </c>
      <c r="X55" s="26">
        <v>0</v>
      </c>
      <c r="Y55" s="51" t="s">
        <v>12</v>
      </c>
    </row>
    <row r="56" spans="1:25" s="2" customFormat="1" ht="30" customHeight="1" thickBot="1" x14ac:dyDescent="0.2">
      <c r="A56" s="74"/>
      <c r="B56" s="93"/>
      <c r="C56" s="95"/>
      <c r="D56" s="80"/>
      <c r="E56" s="96"/>
      <c r="F56" s="84"/>
      <c r="G56" s="82"/>
      <c r="H56" s="86"/>
      <c r="I56" s="86"/>
      <c r="J56" s="87"/>
      <c r="K56" s="87"/>
      <c r="L56" s="86"/>
      <c r="M56" s="91"/>
      <c r="N56" s="134"/>
      <c r="O56" s="136"/>
      <c r="P56" s="84"/>
      <c r="Q56" s="37">
        <v>1218.8534239999999</v>
      </c>
      <c r="R56" s="38">
        <v>0</v>
      </c>
      <c r="S56" s="38">
        <v>0</v>
      </c>
      <c r="T56" s="58">
        <v>0</v>
      </c>
      <c r="U56" s="38">
        <v>0</v>
      </c>
      <c r="V56" s="37">
        <v>0</v>
      </c>
      <c r="W56" s="58">
        <v>0</v>
      </c>
      <c r="X56" s="39">
        <v>0</v>
      </c>
      <c r="Y56" s="55" t="s">
        <v>8</v>
      </c>
    </row>
    <row r="57" spans="1:25" s="2" customFormat="1" ht="30" customHeight="1" x14ac:dyDescent="0.15">
      <c r="A57" s="73">
        <v>25</v>
      </c>
      <c r="B57" s="92" t="s">
        <v>58</v>
      </c>
      <c r="C57" s="94" t="s">
        <v>33</v>
      </c>
      <c r="D57" s="79" t="s">
        <v>34</v>
      </c>
      <c r="E57" s="81">
        <v>1093.8905299999999</v>
      </c>
      <c r="F57" s="83">
        <v>729.25901999999996</v>
      </c>
      <c r="G57" s="81">
        <v>625.29803600000002</v>
      </c>
      <c r="H57" s="85">
        <v>416.86369000000002</v>
      </c>
      <c r="I57" s="85">
        <v>415.43299999999999</v>
      </c>
      <c r="J57" s="85"/>
      <c r="K57" s="85"/>
      <c r="L57" s="85">
        <v>1.43069</v>
      </c>
      <c r="M57" s="90">
        <v>822.32309099999998</v>
      </c>
      <c r="N57" s="133">
        <v>0</v>
      </c>
      <c r="O57" s="135">
        <f t="shared" ref="O57" si="22">E57+G57-M57-N57</f>
        <v>896.86547499999983</v>
      </c>
      <c r="P57" s="83">
        <v>597.91031599999997</v>
      </c>
      <c r="Q57" s="23">
        <v>53</v>
      </c>
      <c r="R57" s="24">
        <v>0</v>
      </c>
      <c r="S57" s="24">
        <v>0</v>
      </c>
      <c r="T57" s="25">
        <v>0</v>
      </c>
      <c r="U57" s="24">
        <v>0</v>
      </c>
      <c r="V57" s="23">
        <v>0</v>
      </c>
      <c r="W57" s="25">
        <v>0</v>
      </c>
      <c r="X57" s="26">
        <v>0</v>
      </c>
      <c r="Y57" s="51" t="s">
        <v>12</v>
      </c>
    </row>
    <row r="58" spans="1:25" s="2" customFormat="1" ht="30" customHeight="1" thickBot="1" x14ac:dyDescent="0.2">
      <c r="A58" s="74"/>
      <c r="B58" s="93"/>
      <c r="C58" s="95"/>
      <c r="D58" s="80"/>
      <c r="E58" s="96"/>
      <c r="F58" s="84"/>
      <c r="G58" s="82"/>
      <c r="H58" s="86"/>
      <c r="I58" s="86"/>
      <c r="J58" s="87"/>
      <c r="K58" s="87"/>
      <c r="L58" s="86"/>
      <c r="M58" s="91"/>
      <c r="N58" s="134"/>
      <c r="O58" s="136"/>
      <c r="P58" s="84"/>
      <c r="Q58" s="37">
        <v>822.32309099999998</v>
      </c>
      <c r="R58" s="38">
        <v>0</v>
      </c>
      <c r="S58" s="38">
        <v>0</v>
      </c>
      <c r="T58" s="58">
        <v>0</v>
      </c>
      <c r="U58" s="38">
        <v>0</v>
      </c>
      <c r="V58" s="37">
        <v>0</v>
      </c>
      <c r="W58" s="58">
        <v>0</v>
      </c>
      <c r="X58" s="39">
        <v>0</v>
      </c>
      <c r="Y58" s="55" t="s">
        <v>8</v>
      </c>
    </row>
    <row r="59" spans="1:25" s="2" customFormat="1" ht="30" customHeight="1" x14ac:dyDescent="0.15">
      <c r="A59" s="73">
        <v>26</v>
      </c>
      <c r="B59" s="92" t="s">
        <v>59</v>
      </c>
      <c r="C59" s="94" t="s">
        <v>33</v>
      </c>
      <c r="D59" s="79" t="s">
        <v>34</v>
      </c>
      <c r="E59" s="81">
        <v>4147.7993640000004</v>
      </c>
      <c r="F59" s="83">
        <v>2765.1985749999999</v>
      </c>
      <c r="G59" s="81">
        <v>1720.2916089999999</v>
      </c>
      <c r="H59" s="85">
        <v>1146.8600719999999</v>
      </c>
      <c r="I59" s="85">
        <v>1144.877</v>
      </c>
      <c r="J59" s="85"/>
      <c r="K59" s="85"/>
      <c r="L59" s="85">
        <v>1.9830719999999999</v>
      </c>
      <c r="M59" s="90">
        <v>2078.324298</v>
      </c>
      <c r="N59" s="133">
        <v>0</v>
      </c>
      <c r="O59" s="135">
        <f t="shared" ref="O59" si="23">E59+G59-M59-N59</f>
        <v>3789.7666750000003</v>
      </c>
      <c r="P59" s="83">
        <v>2526.5091149999998</v>
      </c>
      <c r="Q59" s="23">
        <v>37</v>
      </c>
      <c r="R59" s="24">
        <v>0</v>
      </c>
      <c r="S59" s="24">
        <v>0</v>
      </c>
      <c r="T59" s="25">
        <v>0</v>
      </c>
      <c r="U59" s="24">
        <v>0</v>
      </c>
      <c r="V59" s="23">
        <v>0</v>
      </c>
      <c r="W59" s="25">
        <v>0</v>
      </c>
      <c r="X59" s="26">
        <v>0</v>
      </c>
      <c r="Y59" s="51" t="s">
        <v>12</v>
      </c>
    </row>
    <row r="60" spans="1:25" s="2" customFormat="1" ht="30" customHeight="1" thickBot="1" x14ac:dyDescent="0.2">
      <c r="A60" s="74"/>
      <c r="B60" s="93"/>
      <c r="C60" s="95"/>
      <c r="D60" s="80"/>
      <c r="E60" s="96"/>
      <c r="F60" s="84"/>
      <c r="G60" s="82"/>
      <c r="H60" s="86"/>
      <c r="I60" s="86"/>
      <c r="J60" s="87"/>
      <c r="K60" s="87"/>
      <c r="L60" s="86"/>
      <c r="M60" s="91"/>
      <c r="N60" s="134"/>
      <c r="O60" s="136"/>
      <c r="P60" s="84"/>
      <c r="Q60" s="37">
        <v>2078.324298</v>
      </c>
      <c r="R60" s="38">
        <v>0</v>
      </c>
      <c r="S60" s="38">
        <v>0</v>
      </c>
      <c r="T60" s="58">
        <v>0</v>
      </c>
      <c r="U60" s="38">
        <v>0</v>
      </c>
      <c r="V60" s="37">
        <v>0</v>
      </c>
      <c r="W60" s="58">
        <v>0</v>
      </c>
      <c r="X60" s="39">
        <v>0</v>
      </c>
      <c r="Y60" s="55" t="s">
        <v>8</v>
      </c>
    </row>
    <row r="61" spans="1:25" s="2" customFormat="1" ht="30" customHeight="1" x14ac:dyDescent="0.15">
      <c r="A61" s="73">
        <v>27</v>
      </c>
      <c r="B61" s="92" t="s">
        <v>60</v>
      </c>
      <c r="C61" s="94" t="s">
        <v>33</v>
      </c>
      <c r="D61" s="79" t="s">
        <v>34</v>
      </c>
      <c r="E61" s="81">
        <v>12385.952696</v>
      </c>
      <c r="F61" s="83">
        <v>8257.3017970000001</v>
      </c>
      <c r="G61" s="81">
        <v>5034.0265439999994</v>
      </c>
      <c r="H61" s="85">
        <v>3617.9875510000002</v>
      </c>
      <c r="I61" s="85">
        <v>3612.335</v>
      </c>
      <c r="J61" s="85"/>
      <c r="K61" s="85"/>
      <c r="L61" s="85">
        <v>5.6525509999999999</v>
      </c>
      <c r="M61" s="90">
        <v>3317.2719390000002</v>
      </c>
      <c r="N61" s="133">
        <v>0</v>
      </c>
      <c r="O61" s="135">
        <f t="shared" ref="O61" si="24">E61+G61-M61-N61</f>
        <v>14102.707301</v>
      </c>
      <c r="P61" s="83">
        <v>9633.6810549999991</v>
      </c>
      <c r="Q61" s="23">
        <v>65</v>
      </c>
      <c r="R61" s="24">
        <v>0</v>
      </c>
      <c r="S61" s="24">
        <v>0</v>
      </c>
      <c r="T61" s="25">
        <v>0</v>
      </c>
      <c r="U61" s="24">
        <v>0</v>
      </c>
      <c r="V61" s="23">
        <v>0</v>
      </c>
      <c r="W61" s="25">
        <v>0</v>
      </c>
      <c r="X61" s="26">
        <v>0</v>
      </c>
      <c r="Y61" s="51" t="s">
        <v>12</v>
      </c>
    </row>
    <row r="62" spans="1:25" s="2" customFormat="1" ht="30" customHeight="1" thickBot="1" x14ac:dyDescent="0.2">
      <c r="A62" s="74"/>
      <c r="B62" s="93"/>
      <c r="C62" s="95"/>
      <c r="D62" s="80"/>
      <c r="E62" s="96"/>
      <c r="F62" s="84"/>
      <c r="G62" s="82"/>
      <c r="H62" s="86"/>
      <c r="I62" s="86"/>
      <c r="J62" s="87"/>
      <c r="K62" s="87"/>
      <c r="L62" s="86"/>
      <c r="M62" s="91"/>
      <c r="N62" s="134"/>
      <c r="O62" s="136"/>
      <c r="P62" s="84"/>
      <c r="Q62" s="37">
        <v>3317.2719390000002</v>
      </c>
      <c r="R62" s="38">
        <v>0</v>
      </c>
      <c r="S62" s="38">
        <v>0</v>
      </c>
      <c r="T62" s="58">
        <v>0</v>
      </c>
      <c r="U62" s="38">
        <v>0</v>
      </c>
      <c r="V62" s="37">
        <v>0</v>
      </c>
      <c r="W62" s="58">
        <v>0</v>
      </c>
      <c r="X62" s="39">
        <v>0</v>
      </c>
      <c r="Y62" s="55" t="s">
        <v>8</v>
      </c>
    </row>
    <row r="63" spans="1:25" s="2" customFormat="1" ht="30" customHeight="1" x14ac:dyDescent="0.15">
      <c r="A63" s="73">
        <v>28</v>
      </c>
      <c r="B63" s="92" t="s">
        <v>61</v>
      </c>
      <c r="C63" s="94" t="s">
        <v>33</v>
      </c>
      <c r="D63" s="79" t="s">
        <v>34</v>
      </c>
      <c r="E63" s="81">
        <v>8588.7668830000002</v>
      </c>
      <c r="F63" s="83">
        <v>5725.8432549999998</v>
      </c>
      <c r="G63" s="81">
        <v>2524.0658199999998</v>
      </c>
      <c r="H63" s="85">
        <v>1883.8818799999999</v>
      </c>
      <c r="I63" s="85">
        <v>1881.634</v>
      </c>
      <c r="J63" s="85"/>
      <c r="K63" s="85"/>
      <c r="L63" s="85">
        <v>2.2478800000000003</v>
      </c>
      <c r="M63" s="90">
        <v>3556.8571360000001</v>
      </c>
      <c r="N63" s="133">
        <v>0</v>
      </c>
      <c r="O63" s="135">
        <f t="shared" ref="O63" si="25">E63+G63-M63-N63</f>
        <v>7555.9755669999995</v>
      </c>
      <c r="P63" s="83">
        <v>5037.3150439999999</v>
      </c>
      <c r="Q63" s="23">
        <v>47</v>
      </c>
      <c r="R63" s="24">
        <v>0</v>
      </c>
      <c r="S63" s="24">
        <v>0</v>
      </c>
      <c r="T63" s="25">
        <v>0</v>
      </c>
      <c r="U63" s="24">
        <v>0</v>
      </c>
      <c r="V63" s="23">
        <v>0</v>
      </c>
      <c r="W63" s="25">
        <v>0</v>
      </c>
      <c r="X63" s="26">
        <v>0</v>
      </c>
      <c r="Y63" s="51" t="s">
        <v>12</v>
      </c>
    </row>
    <row r="64" spans="1:25" s="2" customFormat="1" ht="30" customHeight="1" thickBot="1" x14ac:dyDescent="0.2">
      <c r="A64" s="74"/>
      <c r="B64" s="93"/>
      <c r="C64" s="95"/>
      <c r="D64" s="80"/>
      <c r="E64" s="96"/>
      <c r="F64" s="84"/>
      <c r="G64" s="82"/>
      <c r="H64" s="86"/>
      <c r="I64" s="86"/>
      <c r="J64" s="87"/>
      <c r="K64" s="87"/>
      <c r="L64" s="86"/>
      <c r="M64" s="91"/>
      <c r="N64" s="134"/>
      <c r="O64" s="136"/>
      <c r="P64" s="84"/>
      <c r="Q64" s="37">
        <v>3556.8571360000001</v>
      </c>
      <c r="R64" s="38">
        <v>0</v>
      </c>
      <c r="S64" s="38">
        <v>0</v>
      </c>
      <c r="T64" s="58">
        <v>0</v>
      </c>
      <c r="U64" s="38">
        <v>0</v>
      </c>
      <c r="V64" s="37">
        <v>0</v>
      </c>
      <c r="W64" s="58">
        <v>0</v>
      </c>
      <c r="X64" s="39">
        <v>0</v>
      </c>
      <c r="Y64" s="55" t="s">
        <v>8</v>
      </c>
    </row>
    <row r="65" spans="1:25" s="2" customFormat="1" ht="30" customHeight="1" x14ac:dyDescent="0.15">
      <c r="A65" s="73">
        <v>29</v>
      </c>
      <c r="B65" s="92" t="s">
        <v>62</v>
      </c>
      <c r="C65" s="94" t="s">
        <v>33</v>
      </c>
      <c r="D65" s="79" t="s">
        <v>34</v>
      </c>
      <c r="E65" s="81">
        <v>1708.953489</v>
      </c>
      <c r="F65" s="83">
        <v>1139.2999910000001</v>
      </c>
      <c r="G65" s="81">
        <v>653.27922599999999</v>
      </c>
      <c r="H65" s="85">
        <v>453.07548300000002</v>
      </c>
      <c r="I65" s="85">
        <v>452.75200000000001</v>
      </c>
      <c r="J65" s="85"/>
      <c r="K65" s="85"/>
      <c r="L65" s="85">
        <v>0.32348299999999997</v>
      </c>
      <c r="M65" s="90">
        <v>683.49032499999998</v>
      </c>
      <c r="N65" s="133">
        <v>0</v>
      </c>
      <c r="O65" s="135">
        <f t="shared" ref="O65" si="26">E65+G65-M65-N65</f>
        <v>1678.7423900000001</v>
      </c>
      <c r="P65" s="83">
        <v>1136.7152579999999</v>
      </c>
      <c r="Q65" s="23">
        <v>38</v>
      </c>
      <c r="R65" s="24">
        <v>0</v>
      </c>
      <c r="S65" s="24">
        <v>0</v>
      </c>
      <c r="T65" s="25">
        <v>0</v>
      </c>
      <c r="U65" s="24">
        <v>0</v>
      </c>
      <c r="V65" s="23">
        <v>0</v>
      </c>
      <c r="W65" s="25">
        <v>0</v>
      </c>
      <c r="X65" s="26">
        <v>0</v>
      </c>
      <c r="Y65" s="51" t="s">
        <v>12</v>
      </c>
    </row>
    <row r="66" spans="1:25" s="2" customFormat="1" ht="30" customHeight="1" thickBot="1" x14ac:dyDescent="0.2">
      <c r="A66" s="74"/>
      <c r="B66" s="93"/>
      <c r="C66" s="95"/>
      <c r="D66" s="80"/>
      <c r="E66" s="96"/>
      <c r="F66" s="84"/>
      <c r="G66" s="82"/>
      <c r="H66" s="86"/>
      <c r="I66" s="86"/>
      <c r="J66" s="87"/>
      <c r="K66" s="87"/>
      <c r="L66" s="86"/>
      <c r="M66" s="91"/>
      <c r="N66" s="134"/>
      <c r="O66" s="136"/>
      <c r="P66" s="84"/>
      <c r="Q66" s="37">
        <v>683.49032499999998</v>
      </c>
      <c r="R66" s="38">
        <v>0</v>
      </c>
      <c r="S66" s="38">
        <v>0</v>
      </c>
      <c r="T66" s="58">
        <v>0</v>
      </c>
      <c r="U66" s="38">
        <v>0</v>
      </c>
      <c r="V66" s="37">
        <v>0</v>
      </c>
      <c r="W66" s="58">
        <v>0</v>
      </c>
      <c r="X66" s="39">
        <v>0</v>
      </c>
      <c r="Y66" s="55" t="s">
        <v>8</v>
      </c>
    </row>
    <row r="67" spans="1:25" s="2" customFormat="1" ht="30" customHeight="1" x14ac:dyDescent="0.15">
      <c r="A67" s="73">
        <v>30</v>
      </c>
      <c r="B67" s="92" t="s">
        <v>63</v>
      </c>
      <c r="C67" s="94" t="s">
        <v>33</v>
      </c>
      <c r="D67" s="79" t="s">
        <v>34</v>
      </c>
      <c r="E67" s="81">
        <v>3265.8361799999998</v>
      </c>
      <c r="F67" s="83">
        <v>2197.7431200000001</v>
      </c>
      <c r="G67" s="81">
        <v>635.65836999999999</v>
      </c>
      <c r="H67" s="85">
        <v>471.04425799999996</v>
      </c>
      <c r="I67" s="85">
        <v>470.62599999999998</v>
      </c>
      <c r="J67" s="85"/>
      <c r="K67" s="85"/>
      <c r="L67" s="85">
        <v>0.41825800000000002</v>
      </c>
      <c r="M67" s="90">
        <v>679.14223000000004</v>
      </c>
      <c r="N67" s="133">
        <v>0</v>
      </c>
      <c r="O67" s="135">
        <f t="shared" ref="O67" si="27">E67+G67-M67-N67</f>
        <v>3222.35232</v>
      </c>
      <c r="P67" s="83">
        <v>2179.3128820000002</v>
      </c>
      <c r="Q67" s="23">
        <v>43</v>
      </c>
      <c r="R67" s="24">
        <v>0</v>
      </c>
      <c r="S67" s="24">
        <v>0</v>
      </c>
      <c r="T67" s="25">
        <v>0</v>
      </c>
      <c r="U67" s="24">
        <v>0</v>
      </c>
      <c r="V67" s="23">
        <v>0</v>
      </c>
      <c r="W67" s="25">
        <v>0</v>
      </c>
      <c r="X67" s="26">
        <v>0</v>
      </c>
      <c r="Y67" s="51" t="s">
        <v>12</v>
      </c>
    </row>
    <row r="68" spans="1:25" s="2" customFormat="1" ht="30" customHeight="1" thickBot="1" x14ac:dyDescent="0.2">
      <c r="A68" s="74"/>
      <c r="B68" s="93"/>
      <c r="C68" s="95"/>
      <c r="D68" s="80"/>
      <c r="E68" s="96"/>
      <c r="F68" s="84"/>
      <c r="G68" s="82"/>
      <c r="H68" s="86"/>
      <c r="I68" s="86"/>
      <c r="J68" s="87"/>
      <c r="K68" s="87"/>
      <c r="L68" s="86"/>
      <c r="M68" s="91"/>
      <c r="N68" s="134"/>
      <c r="O68" s="136"/>
      <c r="P68" s="84"/>
      <c r="Q68" s="37">
        <v>679.14223000000004</v>
      </c>
      <c r="R68" s="38">
        <v>0</v>
      </c>
      <c r="S68" s="38">
        <v>0</v>
      </c>
      <c r="T68" s="58">
        <v>0</v>
      </c>
      <c r="U68" s="38">
        <v>0</v>
      </c>
      <c r="V68" s="37">
        <v>0</v>
      </c>
      <c r="W68" s="58">
        <v>0</v>
      </c>
      <c r="X68" s="39">
        <v>0</v>
      </c>
      <c r="Y68" s="55" t="s">
        <v>8</v>
      </c>
    </row>
    <row r="69" spans="1:25" s="2" customFormat="1" ht="30" customHeight="1" x14ac:dyDescent="0.15">
      <c r="A69" s="73">
        <v>31</v>
      </c>
      <c r="B69" s="92" t="s">
        <v>64</v>
      </c>
      <c r="C69" s="94" t="s">
        <v>33</v>
      </c>
      <c r="D69" s="79" t="s">
        <v>34</v>
      </c>
      <c r="E69" s="81">
        <v>2243.4363039999998</v>
      </c>
      <c r="F69" s="83">
        <v>1495.622948</v>
      </c>
      <c r="G69" s="81">
        <v>396.29450200000002</v>
      </c>
      <c r="H69" s="85">
        <v>264.19599599999998</v>
      </c>
      <c r="I69" s="85">
        <v>259.26900000000001</v>
      </c>
      <c r="J69" s="85"/>
      <c r="K69" s="85"/>
      <c r="L69" s="85">
        <v>4.9269959999999999</v>
      </c>
      <c r="M69" s="90">
        <v>520.831457</v>
      </c>
      <c r="N69" s="133">
        <v>0</v>
      </c>
      <c r="O69" s="135">
        <f t="shared" ref="O69" si="28">E69+G69-M69-N69</f>
        <v>2118.8993490000003</v>
      </c>
      <c r="P69" s="83">
        <v>1412.598054</v>
      </c>
      <c r="Q69" s="23">
        <v>47</v>
      </c>
      <c r="R69" s="24">
        <v>0</v>
      </c>
      <c r="S69" s="24">
        <v>0</v>
      </c>
      <c r="T69" s="25">
        <v>0</v>
      </c>
      <c r="U69" s="24">
        <v>0</v>
      </c>
      <c r="V69" s="23">
        <v>0</v>
      </c>
      <c r="W69" s="25">
        <v>0</v>
      </c>
      <c r="X69" s="26">
        <v>0</v>
      </c>
      <c r="Y69" s="51" t="s">
        <v>12</v>
      </c>
    </row>
    <row r="70" spans="1:25" s="2" customFormat="1" ht="30" customHeight="1" thickBot="1" x14ac:dyDescent="0.2">
      <c r="A70" s="74"/>
      <c r="B70" s="93"/>
      <c r="C70" s="95"/>
      <c r="D70" s="80"/>
      <c r="E70" s="96"/>
      <c r="F70" s="84"/>
      <c r="G70" s="82"/>
      <c r="H70" s="86"/>
      <c r="I70" s="86"/>
      <c r="J70" s="87"/>
      <c r="K70" s="87"/>
      <c r="L70" s="86"/>
      <c r="M70" s="91"/>
      <c r="N70" s="134"/>
      <c r="O70" s="136"/>
      <c r="P70" s="84"/>
      <c r="Q70" s="37">
        <v>520.831457</v>
      </c>
      <c r="R70" s="38">
        <v>0</v>
      </c>
      <c r="S70" s="38">
        <v>0</v>
      </c>
      <c r="T70" s="58">
        <v>0</v>
      </c>
      <c r="U70" s="38">
        <v>0</v>
      </c>
      <c r="V70" s="37">
        <v>0</v>
      </c>
      <c r="W70" s="58">
        <v>0</v>
      </c>
      <c r="X70" s="39">
        <v>0</v>
      </c>
      <c r="Y70" s="55" t="s">
        <v>8</v>
      </c>
    </row>
    <row r="71" spans="1:25" s="2" customFormat="1" ht="30" customHeight="1" x14ac:dyDescent="0.15">
      <c r="A71" s="73">
        <v>32</v>
      </c>
      <c r="B71" s="92" t="s">
        <v>65</v>
      </c>
      <c r="C71" s="94" t="s">
        <v>33</v>
      </c>
      <c r="D71" s="79" t="s">
        <v>34</v>
      </c>
      <c r="E71" s="81">
        <v>2339.8546940000001</v>
      </c>
      <c r="F71" s="83">
        <v>1559.9024750000001</v>
      </c>
      <c r="G71" s="81">
        <v>593.10792500000002</v>
      </c>
      <c r="H71" s="85">
        <v>395.40328300000004</v>
      </c>
      <c r="I71" s="85">
        <v>359.44600000000003</v>
      </c>
      <c r="J71" s="85"/>
      <c r="K71" s="85"/>
      <c r="L71" s="85">
        <v>35.957283000000004</v>
      </c>
      <c r="M71" s="90">
        <v>949.77222500000005</v>
      </c>
      <c r="N71" s="133">
        <v>0</v>
      </c>
      <c r="O71" s="135">
        <f t="shared" ref="O71" si="29">E71+G71-M71-N71</f>
        <v>1983.1903939999997</v>
      </c>
      <c r="P71" s="83">
        <v>1282.3524789999999</v>
      </c>
      <c r="Q71" s="23">
        <v>53</v>
      </c>
      <c r="R71" s="24">
        <v>0</v>
      </c>
      <c r="S71" s="24">
        <v>0</v>
      </c>
      <c r="T71" s="25">
        <v>0</v>
      </c>
      <c r="U71" s="24">
        <v>0</v>
      </c>
      <c r="V71" s="23">
        <v>0</v>
      </c>
      <c r="W71" s="25">
        <v>0</v>
      </c>
      <c r="X71" s="26">
        <v>0</v>
      </c>
      <c r="Y71" s="51" t="s">
        <v>12</v>
      </c>
    </row>
    <row r="72" spans="1:25" s="2" customFormat="1" ht="30" customHeight="1" thickBot="1" x14ac:dyDescent="0.2">
      <c r="A72" s="74"/>
      <c r="B72" s="93"/>
      <c r="C72" s="95"/>
      <c r="D72" s="80"/>
      <c r="E72" s="96"/>
      <c r="F72" s="84"/>
      <c r="G72" s="82"/>
      <c r="H72" s="86"/>
      <c r="I72" s="86"/>
      <c r="J72" s="87"/>
      <c r="K72" s="87"/>
      <c r="L72" s="86"/>
      <c r="M72" s="91"/>
      <c r="N72" s="134"/>
      <c r="O72" s="136"/>
      <c r="P72" s="84"/>
      <c r="Q72" s="37">
        <v>949.77222500000005</v>
      </c>
      <c r="R72" s="38">
        <v>0</v>
      </c>
      <c r="S72" s="38">
        <v>0</v>
      </c>
      <c r="T72" s="58">
        <v>0</v>
      </c>
      <c r="U72" s="38">
        <v>0</v>
      </c>
      <c r="V72" s="37">
        <v>0</v>
      </c>
      <c r="W72" s="58">
        <v>0</v>
      </c>
      <c r="X72" s="39">
        <v>0</v>
      </c>
      <c r="Y72" s="55" t="s">
        <v>8</v>
      </c>
    </row>
    <row r="73" spans="1:25" s="2" customFormat="1" ht="30" customHeight="1" x14ac:dyDescent="0.15">
      <c r="A73" s="73">
        <v>33</v>
      </c>
      <c r="B73" s="92" t="s">
        <v>66</v>
      </c>
      <c r="C73" s="94" t="s">
        <v>33</v>
      </c>
      <c r="D73" s="79" t="s">
        <v>34</v>
      </c>
      <c r="E73" s="81">
        <v>3480.6789819999999</v>
      </c>
      <c r="F73" s="83">
        <v>2320.4516530000001</v>
      </c>
      <c r="G73" s="81">
        <v>1050.5375000000001</v>
      </c>
      <c r="H73" s="85">
        <v>715.93666600000006</v>
      </c>
      <c r="I73" s="85">
        <v>711.26900000000001</v>
      </c>
      <c r="J73" s="85"/>
      <c r="K73" s="85"/>
      <c r="L73" s="85">
        <v>4.6676659999999996</v>
      </c>
      <c r="M73" s="90">
        <v>720.34429699999998</v>
      </c>
      <c r="N73" s="133">
        <v>0</v>
      </c>
      <c r="O73" s="135">
        <f t="shared" ref="O73" si="30">E73+G73-M73-N73</f>
        <v>3810.8721849999997</v>
      </c>
      <c r="P73" s="83">
        <v>2540.5787879999998</v>
      </c>
      <c r="Q73" s="23">
        <v>76</v>
      </c>
      <c r="R73" s="24">
        <v>0</v>
      </c>
      <c r="S73" s="24">
        <v>0</v>
      </c>
      <c r="T73" s="25">
        <v>0</v>
      </c>
      <c r="U73" s="24">
        <v>0</v>
      </c>
      <c r="V73" s="23">
        <v>0</v>
      </c>
      <c r="W73" s="25">
        <v>0</v>
      </c>
      <c r="X73" s="26">
        <v>0</v>
      </c>
      <c r="Y73" s="51" t="s">
        <v>12</v>
      </c>
    </row>
    <row r="74" spans="1:25" s="2" customFormat="1" ht="30" customHeight="1" thickBot="1" x14ac:dyDescent="0.2">
      <c r="A74" s="74"/>
      <c r="B74" s="93"/>
      <c r="C74" s="95"/>
      <c r="D74" s="80"/>
      <c r="E74" s="96"/>
      <c r="F74" s="84"/>
      <c r="G74" s="82"/>
      <c r="H74" s="86"/>
      <c r="I74" s="86"/>
      <c r="J74" s="87"/>
      <c r="K74" s="87"/>
      <c r="L74" s="86"/>
      <c r="M74" s="91"/>
      <c r="N74" s="134"/>
      <c r="O74" s="136"/>
      <c r="P74" s="84"/>
      <c r="Q74" s="37">
        <v>720.34429699999998</v>
      </c>
      <c r="R74" s="38">
        <v>0</v>
      </c>
      <c r="S74" s="38">
        <v>0</v>
      </c>
      <c r="T74" s="58">
        <v>0</v>
      </c>
      <c r="U74" s="38">
        <v>0</v>
      </c>
      <c r="V74" s="37">
        <v>0</v>
      </c>
      <c r="W74" s="58">
        <v>0</v>
      </c>
      <c r="X74" s="39">
        <v>0</v>
      </c>
      <c r="Y74" s="55" t="s">
        <v>8</v>
      </c>
    </row>
    <row r="75" spans="1:25" s="2" customFormat="1" ht="30" customHeight="1" x14ac:dyDescent="0.15">
      <c r="A75" s="73">
        <v>34</v>
      </c>
      <c r="B75" s="92" t="s">
        <v>67</v>
      </c>
      <c r="C75" s="94" t="s">
        <v>33</v>
      </c>
      <c r="D75" s="79" t="s">
        <v>34</v>
      </c>
      <c r="E75" s="81">
        <v>4619.1180549999999</v>
      </c>
      <c r="F75" s="83">
        <v>3079.4120349999998</v>
      </c>
      <c r="G75" s="81">
        <v>1666.807229</v>
      </c>
      <c r="H75" s="85">
        <v>1177.1649</v>
      </c>
      <c r="I75" s="85">
        <v>1177.078</v>
      </c>
      <c r="J75" s="85"/>
      <c r="K75" s="85"/>
      <c r="L75" s="85">
        <v>8.6900000000000005E-2</v>
      </c>
      <c r="M75" s="90">
        <v>1993.4116690000001</v>
      </c>
      <c r="N75" s="133">
        <v>0</v>
      </c>
      <c r="O75" s="135">
        <f t="shared" ref="O75" si="31">E75+G75-M75-N75</f>
        <v>4292.5136149999998</v>
      </c>
      <c r="P75" s="83">
        <v>2868.7919999999999</v>
      </c>
      <c r="Q75" s="23">
        <v>26</v>
      </c>
      <c r="R75" s="24">
        <v>0</v>
      </c>
      <c r="S75" s="24">
        <v>0</v>
      </c>
      <c r="T75" s="25">
        <v>0</v>
      </c>
      <c r="U75" s="24">
        <v>0</v>
      </c>
      <c r="V75" s="23">
        <v>0</v>
      </c>
      <c r="W75" s="25">
        <v>0</v>
      </c>
      <c r="X75" s="26">
        <v>0</v>
      </c>
      <c r="Y75" s="51" t="s">
        <v>12</v>
      </c>
    </row>
    <row r="76" spans="1:25" s="2" customFormat="1" ht="30" customHeight="1" thickBot="1" x14ac:dyDescent="0.2">
      <c r="A76" s="74"/>
      <c r="B76" s="93"/>
      <c r="C76" s="95"/>
      <c r="D76" s="80"/>
      <c r="E76" s="96"/>
      <c r="F76" s="84"/>
      <c r="G76" s="82"/>
      <c r="H76" s="86"/>
      <c r="I76" s="86"/>
      <c r="J76" s="87"/>
      <c r="K76" s="87"/>
      <c r="L76" s="86"/>
      <c r="M76" s="91"/>
      <c r="N76" s="134"/>
      <c r="O76" s="136"/>
      <c r="P76" s="84"/>
      <c r="Q76" s="37">
        <v>1993.4116690000001</v>
      </c>
      <c r="R76" s="38">
        <v>0</v>
      </c>
      <c r="S76" s="38">
        <v>0</v>
      </c>
      <c r="T76" s="58">
        <v>0</v>
      </c>
      <c r="U76" s="38">
        <v>0</v>
      </c>
      <c r="V76" s="37">
        <v>0</v>
      </c>
      <c r="W76" s="58">
        <v>0</v>
      </c>
      <c r="X76" s="39">
        <v>0</v>
      </c>
      <c r="Y76" s="55" t="s">
        <v>8</v>
      </c>
    </row>
    <row r="77" spans="1:25" s="2" customFormat="1" ht="30" customHeight="1" x14ac:dyDescent="0.15">
      <c r="A77" s="73">
        <v>35</v>
      </c>
      <c r="B77" s="92" t="s">
        <v>68</v>
      </c>
      <c r="C77" s="94" t="s">
        <v>33</v>
      </c>
      <c r="D77" s="79" t="s">
        <v>34</v>
      </c>
      <c r="E77" s="81">
        <v>2280.0664489999999</v>
      </c>
      <c r="F77" s="83">
        <v>1520.0439650000001</v>
      </c>
      <c r="G77" s="81">
        <v>1463.1406960000002</v>
      </c>
      <c r="H77" s="85">
        <v>1138.2946339999999</v>
      </c>
      <c r="I77" s="85">
        <v>1099.5519999999999</v>
      </c>
      <c r="J77" s="85"/>
      <c r="K77" s="85"/>
      <c r="L77" s="85">
        <v>38.742634000000002</v>
      </c>
      <c r="M77" s="90">
        <v>1564.7149589999999</v>
      </c>
      <c r="N77" s="133">
        <v>0</v>
      </c>
      <c r="O77" s="135">
        <f t="shared" ref="O77" si="32">E77+G77-M77-N77</f>
        <v>2178.4921860000004</v>
      </c>
      <c r="P77" s="83">
        <v>1454.912294</v>
      </c>
      <c r="Q77" s="23">
        <v>36</v>
      </c>
      <c r="R77" s="24">
        <v>0</v>
      </c>
      <c r="S77" s="24">
        <v>0</v>
      </c>
      <c r="T77" s="25">
        <v>0</v>
      </c>
      <c r="U77" s="24">
        <v>0</v>
      </c>
      <c r="V77" s="23">
        <v>0</v>
      </c>
      <c r="W77" s="25">
        <v>0</v>
      </c>
      <c r="X77" s="26">
        <v>0</v>
      </c>
      <c r="Y77" s="51" t="s">
        <v>12</v>
      </c>
    </row>
    <row r="78" spans="1:25" s="2" customFormat="1" ht="30" customHeight="1" thickBot="1" x14ac:dyDescent="0.2">
      <c r="A78" s="74"/>
      <c r="B78" s="93"/>
      <c r="C78" s="95"/>
      <c r="D78" s="80"/>
      <c r="E78" s="96"/>
      <c r="F78" s="84"/>
      <c r="G78" s="82"/>
      <c r="H78" s="86"/>
      <c r="I78" s="86"/>
      <c r="J78" s="87"/>
      <c r="K78" s="87"/>
      <c r="L78" s="86"/>
      <c r="M78" s="91"/>
      <c r="N78" s="134"/>
      <c r="O78" s="136"/>
      <c r="P78" s="84"/>
      <c r="Q78" s="37">
        <v>1564.7149589999999</v>
      </c>
      <c r="R78" s="38">
        <v>0</v>
      </c>
      <c r="S78" s="38">
        <v>0</v>
      </c>
      <c r="T78" s="58">
        <v>0</v>
      </c>
      <c r="U78" s="38">
        <v>0</v>
      </c>
      <c r="V78" s="37">
        <v>0</v>
      </c>
      <c r="W78" s="58">
        <v>0</v>
      </c>
      <c r="X78" s="39">
        <v>0</v>
      </c>
      <c r="Y78" s="55" t="s">
        <v>8</v>
      </c>
    </row>
    <row r="79" spans="1:25" s="2" customFormat="1" ht="30" customHeight="1" x14ac:dyDescent="0.15">
      <c r="A79" s="73">
        <v>36</v>
      </c>
      <c r="B79" s="92" t="s">
        <v>69</v>
      </c>
      <c r="C79" s="94" t="s">
        <v>33</v>
      </c>
      <c r="D79" s="79" t="s">
        <v>34</v>
      </c>
      <c r="E79" s="81">
        <v>3097.4563090000001</v>
      </c>
      <c r="F79" s="83">
        <v>2064.969873</v>
      </c>
      <c r="G79" s="81">
        <v>803.89641100000006</v>
      </c>
      <c r="H79" s="85">
        <v>556.44927300000006</v>
      </c>
      <c r="I79" s="85">
        <v>556.29300000000001</v>
      </c>
      <c r="J79" s="85"/>
      <c r="K79" s="85"/>
      <c r="L79" s="85">
        <v>0.156273</v>
      </c>
      <c r="M79" s="90">
        <v>837.53434200000004</v>
      </c>
      <c r="N79" s="133">
        <v>0</v>
      </c>
      <c r="O79" s="135">
        <f t="shared" ref="O79" si="33">E79+G79-M79-N79</f>
        <v>3063.8183780000004</v>
      </c>
      <c r="P79" s="83">
        <v>2042.5429180000001</v>
      </c>
      <c r="Q79" s="23">
        <v>48</v>
      </c>
      <c r="R79" s="24">
        <v>0</v>
      </c>
      <c r="S79" s="24">
        <v>0</v>
      </c>
      <c r="T79" s="25">
        <v>0</v>
      </c>
      <c r="U79" s="24">
        <v>0</v>
      </c>
      <c r="V79" s="23">
        <v>0</v>
      </c>
      <c r="W79" s="25">
        <v>0</v>
      </c>
      <c r="X79" s="26">
        <v>0</v>
      </c>
      <c r="Y79" s="51" t="s">
        <v>12</v>
      </c>
    </row>
    <row r="80" spans="1:25" s="2" customFormat="1" ht="30" customHeight="1" thickBot="1" x14ac:dyDescent="0.2">
      <c r="A80" s="74"/>
      <c r="B80" s="93"/>
      <c r="C80" s="95"/>
      <c r="D80" s="80"/>
      <c r="E80" s="96"/>
      <c r="F80" s="84"/>
      <c r="G80" s="82"/>
      <c r="H80" s="86"/>
      <c r="I80" s="86"/>
      <c r="J80" s="87"/>
      <c r="K80" s="87"/>
      <c r="L80" s="86"/>
      <c r="M80" s="91"/>
      <c r="N80" s="134"/>
      <c r="O80" s="136"/>
      <c r="P80" s="84"/>
      <c r="Q80" s="37">
        <v>837.53434200000004</v>
      </c>
      <c r="R80" s="38">
        <v>0</v>
      </c>
      <c r="S80" s="38">
        <v>0</v>
      </c>
      <c r="T80" s="58">
        <v>0</v>
      </c>
      <c r="U80" s="38">
        <v>0</v>
      </c>
      <c r="V80" s="37">
        <v>0</v>
      </c>
      <c r="W80" s="58">
        <v>0</v>
      </c>
      <c r="X80" s="39">
        <v>0</v>
      </c>
      <c r="Y80" s="55" t="s">
        <v>8</v>
      </c>
    </row>
    <row r="81" spans="1:25" s="2" customFormat="1" ht="30" customHeight="1" x14ac:dyDescent="0.15">
      <c r="A81" s="73">
        <v>37</v>
      </c>
      <c r="B81" s="92" t="s">
        <v>70</v>
      </c>
      <c r="C81" s="94" t="s">
        <v>33</v>
      </c>
      <c r="D81" s="79" t="s">
        <v>34</v>
      </c>
      <c r="E81" s="81">
        <v>1922.732514</v>
      </c>
      <c r="F81" s="83">
        <v>1281.8200879999999</v>
      </c>
      <c r="G81" s="81">
        <v>568.87968699999999</v>
      </c>
      <c r="H81" s="85">
        <v>379.250787</v>
      </c>
      <c r="I81" s="85">
        <v>366.88499999999999</v>
      </c>
      <c r="J81" s="85"/>
      <c r="K81" s="85"/>
      <c r="L81" s="85">
        <v>12.365786999999999</v>
      </c>
      <c r="M81" s="90">
        <v>719.32763899999998</v>
      </c>
      <c r="N81" s="133">
        <v>0</v>
      </c>
      <c r="O81" s="135">
        <f t="shared" ref="O81" si="34">E81+G81-M81-N81</f>
        <v>1772.2845619999998</v>
      </c>
      <c r="P81" s="83">
        <v>1181.2781319999999</v>
      </c>
      <c r="Q81" s="23">
        <v>61</v>
      </c>
      <c r="R81" s="24">
        <v>0</v>
      </c>
      <c r="S81" s="24">
        <v>0</v>
      </c>
      <c r="T81" s="25">
        <v>0</v>
      </c>
      <c r="U81" s="24">
        <v>0</v>
      </c>
      <c r="V81" s="23">
        <v>0</v>
      </c>
      <c r="W81" s="25">
        <v>0</v>
      </c>
      <c r="X81" s="26">
        <v>0</v>
      </c>
      <c r="Y81" s="51" t="s">
        <v>12</v>
      </c>
    </row>
    <row r="82" spans="1:25" s="2" customFormat="1" ht="30" customHeight="1" thickBot="1" x14ac:dyDescent="0.2">
      <c r="A82" s="74"/>
      <c r="B82" s="93"/>
      <c r="C82" s="95"/>
      <c r="D82" s="80"/>
      <c r="E82" s="96"/>
      <c r="F82" s="84"/>
      <c r="G82" s="82"/>
      <c r="H82" s="86"/>
      <c r="I82" s="86"/>
      <c r="J82" s="87"/>
      <c r="K82" s="87"/>
      <c r="L82" s="86"/>
      <c r="M82" s="91"/>
      <c r="N82" s="134"/>
      <c r="O82" s="136"/>
      <c r="P82" s="84"/>
      <c r="Q82" s="37">
        <v>719.32763899999998</v>
      </c>
      <c r="R82" s="38">
        <v>0</v>
      </c>
      <c r="S82" s="38">
        <v>0</v>
      </c>
      <c r="T82" s="58">
        <v>0</v>
      </c>
      <c r="U82" s="38">
        <v>0</v>
      </c>
      <c r="V82" s="37">
        <v>0</v>
      </c>
      <c r="W82" s="58">
        <v>0</v>
      </c>
      <c r="X82" s="39">
        <v>0</v>
      </c>
      <c r="Y82" s="55" t="s">
        <v>8</v>
      </c>
    </row>
    <row r="83" spans="1:25" s="2" customFormat="1" ht="30" customHeight="1" x14ac:dyDescent="0.15">
      <c r="A83" s="73">
        <v>38</v>
      </c>
      <c r="B83" s="92" t="s">
        <v>71</v>
      </c>
      <c r="C83" s="94" t="s">
        <v>33</v>
      </c>
      <c r="D83" s="79" t="s">
        <v>34</v>
      </c>
      <c r="E83" s="81">
        <v>6175.17544</v>
      </c>
      <c r="F83" s="83">
        <v>4128.94229</v>
      </c>
      <c r="G83" s="81">
        <v>1589.549546</v>
      </c>
      <c r="H83" s="85">
        <v>1081.2833620000001</v>
      </c>
      <c r="I83" s="85">
        <v>1080.633</v>
      </c>
      <c r="J83" s="85"/>
      <c r="K83" s="85"/>
      <c r="L83" s="85">
        <v>0.650362</v>
      </c>
      <c r="M83" s="90">
        <v>987.35674800000004</v>
      </c>
      <c r="N83" s="133">
        <v>0</v>
      </c>
      <c r="O83" s="135">
        <f t="shared" ref="O83" si="35">E83+G83-M83-N83</f>
        <v>6777.368238</v>
      </c>
      <c r="P83" s="83">
        <v>4521.5118210000001</v>
      </c>
      <c r="Q83" s="23">
        <v>31</v>
      </c>
      <c r="R83" s="24">
        <v>0</v>
      </c>
      <c r="S83" s="24">
        <v>0</v>
      </c>
      <c r="T83" s="25">
        <v>0</v>
      </c>
      <c r="U83" s="24">
        <v>0</v>
      </c>
      <c r="V83" s="23">
        <v>0</v>
      </c>
      <c r="W83" s="25">
        <v>0</v>
      </c>
      <c r="X83" s="26">
        <v>0</v>
      </c>
      <c r="Y83" s="51" t="s">
        <v>12</v>
      </c>
    </row>
    <row r="84" spans="1:25" s="2" customFormat="1" ht="30" customHeight="1" thickBot="1" x14ac:dyDescent="0.2">
      <c r="A84" s="74"/>
      <c r="B84" s="93"/>
      <c r="C84" s="95"/>
      <c r="D84" s="80"/>
      <c r="E84" s="96"/>
      <c r="F84" s="84"/>
      <c r="G84" s="82"/>
      <c r="H84" s="86"/>
      <c r="I84" s="86"/>
      <c r="J84" s="87"/>
      <c r="K84" s="87"/>
      <c r="L84" s="86"/>
      <c r="M84" s="91"/>
      <c r="N84" s="134"/>
      <c r="O84" s="136"/>
      <c r="P84" s="84"/>
      <c r="Q84" s="37">
        <v>987.35674800000004</v>
      </c>
      <c r="R84" s="38">
        <v>0</v>
      </c>
      <c r="S84" s="38">
        <v>0</v>
      </c>
      <c r="T84" s="58">
        <v>0</v>
      </c>
      <c r="U84" s="38">
        <v>0</v>
      </c>
      <c r="V84" s="37">
        <v>0</v>
      </c>
      <c r="W84" s="58">
        <v>0</v>
      </c>
      <c r="X84" s="39">
        <v>0</v>
      </c>
      <c r="Y84" s="55" t="s">
        <v>8</v>
      </c>
    </row>
    <row r="85" spans="1:25" s="2" customFormat="1" ht="30" customHeight="1" x14ac:dyDescent="0.15">
      <c r="A85" s="73">
        <v>39</v>
      </c>
      <c r="B85" s="92" t="s">
        <v>72</v>
      </c>
      <c r="C85" s="94" t="s">
        <v>33</v>
      </c>
      <c r="D85" s="79" t="s">
        <v>34</v>
      </c>
      <c r="E85" s="81">
        <v>864.80925500000001</v>
      </c>
      <c r="F85" s="83">
        <v>576.54602599999998</v>
      </c>
      <c r="G85" s="81">
        <v>897.22673799999995</v>
      </c>
      <c r="H85" s="85">
        <v>625.96887299999992</v>
      </c>
      <c r="I85" s="85">
        <v>625.65099999999995</v>
      </c>
      <c r="J85" s="85"/>
      <c r="K85" s="85"/>
      <c r="L85" s="85">
        <v>0.31787299999999996</v>
      </c>
      <c r="M85" s="90">
        <v>1220.435939</v>
      </c>
      <c r="N85" s="133">
        <v>0</v>
      </c>
      <c r="O85" s="135">
        <f t="shared" ref="O85" si="36">E85+G85-M85-N85</f>
        <v>541.600054</v>
      </c>
      <c r="P85" s="83">
        <v>361.06670200000002</v>
      </c>
      <c r="Q85" s="23">
        <v>49</v>
      </c>
      <c r="R85" s="24">
        <v>0</v>
      </c>
      <c r="S85" s="24">
        <v>0</v>
      </c>
      <c r="T85" s="25">
        <v>0</v>
      </c>
      <c r="U85" s="24">
        <v>0</v>
      </c>
      <c r="V85" s="23">
        <v>0</v>
      </c>
      <c r="W85" s="25">
        <v>0</v>
      </c>
      <c r="X85" s="26">
        <v>0</v>
      </c>
      <c r="Y85" s="51" t="s">
        <v>12</v>
      </c>
    </row>
    <row r="86" spans="1:25" s="2" customFormat="1" ht="30" customHeight="1" thickBot="1" x14ac:dyDescent="0.2">
      <c r="A86" s="74"/>
      <c r="B86" s="93"/>
      <c r="C86" s="95"/>
      <c r="D86" s="80"/>
      <c r="E86" s="96"/>
      <c r="F86" s="84"/>
      <c r="G86" s="82"/>
      <c r="H86" s="86"/>
      <c r="I86" s="86"/>
      <c r="J86" s="87"/>
      <c r="K86" s="87"/>
      <c r="L86" s="86"/>
      <c r="M86" s="91"/>
      <c r="N86" s="134"/>
      <c r="O86" s="136"/>
      <c r="P86" s="84"/>
      <c r="Q86" s="37">
        <v>1220.435939</v>
      </c>
      <c r="R86" s="38">
        <v>0</v>
      </c>
      <c r="S86" s="38">
        <v>0</v>
      </c>
      <c r="T86" s="58">
        <v>0</v>
      </c>
      <c r="U86" s="38">
        <v>0</v>
      </c>
      <c r="V86" s="37">
        <v>0</v>
      </c>
      <c r="W86" s="58">
        <v>0</v>
      </c>
      <c r="X86" s="39">
        <v>0</v>
      </c>
      <c r="Y86" s="55" t="s">
        <v>8</v>
      </c>
    </row>
    <row r="87" spans="1:25" s="2" customFormat="1" ht="30" customHeight="1" x14ac:dyDescent="0.15">
      <c r="A87" s="73">
        <v>40</v>
      </c>
      <c r="B87" s="92" t="s">
        <v>73</v>
      </c>
      <c r="C87" s="94" t="s">
        <v>33</v>
      </c>
      <c r="D87" s="79" t="s">
        <v>34</v>
      </c>
      <c r="E87" s="81">
        <v>6352.0390369999996</v>
      </c>
      <c r="F87" s="83">
        <v>4244.9506899999997</v>
      </c>
      <c r="G87" s="81">
        <v>2382.9700390000003</v>
      </c>
      <c r="H87" s="85">
        <v>1642.377025</v>
      </c>
      <c r="I87" s="85">
        <v>1640.165</v>
      </c>
      <c r="J87" s="85"/>
      <c r="K87" s="85"/>
      <c r="L87" s="85">
        <v>2.2120250000000001</v>
      </c>
      <c r="M87" s="90">
        <v>2745.4359709999999</v>
      </c>
      <c r="N87" s="133">
        <v>0</v>
      </c>
      <c r="O87" s="135">
        <f t="shared" ref="O87" si="37">E87+G87-M87-N87</f>
        <v>5989.5731050000004</v>
      </c>
      <c r="P87" s="83">
        <v>4005.9699559999999</v>
      </c>
      <c r="Q87" s="23">
        <v>75</v>
      </c>
      <c r="R87" s="24">
        <v>0</v>
      </c>
      <c r="S87" s="24">
        <v>0</v>
      </c>
      <c r="T87" s="25">
        <v>0</v>
      </c>
      <c r="U87" s="24">
        <v>0</v>
      </c>
      <c r="V87" s="23">
        <v>0</v>
      </c>
      <c r="W87" s="25">
        <v>0</v>
      </c>
      <c r="X87" s="26">
        <v>0</v>
      </c>
      <c r="Y87" s="51" t="s">
        <v>12</v>
      </c>
    </row>
    <row r="88" spans="1:25" s="2" customFormat="1" ht="30" customHeight="1" thickBot="1" x14ac:dyDescent="0.2">
      <c r="A88" s="74"/>
      <c r="B88" s="93"/>
      <c r="C88" s="95"/>
      <c r="D88" s="80"/>
      <c r="E88" s="96"/>
      <c r="F88" s="84"/>
      <c r="G88" s="82"/>
      <c r="H88" s="86"/>
      <c r="I88" s="86"/>
      <c r="J88" s="87"/>
      <c r="K88" s="87"/>
      <c r="L88" s="86"/>
      <c r="M88" s="91"/>
      <c r="N88" s="134"/>
      <c r="O88" s="136"/>
      <c r="P88" s="84"/>
      <c r="Q88" s="37">
        <v>2745.4359709999999</v>
      </c>
      <c r="R88" s="38">
        <v>0</v>
      </c>
      <c r="S88" s="38">
        <v>0</v>
      </c>
      <c r="T88" s="58">
        <v>0</v>
      </c>
      <c r="U88" s="38">
        <v>0</v>
      </c>
      <c r="V88" s="37">
        <v>0</v>
      </c>
      <c r="W88" s="58">
        <v>0</v>
      </c>
      <c r="X88" s="39">
        <v>0</v>
      </c>
      <c r="Y88" s="55" t="s">
        <v>8</v>
      </c>
    </row>
    <row r="89" spans="1:25" s="2" customFormat="1" ht="30" customHeight="1" x14ac:dyDescent="0.15">
      <c r="A89" s="73">
        <v>41</v>
      </c>
      <c r="B89" s="92" t="s">
        <v>74</v>
      </c>
      <c r="C89" s="94" t="s">
        <v>33</v>
      </c>
      <c r="D89" s="79" t="s">
        <v>34</v>
      </c>
      <c r="E89" s="137">
        <v>2266.240691</v>
      </c>
      <c r="F89" s="139">
        <v>1510.829459</v>
      </c>
      <c r="G89" s="81">
        <v>492.10835400000002</v>
      </c>
      <c r="H89" s="85">
        <v>328.071236</v>
      </c>
      <c r="I89" s="85">
        <v>328.00099999999998</v>
      </c>
      <c r="J89" s="85"/>
      <c r="K89" s="85"/>
      <c r="L89" s="85">
        <v>7.0235999999999993E-2</v>
      </c>
      <c r="M89" s="141">
        <v>889.433494</v>
      </c>
      <c r="N89" s="133">
        <v>0</v>
      </c>
      <c r="O89" s="143">
        <f t="shared" ref="O89" si="38">E89+G89-M89-N89</f>
        <v>1868.9155510000001</v>
      </c>
      <c r="P89" s="139">
        <v>1245.945033</v>
      </c>
      <c r="Q89" s="23">
        <v>35</v>
      </c>
      <c r="R89" s="24">
        <v>0</v>
      </c>
      <c r="S89" s="24">
        <v>0</v>
      </c>
      <c r="T89" s="25">
        <v>0</v>
      </c>
      <c r="U89" s="24">
        <v>0</v>
      </c>
      <c r="V89" s="23">
        <v>0</v>
      </c>
      <c r="W89" s="25">
        <v>0</v>
      </c>
      <c r="X89" s="26">
        <v>0</v>
      </c>
      <c r="Y89" s="51" t="s">
        <v>12</v>
      </c>
    </row>
    <row r="90" spans="1:25" s="2" customFormat="1" ht="30" customHeight="1" thickBot="1" x14ac:dyDescent="0.2">
      <c r="A90" s="74"/>
      <c r="B90" s="93"/>
      <c r="C90" s="95"/>
      <c r="D90" s="80"/>
      <c r="E90" s="138"/>
      <c r="F90" s="140"/>
      <c r="G90" s="82"/>
      <c r="H90" s="86"/>
      <c r="I90" s="86"/>
      <c r="J90" s="87"/>
      <c r="K90" s="87"/>
      <c r="L90" s="86"/>
      <c r="M90" s="142"/>
      <c r="N90" s="134"/>
      <c r="O90" s="144"/>
      <c r="P90" s="140"/>
      <c r="Q90" s="60">
        <v>889.433494</v>
      </c>
      <c r="R90" s="38">
        <v>0</v>
      </c>
      <c r="S90" s="38">
        <v>0</v>
      </c>
      <c r="T90" s="58">
        <v>0</v>
      </c>
      <c r="U90" s="38">
        <v>0</v>
      </c>
      <c r="V90" s="37">
        <v>0</v>
      </c>
      <c r="W90" s="58">
        <v>0</v>
      </c>
      <c r="X90" s="39">
        <v>0</v>
      </c>
      <c r="Y90" s="55" t="s">
        <v>8</v>
      </c>
    </row>
    <row r="91" spans="1:25" s="2" customFormat="1" ht="30" customHeight="1" x14ac:dyDescent="0.15">
      <c r="A91" s="73">
        <v>42</v>
      </c>
      <c r="B91" s="92" t="s">
        <v>75</v>
      </c>
      <c r="C91" s="94" t="s">
        <v>33</v>
      </c>
      <c r="D91" s="79" t="s">
        <v>34</v>
      </c>
      <c r="E91" s="81">
        <v>3143.1880230000002</v>
      </c>
      <c r="F91" s="83">
        <v>2095.4550140000001</v>
      </c>
      <c r="G91" s="81">
        <v>1145.634644</v>
      </c>
      <c r="H91" s="85">
        <v>828.43076199999996</v>
      </c>
      <c r="I91" s="85">
        <v>819.13099999999997</v>
      </c>
      <c r="J91" s="85"/>
      <c r="K91" s="85"/>
      <c r="L91" s="85">
        <v>9.2997619999999994</v>
      </c>
      <c r="M91" s="90">
        <v>850.91419699999994</v>
      </c>
      <c r="N91" s="133">
        <v>0</v>
      </c>
      <c r="O91" s="135">
        <f t="shared" ref="O91" si="39">E91+G91-M91-N91</f>
        <v>3437.9084700000003</v>
      </c>
      <c r="P91" s="83">
        <v>2291.9336450000001</v>
      </c>
      <c r="Q91" s="23">
        <v>42</v>
      </c>
      <c r="R91" s="24">
        <v>0</v>
      </c>
      <c r="S91" s="24">
        <v>0</v>
      </c>
      <c r="T91" s="25">
        <v>0</v>
      </c>
      <c r="U91" s="24">
        <v>0</v>
      </c>
      <c r="V91" s="23">
        <v>0</v>
      </c>
      <c r="W91" s="25">
        <v>0</v>
      </c>
      <c r="X91" s="26">
        <v>0</v>
      </c>
      <c r="Y91" s="51" t="s">
        <v>12</v>
      </c>
    </row>
    <row r="92" spans="1:25" s="2" customFormat="1" ht="30" customHeight="1" thickBot="1" x14ac:dyDescent="0.2">
      <c r="A92" s="74"/>
      <c r="B92" s="93"/>
      <c r="C92" s="95"/>
      <c r="D92" s="80"/>
      <c r="E92" s="96"/>
      <c r="F92" s="84"/>
      <c r="G92" s="82"/>
      <c r="H92" s="86"/>
      <c r="I92" s="86"/>
      <c r="J92" s="87"/>
      <c r="K92" s="87"/>
      <c r="L92" s="86"/>
      <c r="M92" s="91"/>
      <c r="N92" s="134"/>
      <c r="O92" s="136"/>
      <c r="P92" s="84"/>
      <c r="Q92" s="37">
        <v>850.91419699999994</v>
      </c>
      <c r="R92" s="38">
        <v>0</v>
      </c>
      <c r="S92" s="38">
        <v>0</v>
      </c>
      <c r="T92" s="58">
        <v>0</v>
      </c>
      <c r="U92" s="38">
        <v>0</v>
      </c>
      <c r="V92" s="37">
        <v>0</v>
      </c>
      <c r="W92" s="58">
        <v>0</v>
      </c>
      <c r="X92" s="39">
        <v>0</v>
      </c>
      <c r="Y92" s="55" t="s">
        <v>8</v>
      </c>
    </row>
    <row r="93" spans="1:25" s="2" customFormat="1" ht="30" customHeight="1" x14ac:dyDescent="0.15">
      <c r="A93" s="73">
        <v>43</v>
      </c>
      <c r="B93" s="92" t="s">
        <v>76</v>
      </c>
      <c r="C93" s="94" t="s">
        <v>33</v>
      </c>
      <c r="D93" s="79" t="s">
        <v>34</v>
      </c>
      <c r="E93" s="81">
        <v>1902.726077</v>
      </c>
      <c r="F93" s="83">
        <v>1344.179384</v>
      </c>
      <c r="G93" s="81">
        <v>1315.6510799999999</v>
      </c>
      <c r="H93" s="85">
        <v>946.94405400000005</v>
      </c>
      <c r="I93" s="85">
        <v>941.29200000000003</v>
      </c>
      <c r="J93" s="85"/>
      <c r="K93" s="85"/>
      <c r="L93" s="85">
        <v>5.6520539999999997</v>
      </c>
      <c r="M93" s="90">
        <v>1779.7893449999999</v>
      </c>
      <c r="N93" s="133">
        <v>0</v>
      </c>
      <c r="O93" s="135">
        <f t="shared" ref="O93" si="40">E93+G93-M93-N93</f>
        <v>1438.587812</v>
      </c>
      <c r="P93" s="83">
        <v>1104.5972079999999</v>
      </c>
      <c r="Q93" s="23">
        <v>49</v>
      </c>
      <c r="R93" s="24">
        <v>0</v>
      </c>
      <c r="S93" s="24">
        <v>0</v>
      </c>
      <c r="T93" s="25">
        <v>0</v>
      </c>
      <c r="U93" s="24">
        <v>0</v>
      </c>
      <c r="V93" s="23">
        <v>0</v>
      </c>
      <c r="W93" s="25">
        <v>0</v>
      </c>
      <c r="X93" s="26">
        <v>0</v>
      </c>
      <c r="Y93" s="51" t="s">
        <v>12</v>
      </c>
    </row>
    <row r="94" spans="1:25" s="2" customFormat="1" ht="30" customHeight="1" thickBot="1" x14ac:dyDescent="0.2">
      <c r="A94" s="74"/>
      <c r="B94" s="93"/>
      <c r="C94" s="95"/>
      <c r="D94" s="80"/>
      <c r="E94" s="96"/>
      <c r="F94" s="84"/>
      <c r="G94" s="82"/>
      <c r="H94" s="86"/>
      <c r="I94" s="86"/>
      <c r="J94" s="87"/>
      <c r="K94" s="87"/>
      <c r="L94" s="86"/>
      <c r="M94" s="91"/>
      <c r="N94" s="134"/>
      <c r="O94" s="136"/>
      <c r="P94" s="84"/>
      <c r="Q94" s="37">
        <v>1779.7893449999999</v>
      </c>
      <c r="R94" s="38">
        <v>0</v>
      </c>
      <c r="S94" s="38">
        <v>0</v>
      </c>
      <c r="T94" s="58">
        <v>0</v>
      </c>
      <c r="U94" s="38">
        <v>0</v>
      </c>
      <c r="V94" s="37">
        <v>0</v>
      </c>
      <c r="W94" s="58">
        <v>0</v>
      </c>
      <c r="X94" s="39">
        <v>0</v>
      </c>
      <c r="Y94" s="55" t="s">
        <v>8</v>
      </c>
    </row>
    <row r="95" spans="1:25" s="2" customFormat="1" ht="30" customHeight="1" x14ac:dyDescent="0.15">
      <c r="A95" s="73">
        <v>44</v>
      </c>
      <c r="B95" s="92" t="s">
        <v>77</v>
      </c>
      <c r="C95" s="94" t="s">
        <v>33</v>
      </c>
      <c r="D95" s="79" t="s">
        <v>34</v>
      </c>
      <c r="E95" s="81">
        <v>2884.9882419999999</v>
      </c>
      <c r="F95" s="83">
        <v>1987.0121610000001</v>
      </c>
      <c r="G95" s="81">
        <v>565.23284000000001</v>
      </c>
      <c r="H95" s="85">
        <v>382.65477700000002</v>
      </c>
      <c r="I95" s="85">
        <v>379.096</v>
      </c>
      <c r="J95" s="85"/>
      <c r="K95" s="85"/>
      <c r="L95" s="85">
        <v>3.5587770000000001</v>
      </c>
      <c r="M95" s="90">
        <v>1102.9898270000001</v>
      </c>
      <c r="N95" s="133">
        <v>0</v>
      </c>
      <c r="O95" s="135">
        <f t="shared" ref="O95" si="41">E95+G95-M95-N95</f>
        <v>2347.2312549999997</v>
      </c>
      <c r="P95" s="83">
        <v>1591.099054</v>
      </c>
      <c r="Q95" s="23">
        <v>36</v>
      </c>
      <c r="R95" s="24">
        <v>0</v>
      </c>
      <c r="S95" s="24">
        <v>0</v>
      </c>
      <c r="T95" s="25">
        <v>0</v>
      </c>
      <c r="U95" s="24">
        <v>0</v>
      </c>
      <c r="V95" s="23">
        <v>0</v>
      </c>
      <c r="W95" s="25">
        <v>0</v>
      </c>
      <c r="X95" s="26">
        <v>0</v>
      </c>
      <c r="Y95" s="51" t="s">
        <v>12</v>
      </c>
    </row>
    <row r="96" spans="1:25" s="2" customFormat="1" ht="30" customHeight="1" thickBot="1" x14ac:dyDescent="0.2">
      <c r="A96" s="74"/>
      <c r="B96" s="93"/>
      <c r="C96" s="95"/>
      <c r="D96" s="80"/>
      <c r="E96" s="96"/>
      <c r="F96" s="84"/>
      <c r="G96" s="82"/>
      <c r="H96" s="86"/>
      <c r="I96" s="86"/>
      <c r="J96" s="87"/>
      <c r="K96" s="87"/>
      <c r="L96" s="86"/>
      <c r="M96" s="91"/>
      <c r="N96" s="134"/>
      <c r="O96" s="136"/>
      <c r="P96" s="84"/>
      <c r="Q96" s="37">
        <v>1102.9898270000001</v>
      </c>
      <c r="R96" s="38">
        <v>0</v>
      </c>
      <c r="S96" s="38">
        <v>0</v>
      </c>
      <c r="T96" s="58">
        <v>0</v>
      </c>
      <c r="U96" s="38">
        <v>0</v>
      </c>
      <c r="V96" s="37">
        <v>0</v>
      </c>
      <c r="W96" s="58">
        <v>0</v>
      </c>
      <c r="X96" s="39">
        <v>0</v>
      </c>
      <c r="Y96" s="55" t="s">
        <v>8</v>
      </c>
    </row>
    <row r="97" spans="1:25" s="2" customFormat="1" ht="30" customHeight="1" x14ac:dyDescent="0.15">
      <c r="A97" s="73">
        <v>45</v>
      </c>
      <c r="B97" s="92" t="s">
        <v>78</v>
      </c>
      <c r="C97" s="94" t="s">
        <v>33</v>
      </c>
      <c r="D97" s="79" t="s">
        <v>34</v>
      </c>
      <c r="E97" s="81">
        <v>4191.4604890000001</v>
      </c>
      <c r="F97" s="83">
        <v>2794.3069919999998</v>
      </c>
      <c r="G97" s="81">
        <v>683.94390599999997</v>
      </c>
      <c r="H97" s="85">
        <v>506.65360300000003</v>
      </c>
      <c r="I97" s="85">
        <v>506.54300000000001</v>
      </c>
      <c r="J97" s="85"/>
      <c r="K97" s="85"/>
      <c r="L97" s="85">
        <v>0.11060300000000001</v>
      </c>
      <c r="M97" s="90">
        <v>1423.501593</v>
      </c>
      <c r="N97" s="133">
        <v>0</v>
      </c>
      <c r="O97" s="135">
        <f t="shared" ref="O97" si="42">E97+G97-M97-N97</f>
        <v>3451.9028019999996</v>
      </c>
      <c r="P97" s="83">
        <v>2321.1045349999999</v>
      </c>
      <c r="Q97" s="23">
        <v>50</v>
      </c>
      <c r="R97" s="24">
        <v>0</v>
      </c>
      <c r="S97" s="24">
        <v>0</v>
      </c>
      <c r="T97" s="25">
        <v>0</v>
      </c>
      <c r="U97" s="24">
        <v>0</v>
      </c>
      <c r="V97" s="23">
        <v>0</v>
      </c>
      <c r="W97" s="25">
        <v>0</v>
      </c>
      <c r="X97" s="26">
        <v>0</v>
      </c>
      <c r="Y97" s="51" t="s">
        <v>12</v>
      </c>
    </row>
    <row r="98" spans="1:25" s="2" customFormat="1" ht="30" customHeight="1" thickBot="1" x14ac:dyDescent="0.2">
      <c r="A98" s="74"/>
      <c r="B98" s="93"/>
      <c r="C98" s="95"/>
      <c r="D98" s="80"/>
      <c r="E98" s="96"/>
      <c r="F98" s="84"/>
      <c r="G98" s="82"/>
      <c r="H98" s="86"/>
      <c r="I98" s="86"/>
      <c r="J98" s="87"/>
      <c r="K98" s="87"/>
      <c r="L98" s="86"/>
      <c r="M98" s="91"/>
      <c r="N98" s="134"/>
      <c r="O98" s="136"/>
      <c r="P98" s="84"/>
      <c r="Q98" s="37">
        <v>1423.501593</v>
      </c>
      <c r="R98" s="38">
        <v>0</v>
      </c>
      <c r="S98" s="38">
        <v>0</v>
      </c>
      <c r="T98" s="58">
        <v>0</v>
      </c>
      <c r="U98" s="38">
        <v>0</v>
      </c>
      <c r="V98" s="37">
        <v>0</v>
      </c>
      <c r="W98" s="58">
        <v>0</v>
      </c>
      <c r="X98" s="39">
        <v>0</v>
      </c>
      <c r="Y98" s="55" t="s">
        <v>8</v>
      </c>
    </row>
    <row r="99" spans="1:25" s="2" customFormat="1" ht="30" customHeight="1" x14ac:dyDescent="0.15">
      <c r="A99" s="73">
        <v>46</v>
      </c>
      <c r="B99" s="92" t="s">
        <v>79</v>
      </c>
      <c r="C99" s="94" t="s">
        <v>33</v>
      </c>
      <c r="D99" s="79" t="s">
        <v>34</v>
      </c>
      <c r="E99" s="81">
        <v>2454.695256</v>
      </c>
      <c r="F99" s="83">
        <v>1636.4631710000001</v>
      </c>
      <c r="G99" s="81">
        <v>794.02206699999999</v>
      </c>
      <c r="H99" s="85">
        <v>577.22704499999998</v>
      </c>
      <c r="I99" s="85">
        <v>571.053</v>
      </c>
      <c r="J99" s="85">
        <v>0</v>
      </c>
      <c r="K99" s="85">
        <v>0</v>
      </c>
      <c r="L99" s="85">
        <v>6.1740449999999996</v>
      </c>
      <c r="M99" s="90">
        <v>869.94885499999998</v>
      </c>
      <c r="N99" s="133">
        <v>0</v>
      </c>
      <c r="O99" s="135">
        <f t="shared" ref="O99" si="43">E99+G99-M99-N99</f>
        <v>2378.7684679999998</v>
      </c>
      <c r="P99" s="83">
        <v>1585.8443130000001</v>
      </c>
      <c r="Q99" s="23">
        <v>25</v>
      </c>
      <c r="R99" s="24">
        <v>0</v>
      </c>
      <c r="S99" s="24">
        <v>0</v>
      </c>
      <c r="T99" s="25">
        <v>0</v>
      </c>
      <c r="U99" s="24">
        <v>0</v>
      </c>
      <c r="V99" s="23">
        <v>0</v>
      </c>
      <c r="W99" s="25">
        <v>0</v>
      </c>
      <c r="X99" s="26">
        <v>0</v>
      </c>
      <c r="Y99" s="51" t="s">
        <v>12</v>
      </c>
    </row>
    <row r="100" spans="1:25" s="2" customFormat="1" ht="30" customHeight="1" thickBot="1" x14ac:dyDescent="0.2">
      <c r="A100" s="74"/>
      <c r="B100" s="93"/>
      <c r="C100" s="95"/>
      <c r="D100" s="80"/>
      <c r="E100" s="96"/>
      <c r="F100" s="84"/>
      <c r="G100" s="82"/>
      <c r="H100" s="86"/>
      <c r="I100" s="86"/>
      <c r="J100" s="87"/>
      <c r="K100" s="87"/>
      <c r="L100" s="86"/>
      <c r="M100" s="91"/>
      <c r="N100" s="134"/>
      <c r="O100" s="136"/>
      <c r="P100" s="84"/>
      <c r="Q100" s="37">
        <v>869.94885499999998</v>
      </c>
      <c r="R100" s="38">
        <v>0</v>
      </c>
      <c r="S100" s="38">
        <v>0</v>
      </c>
      <c r="T100" s="58">
        <v>0</v>
      </c>
      <c r="U100" s="38">
        <v>0</v>
      </c>
      <c r="V100" s="37">
        <v>0</v>
      </c>
      <c r="W100" s="58">
        <v>0</v>
      </c>
      <c r="X100" s="39">
        <v>0</v>
      </c>
      <c r="Y100" s="55" t="s">
        <v>8</v>
      </c>
    </row>
    <row r="101" spans="1:25" s="2" customFormat="1" ht="30" customHeight="1" x14ac:dyDescent="0.15">
      <c r="A101" s="73">
        <v>47</v>
      </c>
      <c r="B101" s="92" t="s">
        <v>80</v>
      </c>
      <c r="C101" s="94" t="s">
        <v>33</v>
      </c>
      <c r="D101" s="79" t="s">
        <v>34</v>
      </c>
      <c r="E101" s="81">
        <v>1848.6459829999999</v>
      </c>
      <c r="F101" s="83">
        <v>1232.4306549999999</v>
      </c>
      <c r="G101" s="81">
        <v>1566.5905039999998</v>
      </c>
      <c r="H101" s="85">
        <v>1044.392335</v>
      </c>
      <c r="I101" s="85">
        <v>1039.0840000000001</v>
      </c>
      <c r="J101" s="85">
        <v>0</v>
      </c>
      <c r="K101" s="85">
        <v>0</v>
      </c>
      <c r="L101" s="85">
        <v>5.3083349999999996</v>
      </c>
      <c r="M101" s="90">
        <v>1248.291285</v>
      </c>
      <c r="N101" s="133">
        <v>0</v>
      </c>
      <c r="O101" s="135">
        <f t="shared" ref="O101" si="44">E101+G101-M101-N101</f>
        <v>2166.9452019999999</v>
      </c>
      <c r="P101" s="83">
        <v>1444.630134</v>
      </c>
      <c r="Q101" s="23">
        <v>39</v>
      </c>
      <c r="R101" s="24">
        <v>0</v>
      </c>
      <c r="S101" s="24">
        <v>0</v>
      </c>
      <c r="T101" s="25">
        <v>0</v>
      </c>
      <c r="U101" s="24">
        <v>0</v>
      </c>
      <c r="V101" s="23">
        <v>0</v>
      </c>
      <c r="W101" s="25">
        <v>0</v>
      </c>
      <c r="X101" s="26">
        <v>0</v>
      </c>
      <c r="Y101" s="51" t="s">
        <v>12</v>
      </c>
    </row>
    <row r="102" spans="1:25" s="2" customFormat="1" ht="30" customHeight="1" thickBot="1" x14ac:dyDescent="0.2">
      <c r="A102" s="74"/>
      <c r="B102" s="93"/>
      <c r="C102" s="95"/>
      <c r="D102" s="80"/>
      <c r="E102" s="96"/>
      <c r="F102" s="84"/>
      <c r="G102" s="82"/>
      <c r="H102" s="86"/>
      <c r="I102" s="86"/>
      <c r="J102" s="87"/>
      <c r="K102" s="87"/>
      <c r="L102" s="86"/>
      <c r="M102" s="91"/>
      <c r="N102" s="134"/>
      <c r="O102" s="136"/>
      <c r="P102" s="84"/>
      <c r="Q102" s="37">
        <v>1248.291285</v>
      </c>
      <c r="R102" s="38">
        <v>0</v>
      </c>
      <c r="S102" s="38">
        <v>0</v>
      </c>
      <c r="T102" s="58">
        <v>0</v>
      </c>
      <c r="U102" s="38">
        <v>0</v>
      </c>
      <c r="V102" s="37">
        <v>0</v>
      </c>
      <c r="W102" s="58">
        <v>0</v>
      </c>
      <c r="X102" s="39">
        <v>0</v>
      </c>
      <c r="Y102" s="55" t="s">
        <v>8</v>
      </c>
    </row>
    <row r="103" spans="1:25" s="2" customFormat="1" ht="21.95" customHeight="1" x14ac:dyDescent="0.15">
      <c r="A103" s="73"/>
      <c r="B103" s="75" t="s">
        <v>30</v>
      </c>
      <c r="C103" s="76"/>
      <c r="D103" s="79"/>
      <c r="E103" s="81">
        <v>0</v>
      </c>
      <c r="F103" s="83"/>
      <c r="G103" s="81"/>
      <c r="H103" s="85"/>
      <c r="I103" s="85"/>
      <c r="J103" s="85"/>
      <c r="K103" s="85"/>
      <c r="L103" s="85"/>
      <c r="M103" s="88"/>
      <c r="N103" s="133"/>
      <c r="O103" s="135">
        <f t="shared" ref="O103" si="45">+(+E103+G103)-(M103+N103)</f>
        <v>0</v>
      </c>
      <c r="P103" s="83"/>
      <c r="Q103" s="23">
        <v>0</v>
      </c>
      <c r="R103" s="47">
        <v>0</v>
      </c>
      <c r="S103" s="47">
        <v>0</v>
      </c>
      <c r="T103" s="48">
        <v>0</v>
      </c>
      <c r="U103" s="47">
        <v>0</v>
      </c>
      <c r="V103" s="49">
        <v>0</v>
      </c>
      <c r="W103" s="48">
        <v>0</v>
      </c>
      <c r="X103" s="50">
        <v>0</v>
      </c>
      <c r="Y103" s="51" t="s">
        <v>12</v>
      </c>
    </row>
    <row r="104" spans="1:25" s="2" customFormat="1" ht="21.95" customHeight="1" thickBot="1" x14ac:dyDescent="0.2">
      <c r="A104" s="74"/>
      <c r="B104" s="77"/>
      <c r="C104" s="78"/>
      <c r="D104" s="80"/>
      <c r="E104" s="82"/>
      <c r="F104" s="84"/>
      <c r="G104" s="82"/>
      <c r="H104" s="86"/>
      <c r="I104" s="87"/>
      <c r="J104" s="87"/>
      <c r="K104" s="87"/>
      <c r="L104" s="87"/>
      <c r="M104" s="89"/>
      <c r="N104" s="134"/>
      <c r="O104" s="136"/>
      <c r="P104" s="84"/>
      <c r="Q104" s="37">
        <v>0</v>
      </c>
      <c r="R104" s="52">
        <v>0</v>
      </c>
      <c r="S104" s="52">
        <v>0</v>
      </c>
      <c r="T104" s="59">
        <v>0</v>
      </c>
      <c r="U104" s="52">
        <v>0</v>
      </c>
      <c r="V104" s="53">
        <v>0</v>
      </c>
      <c r="W104" s="59">
        <v>0</v>
      </c>
      <c r="X104" s="54">
        <v>0</v>
      </c>
      <c r="Y104" s="55" t="s">
        <v>8</v>
      </c>
    </row>
    <row r="105" spans="1:25" s="3" customFormat="1" ht="30" customHeight="1" x14ac:dyDescent="0.15">
      <c r="A105" s="73" t="s">
        <v>14</v>
      </c>
      <c r="B105" s="73">
        <v>47</v>
      </c>
      <c r="C105" s="92"/>
      <c r="D105" s="145"/>
      <c r="E105" s="135">
        <f t="shared" ref="E105:P105" si="46">SUM(E9:E102)</f>
        <v>186670.97605500006</v>
      </c>
      <c r="F105" s="147">
        <f t="shared" si="46"/>
        <v>124897.82260499999</v>
      </c>
      <c r="G105" s="135">
        <f t="shared" si="46"/>
        <v>73013.773879999993</v>
      </c>
      <c r="H105" s="149">
        <f t="shared" si="46"/>
        <v>50339.503163000001</v>
      </c>
      <c r="I105" s="149">
        <f t="shared" si="46"/>
        <v>49589.108000000007</v>
      </c>
      <c r="J105" s="149">
        <f t="shared" si="46"/>
        <v>0</v>
      </c>
      <c r="K105" s="149">
        <f t="shared" si="46"/>
        <v>0</v>
      </c>
      <c r="L105" s="149">
        <f t="shared" si="46"/>
        <v>750.39516300000014</v>
      </c>
      <c r="M105" s="149">
        <f t="shared" si="46"/>
        <v>75234.667733999988</v>
      </c>
      <c r="N105" s="151">
        <f t="shared" si="46"/>
        <v>0</v>
      </c>
      <c r="O105" s="135">
        <f t="shared" si="46"/>
        <v>184450.08220099998</v>
      </c>
      <c r="P105" s="147">
        <f t="shared" si="46"/>
        <v>123917.35661899998</v>
      </c>
      <c r="Q105" s="27">
        <f t="shared" ref="Q105:X105" si="47">SUMIF($Y$9:$Y$102,$Y$7,Q9:Q102)</f>
        <v>2317</v>
      </c>
      <c r="R105" s="28">
        <f t="shared" si="47"/>
        <v>0</v>
      </c>
      <c r="S105" s="28">
        <f t="shared" si="47"/>
        <v>0</v>
      </c>
      <c r="T105" s="29">
        <f t="shared" si="47"/>
        <v>0</v>
      </c>
      <c r="U105" s="28">
        <f t="shared" si="47"/>
        <v>0</v>
      </c>
      <c r="V105" s="27">
        <f t="shared" si="47"/>
        <v>0</v>
      </c>
      <c r="W105" s="29">
        <f t="shared" si="47"/>
        <v>0</v>
      </c>
      <c r="X105" s="30">
        <f t="shared" si="47"/>
        <v>0</v>
      </c>
      <c r="Y105" s="51" t="s">
        <v>12</v>
      </c>
    </row>
    <row r="106" spans="1:25" s="3" customFormat="1" ht="30" customHeight="1" thickBot="1" x14ac:dyDescent="0.2">
      <c r="A106" s="74"/>
      <c r="B106" s="74"/>
      <c r="C106" s="93"/>
      <c r="D106" s="146"/>
      <c r="E106" s="136"/>
      <c r="F106" s="148"/>
      <c r="G106" s="136"/>
      <c r="H106" s="150"/>
      <c r="I106" s="150"/>
      <c r="J106" s="150"/>
      <c r="K106" s="150"/>
      <c r="L106" s="150"/>
      <c r="M106" s="150"/>
      <c r="N106" s="152"/>
      <c r="O106" s="136"/>
      <c r="P106" s="148"/>
      <c r="Q106" s="40">
        <f t="shared" ref="Q106:X106" si="48">SUMIF($Y$9:$Y$102,$Y$8,Q9:Q102)</f>
        <v>75234.667733999988</v>
      </c>
      <c r="R106" s="41">
        <f t="shared" si="48"/>
        <v>0</v>
      </c>
      <c r="S106" s="41">
        <f t="shared" si="48"/>
        <v>0</v>
      </c>
      <c r="T106" s="42">
        <f t="shared" si="48"/>
        <v>0</v>
      </c>
      <c r="U106" s="41">
        <f t="shared" si="48"/>
        <v>0</v>
      </c>
      <c r="V106" s="40">
        <f t="shared" si="48"/>
        <v>0</v>
      </c>
      <c r="W106" s="42">
        <f t="shared" si="48"/>
        <v>0</v>
      </c>
      <c r="X106" s="43">
        <f t="shared" si="48"/>
        <v>0</v>
      </c>
      <c r="Y106" s="55" t="s">
        <v>8</v>
      </c>
    </row>
    <row r="107" spans="1:25" x14ac:dyDescent="0.15">
      <c r="O107" s="56"/>
    </row>
  </sheetData>
  <mergeCells count="806">
    <mergeCell ref="N103:N104"/>
    <mergeCell ref="O103:O104"/>
    <mergeCell ref="P103:P104"/>
    <mergeCell ref="M105:M106"/>
    <mergeCell ref="N105:N106"/>
    <mergeCell ref="O105:O106"/>
    <mergeCell ref="P105:P106"/>
    <mergeCell ref="G105:G106"/>
    <mergeCell ref="H105:H106"/>
    <mergeCell ref="I105:I106"/>
    <mergeCell ref="J105:J106"/>
    <mergeCell ref="K105:K106"/>
    <mergeCell ref="L105:L106"/>
    <mergeCell ref="A105:A106"/>
    <mergeCell ref="B105:B106"/>
    <mergeCell ref="C105:C106"/>
    <mergeCell ref="D105:D106"/>
    <mergeCell ref="E105:E106"/>
    <mergeCell ref="F105:F106"/>
    <mergeCell ref="G101:G102"/>
    <mergeCell ref="H101:H102"/>
    <mergeCell ref="I101:I102"/>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J101:J102"/>
    <mergeCell ref="K101:K102"/>
    <mergeCell ref="L101:L102"/>
    <mergeCell ref="A99:A100"/>
    <mergeCell ref="B99:B100"/>
    <mergeCell ref="C99:C100"/>
    <mergeCell ref="D99:D100"/>
    <mergeCell ref="E99:E100"/>
    <mergeCell ref="F99:F100"/>
    <mergeCell ref="G97:G98"/>
    <mergeCell ref="H97:H98"/>
    <mergeCell ref="I97:I98"/>
    <mergeCell ref="M95:M96"/>
    <mergeCell ref="C95:C96"/>
    <mergeCell ref="D95:D96"/>
    <mergeCell ref="E95:E96"/>
    <mergeCell ref="F95:F96"/>
    <mergeCell ref="M99:M100"/>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J97:J98"/>
    <mergeCell ref="K97:K98"/>
    <mergeCell ref="L97:L98"/>
    <mergeCell ref="A95:A96"/>
    <mergeCell ref="B95:B96"/>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J93:J94"/>
    <mergeCell ref="K93:K94"/>
    <mergeCell ref="L93:L94"/>
    <mergeCell ref="A91:A92"/>
    <mergeCell ref="B91:B92"/>
    <mergeCell ref="C91:C92"/>
    <mergeCell ref="D91:D92"/>
    <mergeCell ref="E91:E92"/>
    <mergeCell ref="F91:F92"/>
    <mergeCell ref="G89:G90"/>
    <mergeCell ref="H89:H90"/>
    <mergeCell ref="I89:I90"/>
    <mergeCell ref="G93:G94"/>
    <mergeCell ref="H93:H94"/>
    <mergeCell ref="I93:I94"/>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J89:J90"/>
    <mergeCell ref="K89:K90"/>
    <mergeCell ref="L89:L90"/>
    <mergeCell ref="A87:A88"/>
    <mergeCell ref="B87:B88"/>
    <mergeCell ref="C87:C88"/>
    <mergeCell ref="D87:D88"/>
    <mergeCell ref="E87:E88"/>
    <mergeCell ref="F87:F88"/>
    <mergeCell ref="G85:G86"/>
    <mergeCell ref="H85:H86"/>
    <mergeCell ref="I85:I86"/>
    <mergeCell ref="M83:M84"/>
    <mergeCell ref="C83:C84"/>
    <mergeCell ref="D83:D84"/>
    <mergeCell ref="E83:E84"/>
    <mergeCell ref="F83:F84"/>
    <mergeCell ref="M87:M88"/>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J85:J86"/>
    <mergeCell ref="K85:K86"/>
    <mergeCell ref="L85:L86"/>
    <mergeCell ref="A83:A84"/>
    <mergeCell ref="B83:B84"/>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J81:J82"/>
    <mergeCell ref="K81:K82"/>
    <mergeCell ref="L81:L82"/>
    <mergeCell ref="A79:A80"/>
    <mergeCell ref="B79:B80"/>
    <mergeCell ref="C79:C80"/>
    <mergeCell ref="D79:D80"/>
    <mergeCell ref="E79:E80"/>
    <mergeCell ref="F79:F80"/>
    <mergeCell ref="G77:G78"/>
    <mergeCell ref="H77:H78"/>
    <mergeCell ref="I77:I78"/>
    <mergeCell ref="G81:G82"/>
    <mergeCell ref="H81:H82"/>
    <mergeCell ref="I81:I82"/>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J77:J78"/>
    <mergeCell ref="K77:K78"/>
    <mergeCell ref="L77:L78"/>
    <mergeCell ref="A75:A76"/>
    <mergeCell ref="B75:B76"/>
    <mergeCell ref="C75:C76"/>
    <mergeCell ref="D75:D76"/>
    <mergeCell ref="E75:E76"/>
    <mergeCell ref="F75:F76"/>
    <mergeCell ref="G73:G74"/>
    <mergeCell ref="H73:H74"/>
    <mergeCell ref="I73:I74"/>
    <mergeCell ref="M71:M72"/>
    <mergeCell ref="C71:C72"/>
    <mergeCell ref="D71:D72"/>
    <mergeCell ref="E71:E72"/>
    <mergeCell ref="F71:F72"/>
    <mergeCell ref="M75:M76"/>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J73:J74"/>
    <mergeCell ref="K73:K74"/>
    <mergeCell ref="L73:L74"/>
    <mergeCell ref="A71:A72"/>
    <mergeCell ref="B71:B72"/>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J69:J70"/>
    <mergeCell ref="K69:K70"/>
    <mergeCell ref="L69:L70"/>
    <mergeCell ref="A67:A68"/>
    <mergeCell ref="B67:B68"/>
    <mergeCell ref="C67:C68"/>
    <mergeCell ref="D67:D68"/>
    <mergeCell ref="E67:E68"/>
    <mergeCell ref="F67:F68"/>
    <mergeCell ref="G65:G66"/>
    <mergeCell ref="H65:H66"/>
    <mergeCell ref="I65:I66"/>
    <mergeCell ref="G69:G70"/>
    <mergeCell ref="H69:H70"/>
    <mergeCell ref="I69:I70"/>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C63:C64"/>
    <mergeCell ref="D63:D64"/>
    <mergeCell ref="E63:E64"/>
    <mergeCell ref="F63:F64"/>
    <mergeCell ref="G61:G62"/>
    <mergeCell ref="H61:H62"/>
    <mergeCell ref="I61:I62"/>
    <mergeCell ref="M59:M60"/>
    <mergeCell ref="C59:C60"/>
    <mergeCell ref="D59:D60"/>
    <mergeCell ref="E59:E60"/>
    <mergeCell ref="F59:F60"/>
    <mergeCell ref="M63:M64"/>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B55:B56"/>
    <mergeCell ref="C55:C56"/>
    <mergeCell ref="D55:D56"/>
    <mergeCell ref="E55:E56"/>
    <mergeCell ref="F55:F56"/>
    <mergeCell ref="G53:G54"/>
    <mergeCell ref="H53:H54"/>
    <mergeCell ref="I53:I54"/>
    <mergeCell ref="G57:G58"/>
    <mergeCell ref="H57:H58"/>
    <mergeCell ref="I57:I58"/>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C51:C52"/>
    <mergeCell ref="D51:D52"/>
    <mergeCell ref="E51:E52"/>
    <mergeCell ref="F51:F52"/>
    <mergeCell ref="G49:G50"/>
    <mergeCell ref="H49:H50"/>
    <mergeCell ref="I49:I50"/>
    <mergeCell ref="M47:M48"/>
    <mergeCell ref="C47:C48"/>
    <mergeCell ref="D47:D48"/>
    <mergeCell ref="E47:E48"/>
    <mergeCell ref="F47:F48"/>
    <mergeCell ref="M51:M52"/>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B43:B44"/>
    <mergeCell ref="C43:C44"/>
    <mergeCell ref="D43:D44"/>
    <mergeCell ref="E43:E44"/>
    <mergeCell ref="F43:F44"/>
    <mergeCell ref="G41:G42"/>
    <mergeCell ref="H41:H42"/>
    <mergeCell ref="I41:I42"/>
    <mergeCell ref="G45:G46"/>
    <mergeCell ref="H45:H46"/>
    <mergeCell ref="I45:I46"/>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C39:C40"/>
    <mergeCell ref="D39:D40"/>
    <mergeCell ref="E39:E40"/>
    <mergeCell ref="F39:F40"/>
    <mergeCell ref="G37:G38"/>
    <mergeCell ref="H37:H38"/>
    <mergeCell ref="I37:I38"/>
    <mergeCell ref="M35:M36"/>
    <mergeCell ref="C35:C36"/>
    <mergeCell ref="D35:D36"/>
    <mergeCell ref="E35:E36"/>
    <mergeCell ref="F35:F36"/>
    <mergeCell ref="M39:M40"/>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M29:M30"/>
    <mergeCell ref="N29:N30"/>
    <mergeCell ref="O29:O30"/>
    <mergeCell ref="P29:P30"/>
    <mergeCell ref="J29:J30"/>
    <mergeCell ref="K29:K30"/>
    <mergeCell ref="L29:L30"/>
    <mergeCell ref="A27:A28"/>
    <mergeCell ref="K33:K34"/>
    <mergeCell ref="L33:L34"/>
    <mergeCell ref="A31:A32"/>
    <mergeCell ref="B31:B32"/>
    <mergeCell ref="C31:C32"/>
    <mergeCell ref="D31:D32"/>
    <mergeCell ref="E31:E32"/>
    <mergeCell ref="F31:F32"/>
    <mergeCell ref="G29:G30"/>
    <mergeCell ref="H29:H30"/>
    <mergeCell ref="I29:I30"/>
    <mergeCell ref="G33:G34"/>
    <mergeCell ref="H33:H34"/>
    <mergeCell ref="I33:I34"/>
    <mergeCell ref="M31:M32"/>
    <mergeCell ref="N31:N32"/>
    <mergeCell ref="A29:A30"/>
    <mergeCell ref="B29:B30"/>
    <mergeCell ref="C29:C30"/>
    <mergeCell ref="D29:D30"/>
    <mergeCell ref="E29:E30"/>
    <mergeCell ref="F29:F30"/>
    <mergeCell ref="G27:G28"/>
    <mergeCell ref="H27:H28"/>
    <mergeCell ref="I27:I28"/>
    <mergeCell ref="M23:M24"/>
    <mergeCell ref="C23:C24"/>
    <mergeCell ref="D23:D24"/>
    <mergeCell ref="E23:E24"/>
    <mergeCell ref="F23:F24"/>
    <mergeCell ref="M27:M28"/>
    <mergeCell ref="N27:N28"/>
    <mergeCell ref="O27:O28"/>
    <mergeCell ref="P27:P28"/>
    <mergeCell ref="J27:J28"/>
    <mergeCell ref="K27:K28"/>
    <mergeCell ref="L27:L28"/>
    <mergeCell ref="K25:K26"/>
    <mergeCell ref="L25:L26"/>
    <mergeCell ref="I25:I26"/>
    <mergeCell ref="A23:A24"/>
    <mergeCell ref="B23:B24"/>
    <mergeCell ref="B27:B28"/>
    <mergeCell ref="C27:C28"/>
    <mergeCell ref="D27:D28"/>
    <mergeCell ref="E27:E28"/>
    <mergeCell ref="F27:F28"/>
    <mergeCell ref="G25:G26"/>
    <mergeCell ref="H25:H26"/>
    <mergeCell ref="D19:D20"/>
    <mergeCell ref="E19:E20"/>
    <mergeCell ref="F19:F20"/>
    <mergeCell ref="J21:J22"/>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F15:F16"/>
    <mergeCell ref="K21:K22"/>
    <mergeCell ref="L21:L22"/>
    <mergeCell ref="G21:G22"/>
    <mergeCell ref="H21:H22"/>
    <mergeCell ref="I21:I22"/>
    <mergeCell ref="M19:M20"/>
    <mergeCell ref="N19:N20"/>
    <mergeCell ref="O19:O20"/>
    <mergeCell ref="G15:G16"/>
    <mergeCell ref="H15:H16"/>
    <mergeCell ref="I15:I16"/>
    <mergeCell ref="G17:G18"/>
    <mergeCell ref="H17:H18"/>
    <mergeCell ref="I17:I18"/>
    <mergeCell ref="M17:M18"/>
    <mergeCell ref="N17:N18"/>
    <mergeCell ref="O17:O18"/>
    <mergeCell ref="J17:J18"/>
    <mergeCell ref="K17:K18"/>
    <mergeCell ref="L17:L18"/>
    <mergeCell ref="F21:F22"/>
    <mergeCell ref="G19:G20"/>
    <mergeCell ref="H19:H20"/>
    <mergeCell ref="P19:P20"/>
    <mergeCell ref="J19:J20"/>
    <mergeCell ref="K19:K20"/>
    <mergeCell ref="L19:L20"/>
    <mergeCell ref="M21:M22"/>
    <mergeCell ref="N21:N22"/>
    <mergeCell ref="O21:O22"/>
    <mergeCell ref="P21:P22"/>
    <mergeCell ref="A17:A18"/>
    <mergeCell ref="B17:B18"/>
    <mergeCell ref="C17:C18"/>
    <mergeCell ref="D17:D18"/>
    <mergeCell ref="E17:E18"/>
    <mergeCell ref="F17:F18"/>
    <mergeCell ref="P17:P18"/>
    <mergeCell ref="A21:A22"/>
    <mergeCell ref="B21:B22"/>
    <mergeCell ref="C21:C22"/>
    <mergeCell ref="D21:D22"/>
    <mergeCell ref="E21:E22"/>
    <mergeCell ref="I19:I20"/>
    <mergeCell ref="A19:A20"/>
    <mergeCell ref="B19:B20"/>
    <mergeCell ref="C19:C20"/>
    <mergeCell ref="J13:J14"/>
    <mergeCell ref="K13:K14"/>
    <mergeCell ref="L13:L14"/>
    <mergeCell ref="M15:M16"/>
    <mergeCell ref="N15:N16"/>
    <mergeCell ref="P11:P12"/>
    <mergeCell ref="J11:J12"/>
    <mergeCell ref="K11:K12"/>
    <mergeCell ref="L11:L12"/>
    <mergeCell ref="M13:M14"/>
    <mergeCell ref="N13:N14"/>
    <mergeCell ref="O13:O14"/>
    <mergeCell ref="P13:P14"/>
    <mergeCell ref="O15:O16"/>
    <mergeCell ref="P15:P16"/>
    <mergeCell ref="J15:J16"/>
    <mergeCell ref="K15:K16"/>
    <mergeCell ref="L15:L16"/>
    <mergeCell ref="A13:A14"/>
    <mergeCell ref="B13:B14"/>
    <mergeCell ref="C13:C14"/>
    <mergeCell ref="D13:D14"/>
    <mergeCell ref="E13:E14"/>
    <mergeCell ref="F13:F14"/>
    <mergeCell ref="G11:G12"/>
    <mergeCell ref="H11:H12"/>
    <mergeCell ref="I11:I12"/>
    <mergeCell ref="G13:G14"/>
    <mergeCell ref="H13:H14"/>
    <mergeCell ref="I13:I14"/>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O11:O12"/>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A3:A8"/>
    <mergeCell ref="B3:B8"/>
    <mergeCell ref="C3:C8"/>
    <mergeCell ref="D3:D8"/>
    <mergeCell ref="E3:F4"/>
    <mergeCell ref="G3:M4"/>
    <mergeCell ref="A103:A104"/>
    <mergeCell ref="B103:C104"/>
    <mergeCell ref="D103:D104"/>
    <mergeCell ref="E103:E104"/>
    <mergeCell ref="F103:F104"/>
    <mergeCell ref="G103:G104"/>
    <mergeCell ref="H103:H104"/>
    <mergeCell ref="I103:I104"/>
    <mergeCell ref="J103:J104"/>
    <mergeCell ref="K103:K104"/>
    <mergeCell ref="L103:L104"/>
    <mergeCell ref="M103:M104"/>
    <mergeCell ref="M9:M10"/>
    <mergeCell ref="A15:A16"/>
    <mergeCell ref="B15:B16"/>
    <mergeCell ref="C15:C16"/>
    <mergeCell ref="D15:D16"/>
    <mergeCell ref="E15:E16"/>
  </mergeCells>
  <phoneticPr fontId="1"/>
  <pageMargins left="0.51181102362204722" right="0.31496062992125984" top="0.55118110236220474" bottom="0.55118110236220474" header="0.31496062992125984" footer="0.31496062992125984"/>
  <pageSetup paperSize="9" scale="59" fitToHeight="0" orientation="landscape" r:id="rId1"/>
  <rowBreaks count="1" manualBreakCount="1">
    <brk id="54"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3CA39C90378674EB3AA2D65BAA546D0" ma:contentTypeVersion="14" ma:contentTypeDescription="新しいドキュメントを作成します。" ma:contentTypeScope="" ma:versionID="2c01b230a53a52972aae49a1d4adc937">
  <xsd:schema xmlns:xsd="http://www.w3.org/2001/XMLSchema" xmlns:xs="http://www.w3.org/2001/XMLSchema" xmlns:p="http://schemas.microsoft.com/office/2006/metadata/properties" xmlns:ns2="2dc11388-8b10-4a47-ad20-b61011d1f0f1" xmlns:ns3="85e6e18b-26c1-4122-9e79-e6c53ac26d53" targetNamespace="http://schemas.microsoft.com/office/2006/metadata/properties" ma:root="true" ma:fieldsID="54e1b213842e24459b9a9d12761b27f3" ns2:_="" ns3:_="">
    <xsd:import namespace="2dc11388-8b10-4a47-ad20-b61011d1f0f1"/>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1388-8b10-4a47-ad20-b61011d1f0f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d25c17-7e64-480f-b3bc-ddbe032907b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c11388-8b10-4a47-ad20-b61011d1f0f1">
      <Terms xmlns="http://schemas.microsoft.com/office/infopath/2007/PartnerControls"/>
    </lcf76f155ced4ddcb4097134ff3c332f>
    <TaxCatchAll xmlns="85e6e18b-26c1-4122-9e79-e6c53ac26d53" xsi:nil="true"/>
    <Owner xmlns="2dc11388-8b10-4a47-ad20-b61011d1f0f1">
      <UserInfo>
        <DisplayName/>
        <AccountId xsi:nil="true"/>
        <AccountType/>
      </UserInfo>
    </Owner>
  </documentManagement>
</p:properties>
</file>

<file path=customXml/itemProps1.xml><?xml version="1.0" encoding="utf-8"?>
<ds:datastoreItem xmlns:ds="http://schemas.openxmlformats.org/officeDocument/2006/customXml" ds:itemID="{790B4A2E-17AD-415B-A225-82989111C762}"/>
</file>

<file path=customXml/itemProps2.xml><?xml version="1.0" encoding="utf-8"?>
<ds:datastoreItem xmlns:ds="http://schemas.openxmlformats.org/officeDocument/2006/customXml" ds:itemID="{ED093A2E-3673-47F5-973D-6BA1CEA4174A}"/>
</file>

<file path=customXml/itemProps3.xml><?xml version="1.0" encoding="utf-8"?>
<ds:datastoreItem xmlns:ds="http://schemas.openxmlformats.org/officeDocument/2006/customXml" ds:itemID="{DFDBF33A-3468-4138-8632-9DA07621A8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個別表（002）</vt:lpstr>
      <vt:lpstr>'個別表（002）'!Print_Area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2026-01-16T04:59:47Z</dcterms:created>
  <dcterms:modified xsi:type="dcterms:W3CDTF">2026-01-16T05:00:00Z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0x010100A3CA39C90378674EB3AA2D65BAA546D0</vt:lpwstr>
  </property>
</Properties>
</file>