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４年度\"/>
    </mc:Choice>
  </mc:AlternateContent>
  <xr:revisionPtr revIDLastSave="0" documentId="13_ncr:1_{A78464D5-26DF-4C60-B6E0-0A7F204F3C61}" xr6:coauthVersionLast="47" xr6:coauthVersionMax="47" xr10:uidLastSave="{00000000-0000-0000-0000-000000000000}"/>
  <bookViews>
    <workbookView xWindow="28680" yWindow="-120" windowWidth="29040" windowHeight="15840" xr2:uid="{00000000-000D-0000-FFFF-FFFF00000000}"/>
  </bookViews>
  <sheets>
    <sheet name="個別表  (002)" sheetId="1" r:id="rId1"/>
  </sheets>
  <definedNames>
    <definedName name="_xlnm._FilterDatabase" localSheetId="0" hidden="1">'個別表  (002)'!$A$1:$Y$104</definedName>
    <definedName name="_xlnm.Print_Area" localSheetId="0">'個別表  (002)'!$A$1:$X$104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O13" i="1"/>
  <c r="O15" i="1"/>
  <c r="O17" i="1"/>
  <c r="O19" i="1"/>
  <c r="O21" i="1"/>
  <c r="O23" i="1"/>
  <c r="O25" i="1"/>
  <c r="O27" i="1"/>
  <c r="O29" i="1"/>
  <c r="O31" i="1"/>
  <c r="O33" i="1"/>
  <c r="O35" i="1"/>
  <c r="O37" i="1"/>
  <c r="O39" i="1"/>
  <c r="O41" i="1"/>
  <c r="O43" i="1"/>
  <c r="O45" i="1"/>
  <c r="O47" i="1"/>
  <c r="O49" i="1"/>
  <c r="O51" i="1"/>
  <c r="O53" i="1"/>
  <c r="O55" i="1"/>
  <c r="O57" i="1"/>
  <c r="O59" i="1"/>
  <c r="O61" i="1"/>
  <c r="O63" i="1"/>
  <c r="O65" i="1"/>
  <c r="O67" i="1"/>
  <c r="O69" i="1"/>
  <c r="O71" i="1"/>
  <c r="O73" i="1"/>
  <c r="O75" i="1"/>
  <c r="O77" i="1"/>
  <c r="O79" i="1"/>
  <c r="O81" i="1"/>
  <c r="O83" i="1"/>
  <c r="O85" i="1"/>
  <c r="O87" i="1"/>
  <c r="O89" i="1"/>
  <c r="O91" i="1"/>
  <c r="O93" i="1"/>
  <c r="O95" i="1"/>
  <c r="O97" i="1"/>
  <c r="O99" i="1"/>
  <c r="O101" i="1"/>
  <c r="O9" i="1" l="1"/>
  <c r="E103" i="1"/>
  <c r="O103" i="1" l="1"/>
  <c r="Q10" i="1" l="1"/>
  <c r="Q12" i="1"/>
  <c r="Q14" i="1"/>
  <c r="Q16" i="1"/>
  <c r="Q18" i="1"/>
  <c r="Q20" i="1"/>
  <c r="Q22" i="1"/>
  <c r="Q24" i="1"/>
  <c r="Q26" i="1"/>
  <c r="Q28" i="1"/>
  <c r="Q30" i="1"/>
  <c r="Q32" i="1"/>
  <c r="Q34" i="1"/>
  <c r="Q36" i="1"/>
  <c r="Q38" i="1"/>
  <c r="Q40" i="1"/>
  <c r="Q42" i="1"/>
  <c r="Q44" i="1"/>
  <c r="Q46" i="1"/>
  <c r="Q48" i="1"/>
  <c r="Q50" i="1"/>
  <c r="Q52" i="1"/>
  <c r="Q54" i="1"/>
  <c r="Q56" i="1"/>
  <c r="Q58" i="1"/>
  <c r="Q60" i="1"/>
  <c r="Q62" i="1"/>
  <c r="Q64" i="1"/>
  <c r="Q66" i="1"/>
  <c r="Q68" i="1"/>
  <c r="Q70" i="1"/>
  <c r="Q72" i="1"/>
  <c r="Q74" i="1"/>
  <c r="Q76" i="1"/>
  <c r="Q78" i="1"/>
  <c r="Q80" i="1"/>
  <c r="Q82" i="1"/>
  <c r="Q84" i="1"/>
  <c r="Q86" i="1"/>
  <c r="Q88" i="1"/>
  <c r="Q90" i="1"/>
  <c r="Q92" i="1"/>
  <c r="Q94" i="1"/>
  <c r="Q96" i="1"/>
  <c r="Q98" i="1"/>
  <c r="Q100" i="1"/>
  <c r="Q102" i="1"/>
  <c r="F103" i="1"/>
  <c r="G103" i="1"/>
  <c r="H103" i="1"/>
  <c r="I103" i="1"/>
  <c r="J103" i="1"/>
  <c r="K103" i="1"/>
  <c r="L103" i="1"/>
  <c r="M103" i="1"/>
  <c r="N103" i="1"/>
  <c r="P103" i="1"/>
  <c r="R103" i="1"/>
  <c r="S103" i="1"/>
  <c r="T103" i="1"/>
  <c r="U103" i="1"/>
  <c r="V103" i="1"/>
  <c r="W103" i="1"/>
  <c r="X103" i="1"/>
  <c r="R104" i="1"/>
  <c r="S104" i="1"/>
  <c r="T104" i="1"/>
  <c r="U104" i="1"/>
  <c r="V104" i="1"/>
  <c r="W104" i="1"/>
  <c r="X104" i="1"/>
  <c r="Q10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<sst xmlns="http://schemas.openxmlformats.org/spreadsheetml/2006/main" count="288" uniqueCount="80">
  <si>
    <t>金額</t>
    <rPh sb="0" eb="2">
      <t>キンガク</t>
    </rPh>
    <phoneticPr fontId="2"/>
  </si>
  <si>
    <t>（件数）</t>
    <rPh sb="1" eb="3">
      <t>ケンスウ</t>
    </rPh>
    <phoneticPr fontId="2"/>
  </si>
  <si>
    <t>計</t>
    <rPh sb="0" eb="1">
      <t>ケイ</t>
    </rPh>
    <phoneticPr fontId="2"/>
  </si>
  <si>
    <t>医療・介護サービスの提供体制の改革を推進するため、将来目指すべき医療提供体制等の実現に資する事業への財政的支援を行い、施策の推進を図る。</t>
    <phoneticPr fontId="9"/>
  </si>
  <si>
    <t>地域医療介護総合確保基金（医療分）</t>
    <rPh sb="13" eb="15">
      <t>イリョウ</t>
    </rPh>
    <rPh sb="15" eb="16">
      <t>フン</t>
    </rPh>
    <phoneticPr fontId="9"/>
  </si>
  <si>
    <t>沖縄県</t>
    <rPh sb="0" eb="3">
      <t>オキナワケン</t>
    </rPh>
    <phoneticPr fontId="9"/>
  </si>
  <si>
    <t>鹿児島県</t>
    <rPh sb="0" eb="4">
      <t>カゴシマケン</t>
    </rPh>
    <phoneticPr fontId="9"/>
  </si>
  <si>
    <t>宮崎県</t>
    <rPh sb="0" eb="3">
      <t>ミヤザキケン</t>
    </rPh>
    <phoneticPr fontId="9"/>
  </si>
  <si>
    <t>大分県</t>
    <rPh sb="0" eb="3">
      <t>オオイタケン</t>
    </rPh>
    <phoneticPr fontId="9"/>
  </si>
  <si>
    <t>熊本県</t>
    <rPh sb="0" eb="3">
      <t>クマモトケン</t>
    </rPh>
    <phoneticPr fontId="9"/>
  </si>
  <si>
    <t>長崎県</t>
    <rPh sb="0" eb="3">
      <t>ナガサキケン</t>
    </rPh>
    <phoneticPr fontId="9"/>
  </si>
  <si>
    <t>佐賀県</t>
    <rPh sb="0" eb="3">
      <t>サガケン</t>
    </rPh>
    <phoneticPr fontId="9"/>
  </si>
  <si>
    <t>福岡県</t>
    <rPh sb="0" eb="3">
      <t>フクオカケン</t>
    </rPh>
    <phoneticPr fontId="9"/>
  </si>
  <si>
    <t>高知県</t>
    <rPh sb="0" eb="3">
      <t>コウチケン</t>
    </rPh>
    <phoneticPr fontId="9"/>
  </si>
  <si>
    <t>愛媛県</t>
    <rPh sb="0" eb="3">
      <t>エヒメケン</t>
    </rPh>
    <phoneticPr fontId="9"/>
  </si>
  <si>
    <t>香川県</t>
    <rPh sb="0" eb="3">
      <t>カガワケン</t>
    </rPh>
    <phoneticPr fontId="9"/>
  </si>
  <si>
    <t>徳島県</t>
    <rPh sb="0" eb="3">
      <t>トクシマケン</t>
    </rPh>
    <phoneticPr fontId="9"/>
  </si>
  <si>
    <t>山口県</t>
    <rPh sb="0" eb="3">
      <t>ヤマグチケン</t>
    </rPh>
    <phoneticPr fontId="9"/>
  </si>
  <si>
    <t>広島県</t>
    <rPh sb="0" eb="3">
      <t>ヒロシマケン</t>
    </rPh>
    <phoneticPr fontId="9"/>
  </si>
  <si>
    <t>岡山県</t>
    <rPh sb="0" eb="3">
      <t>オカヤマケン</t>
    </rPh>
    <phoneticPr fontId="9"/>
  </si>
  <si>
    <t>島根県</t>
    <rPh sb="0" eb="3">
      <t>シマネケン</t>
    </rPh>
    <phoneticPr fontId="9"/>
  </si>
  <si>
    <t>鳥取県</t>
    <rPh sb="0" eb="3">
      <t>トットリケン</t>
    </rPh>
    <phoneticPr fontId="9"/>
  </si>
  <si>
    <t>和歌山県</t>
    <rPh sb="0" eb="4">
      <t>ワカヤマケン</t>
    </rPh>
    <phoneticPr fontId="9"/>
  </si>
  <si>
    <t>奈良県</t>
    <rPh sb="0" eb="3">
      <t>ナラケン</t>
    </rPh>
    <phoneticPr fontId="9"/>
  </si>
  <si>
    <t>兵庫県</t>
    <rPh sb="0" eb="3">
      <t>ヒョウゴケン</t>
    </rPh>
    <phoneticPr fontId="9"/>
  </si>
  <si>
    <t>大阪府</t>
    <rPh sb="0" eb="3">
      <t>オオサカフ</t>
    </rPh>
    <phoneticPr fontId="9"/>
  </si>
  <si>
    <t>京都府</t>
    <rPh sb="0" eb="3">
      <t>キョウトフ</t>
    </rPh>
    <phoneticPr fontId="9"/>
  </si>
  <si>
    <t>滋賀県</t>
    <rPh sb="0" eb="3">
      <t>シガケン</t>
    </rPh>
    <phoneticPr fontId="9"/>
  </si>
  <si>
    <t>三重県</t>
    <rPh sb="0" eb="3">
      <t>ミエケン</t>
    </rPh>
    <phoneticPr fontId="9"/>
  </si>
  <si>
    <t>愛知県</t>
    <rPh sb="0" eb="3">
      <t>アイチケン</t>
    </rPh>
    <phoneticPr fontId="9"/>
  </si>
  <si>
    <t>静岡県</t>
    <rPh sb="0" eb="3">
      <t>シズオカケン</t>
    </rPh>
    <phoneticPr fontId="9"/>
  </si>
  <si>
    <t>岐阜県</t>
    <rPh sb="0" eb="3">
      <t>ギフケン</t>
    </rPh>
    <phoneticPr fontId="9"/>
  </si>
  <si>
    <t>長野県</t>
    <rPh sb="0" eb="3">
      <t>ナガノケン</t>
    </rPh>
    <phoneticPr fontId="9"/>
  </si>
  <si>
    <t>山梨県</t>
    <rPh sb="0" eb="3">
      <t>ヤマナシケン</t>
    </rPh>
    <phoneticPr fontId="9"/>
  </si>
  <si>
    <t>福井県</t>
    <rPh sb="0" eb="3">
      <t>フクイケン</t>
    </rPh>
    <phoneticPr fontId="9"/>
  </si>
  <si>
    <t>石川県</t>
    <rPh sb="0" eb="3">
      <t>イシカワケン</t>
    </rPh>
    <phoneticPr fontId="9"/>
  </si>
  <si>
    <t>富山県</t>
    <rPh sb="0" eb="3">
      <t>トヤマケン</t>
    </rPh>
    <phoneticPr fontId="9"/>
  </si>
  <si>
    <t>新潟県</t>
    <rPh sb="0" eb="3">
      <t>ニイガタケン</t>
    </rPh>
    <phoneticPr fontId="9"/>
  </si>
  <si>
    <t>神奈川県</t>
    <rPh sb="0" eb="4">
      <t>カナガワケン</t>
    </rPh>
    <phoneticPr fontId="9"/>
  </si>
  <si>
    <t>東京都</t>
    <rPh sb="0" eb="3">
      <t>トウキョウト</t>
    </rPh>
    <phoneticPr fontId="9"/>
  </si>
  <si>
    <t>千葉県</t>
    <rPh sb="0" eb="3">
      <t>チバケン</t>
    </rPh>
    <phoneticPr fontId="9"/>
  </si>
  <si>
    <t>埼玉県</t>
    <rPh sb="0" eb="3">
      <t>サイタマケン</t>
    </rPh>
    <phoneticPr fontId="9"/>
  </si>
  <si>
    <t>群馬県</t>
    <rPh sb="0" eb="3">
      <t>グンマケン</t>
    </rPh>
    <phoneticPr fontId="9"/>
  </si>
  <si>
    <t>栃木県</t>
    <rPh sb="0" eb="3">
      <t>トチギケン</t>
    </rPh>
    <phoneticPr fontId="9"/>
  </si>
  <si>
    <t>茨城県</t>
    <rPh sb="0" eb="3">
      <t>イバラギケン</t>
    </rPh>
    <phoneticPr fontId="9"/>
  </si>
  <si>
    <t>福島県</t>
    <rPh sb="0" eb="3">
      <t>フクシマケン</t>
    </rPh>
    <phoneticPr fontId="9"/>
  </si>
  <si>
    <t>山形県</t>
    <rPh sb="0" eb="3">
      <t>ヤマガタケン</t>
    </rPh>
    <phoneticPr fontId="9"/>
  </si>
  <si>
    <t>秋田県</t>
    <rPh sb="0" eb="3">
      <t>アキタケン</t>
    </rPh>
    <phoneticPr fontId="9"/>
  </si>
  <si>
    <t>宮城県</t>
    <rPh sb="0" eb="3">
      <t>ミヤギケン</t>
    </rPh>
    <phoneticPr fontId="9"/>
  </si>
  <si>
    <t>岩手県</t>
    <rPh sb="0" eb="3">
      <t>イワテケン</t>
    </rPh>
    <phoneticPr fontId="9"/>
  </si>
  <si>
    <t>青森県</t>
    <rPh sb="0" eb="3">
      <t>アオモリケン</t>
    </rPh>
    <phoneticPr fontId="9"/>
  </si>
  <si>
    <t>北海道</t>
    <rPh sb="0" eb="3">
      <t>ホッカイドウ</t>
    </rPh>
    <phoneticPr fontId="9"/>
  </si>
  <si>
    <t>予備費等</t>
    <rPh sb="0" eb="3">
      <t>ヨビヒ</t>
    </rPh>
    <rPh sb="3" eb="4">
      <t>トウ</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</si>
  <si>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</si>
  <si>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</si>
  <si>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</si>
  <si>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</si>
  <si>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</si>
  <si>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</si>
  <si>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</si>
  <si>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</si>
  <si>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</si>
  <si>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</si>
  <si>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</si>
  <si>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</si>
  <si>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</si>
  <si>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</si>
  <si>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</si>
  <si>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令和３年度末　貸付残高等</t>
    <rPh sb="0" eb="2">
      <t>レイワ</t>
    </rPh>
    <rPh sb="3" eb="5">
      <t>ネンド</t>
    </rPh>
    <rPh sb="5" eb="6">
      <t>マツ</t>
    </rPh>
    <rPh sb="7" eb="9">
      <t>カシツ</t>
    </rPh>
    <rPh sb="9" eb="11">
      <t>ザンダカ</t>
    </rPh>
    <rPh sb="11" eb="12">
      <t>トウ</t>
    </rPh>
    <phoneticPr fontId="2"/>
  </si>
  <si>
    <t>令和３年度　事業実施決定等</t>
    <rPh sb="0" eb="2">
      <t>レイワ</t>
    </rPh>
    <rPh sb="3" eb="5">
      <t>ネンド</t>
    </rPh>
    <rPh sb="6" eb="8">
      <t>ジギョウ</t>
    </rPh>
    <rPh sb="8" eb="10">
      <t>ジッシ</t>
    </rPh>
    <rPh sb="10" eb="12">
      <t>ケッテイ</t>
    </rPh>
    <rPh sb="12" eb="13">
      <t>トウ</t>
    </rPh>
    <phoneticPr fontId="2"/>
  </si>
  <si>
    <t>令和３年度末基金残高
(ｅ=ａ+ｂ-ｃ-ｄ)</t>
    <rPh sb="0" eb="2">
      <t>レイワ</t>
    </rPh>
    <rPh sb="3" eb="5">
      <t>ネンド</t>
    </rPh>
    <rPh sb="5" eb="6">
      <t>マツ</t>
    </rPh>
    <rPh sb="6" eb="8">
      <t>キキン</t>
    </rPh>
    <rPh sb="8" eb="10">
      <t>ザンダカ</t>
    </rPh>
    <phoneticPr fontId="2"/>
  </si>
  <si>
    <t>令和３年度
国庫返納額
（ｄ）</t>
    <rPh sb="0" eb="2">
      <t>レイワ</t>
    </rPh>
    <rPh sb="3" eb="5">
      <t>ネンド</t>
    </rPh>
    <rPh sb="8" eb="10">
      <t>ヘンノウ</t>
    </rPh>
    <phoneticPr fontId="2"/>
  </si>
  <si>
    <t>令　和　３　年　度　収　入　支　出</t>
    <rPh sb="0" eb="1">
      <t>レイ</t>
    </rPh>
    <rPh sb="2" eb="3">
      <t>ワ</t>
    </rPh>
    <rPh sb="6" eb="7">
      <t>トシ</t>
    </rPh>
    <rPh sb="8" eb="9">
      <t>ド</t>
    </rPh>
    <rPh sb="10" eb="11">
      <t>オサム</t>
    </rPh>
    <rPh sb="12" eb="13">
      <t>イ</t>
    </rPh>
    <rPh sb="14" eb="15">
      <t>シ</t>
    </rPh>
    <rPh sb="16" eb="17">
      <t>デ</t>
    </rPh>
    <phoneticPr fontId="2"/>
  </si>
  <si>
    <t>令和２年度末基金残高
（ａ）</t>
    <rPh sb="0" eb="2">
      <t>レイワ</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</si>
  <si>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</si>
  <si>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</si>
  <si>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</si>
  <si>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</si>
  <si>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（単位：百万円）</t>
    <rPh sb="1" eb="3">
      <t>タンイ</t>
    </rPh>
    <rPh sb="4" eb="7">
      <t>ヒャクマンエン</t>
    </rPh>
    <phoneticPr fontId="2"/>
  </si>
  <si>
    <t>【個別表】令和４年度基金造成団体別基金執行状況表（002地域医療介護総合確保基金（医療分））</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チイキ</t>
    </rPh>
    <rPh sb="30" eb="32">
      <t>イリョウ</t>
    </rPh>
    <rPh sb="32" eb="34">
      <t>カイゴ</t>
    </rPh>
    <rPh sb="34" eb="36">
      <t>ソウゴウ</t>
    </rPh>
    <rPh sb="36" eb="38">
      <t>カクホ</t>
    </rPh>
    <rPh sb="41" eb="43">
      <t>イリョウ</t>
    </rPh>
    <rPh sb="43" eb="44">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</si>
</sst>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 #,##0;* \-#,##0;* &quot;-&quot;_ ;@\ "/>
    <numFmt numFmtId="177" formatCode="000"/>
    <numFmt numFmtId="178" formatCode="\(#,##0\);\(* \-#,##0\);\(* \ &quot;-&quot;\ \);@\ "/>
    <numFmt numFmtId="179" formatCode="0.000"/>
  </numFmts>
  <fonts count="23"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b/>
      <sz val="12"/>
      <color theme="1"/>
      <name val="ＭＳ ゴシック"/>
      <family val="3"/>
      <charset val="128"/>
    </font>
    <font>
      <b/>
      <sz val="9"/>
      <color indexed="81"/>
      <name val="ＭＳ Ｐゴシック"/>
      <family val="3"/>
      <charset val="128"/>
    </font>
    <font>
      <sz val="10"/>
      <name val="ＭＳ ゴシック"/>
      <family val="3"/>
      <charset val="128"/>
    </font>
    <font>
      <sz val="11"/>
      <name val="游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
      <left/>
      <right/>
      <top/>
      <bottom style="medium">
        <color auto="1"/>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1" fillId="4"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4" fillId="2" borderId="17" xfId="0" applyFont="1" applyFill="1" applyBorder="1" applyAlignment="1">
      <alignment horizontal="center" vertical="center"/>
    </xf>
    <xf numFmtId="0" fontId="11" fillId="2" borderId="29" xfId="0" applyFont="1" applyFill="1" applyBorder="1" applyAlignment="1">
      <alignment horizontal="center" vertical="center" wrapText="1"/>
    </xf>
    <xf numFmtId="0" fontId="13" fillId="0" borderId="0" xfId="0" applyFont="1">
      <alignment vertical="center"/>
    </xf>
    <xf numFmtId="0" fontId="15"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5" fillId="2" borderId="44" xfId="0" applyFont="1" applyFill="1" applyBorder="1" applyAlignment="1">
      <alignment horizontal="center" vertical="center"/>
    </xf>
    <xf numFmtId="0" fontId="18" fillId="0" borderId="49" xfId="0" applyFont="1" applyBorder="1" applyAlignment="1">
      <alignment horizontal="right"/>
    </xf>
    <xf numFmtId="0" fontId="19" fillId="0" borderId="0" xfId="0" applyFont="1" applyAlignment="1">
      <alignment vertical="center"/>
    </xf>
    <xf numFmtId="179" fontId="1" fillId="0" borderId="0" xfId="0" applyNumberFormat="1" applyFont="1">
      <alignment vertical="center"/>
    </xf>
    <xf numFmtId="41" fontId="4" fillId="3" borderId="14"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4" fillId="3" borderId="15" xfId="0" applyNumberFormat="1" applyFont="1" applyFill="1" applyBorder="1" applyAlignment="1">
      <alignment horizontal="right" vertical="center"/>
    </xf>
    <xf numFmtId="41" fontId="0" fillId="3" borderId="7" xfId="0" applyNumberFormat="1" applyFill="1" applyBorder="1" applyAlignment="1">
      <alignment horizontal="right" vertical="center"/>
    </xf>
    <xf numFmtId="41" fontId="4" fillId="3" borderId="11" xfId="0" applyNumberFormat="1" applyFont="1" applyFill="1" applyBorder="1" applyAlignment="1">
      <alignment horizontal="right" vertical="center"/>
    </xf>
    <xf numFmtId="41" fontId="0" fillId="3" borderId="3" xfId="0" applyNumberFormat="1" applyFill="1" applyBorder="1" applyAlignment="1">
      <alignment horizontal="right" vertical="center"/>
    </xf>
    <xf numFmtId="177" fontId="4" fillId="0" borderId="1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41" fontId="4" fillId="3" borderId="12" xfId="0" applyNumberFormat="1" applyFont="1" applyFill="1" applyBorder="1" applyAlignment="1">
      <alignment horizontal="right" vertical="center"/>
    </xf>
    <xf numFmtId="41" fontId="0" fillId="3" borderId="8" xfId="0" applyNumberFormat="1" applyFill="1" applyBorder="1" applyAlignment="1">
      <alignment horizontal="right" vertical="center"/>
    </xf>
    <xf numFmtId="41" fontId="4" fillId="3" borderId="7" xfId="0" applyNumberFormat="1" applyFont="1" applyFill="1" applyBorder="1" applyAlignment="1">
      <alignment horizontal="right" vertical="center"/>
    </xf>
    <xf numFmtId="0" fontId="4" fillId="0" borderId="16" xfId="0" applyFont="1" applyBorder="1" applyAlignment="1">
      <alignment vertical="center" wrapText="1"/>
    </xf>
    <xf numFmtId="0" fontId="4" fillId="0" borderId="9" xfId="0" applyFont="1" applyBorder="1" applyAlignment="1">
      <alignment vertical="center"/>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42" xfId="0" applyFont="1" applyBorder="1" applyAlignment="1">
      <alignment horizontal="center" vertical="center"/>
    </xf>
    <xf numFmtId="0" fontId="0" fillId="2" borderId="1" xfId="0" applyFill="1" applyBorder="1" applyAlignment="1">
      <alignment horizontal="center" vertical="center"/>
    </xf>
    <xf numFmtId="0" fontId="0" fillId="2" borderId="48" xfId="0" applyFill="1" applyBorder="1" applyAlignment="1">
      <alignment horizontal="center" vertical="center"/>
    </xf>
    <xf numFmtId="0" fontId="0" fillId="2" borderId="47" xfId="0" applyFill="1" applyBorder="1" applyAlignment="1">
      <alignment horizontal="center" vertical="center"/>
    </xf>
    <xf numFmtId="0" fontId="5" fillId="2" borderId="36" xfId="0" applyFont="1" applyFill="1" applyBorder="1" applyAlignment="1">
      <alignment horizontal="left" vertical="center" wrapText="1"/>
    </xf>
    <xf numFmtId="0" fontId="0" fillId="0" borderId="23" xfId="0" applyBorder="1" applyAlignment="1">
      <alignment horizontal="left" vertical="center" wrapText="1"/>
    </xf>
    <xf numFmtId="0" fontId="0" fillId="0" borderId="6" xfId="0" applyBorder="1" applyAlignment="1">
      <alignment horizontal="left" vertical="center" wrapText="1"/>
    </xf>
    <xf numFmtId="0" fontId="11" fillId="4" borderId="28"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39" xfId="0" applyFont="1" applyFill="1" applyBorder="1" applyAlignment="1">
      <alignment horizontal="center" vertical="center" wrapText="1"/>
    </xf>
    <xf numFmtId="0" fontId="0" fillId="0" borderId="29" xfId="0" applyBorder="1" applyAlignment="1">
      <alignment vertical="center" wrapText="1"/>
    </xf>
    <xf numFmtId="0" fontId="0" fillId="0" borderId="34" xfId="0" applyBorder="1" applyAlignment="1">
      <alignment vertical="center"/>
    </xf>
    <xf numFmtId="0" fontId="17" fillId="2" borderId="25" xfId="0" applyFont="1" applyFill="1" applyBorder="1" applyAlignment="1">
      <alignment horizontal="center" vertical="center" wrapText="1"/>
    </xf>
    <xf numFmtId="0" fontId="0" fillId="0" borderId="40" xfId="0" applyBorder="1" applyAlignment="1">
      <alignment vertical="center" wrapText="1"/>
    </xf>
    <xf numFmtId="0" fontId="0" fillId="0" borderId="31" xfId="0" applyBorder="1" applyAlignment="1">
      <alignment vertical="center"/>
    </xf>
    <xf numFmtId="0" fontId="17" fillId="2" borderId="46" xfId="0" applyFont="1" applyFill="1" applyBorder="1" applyAlignment="1">
      <alignment horizontal="center" vertical="center" wrapText="1"/>
    </xf>
    <xf numFmtId="0" fontId="0" fillId="0" borderId="42" xfId="0" applyBorder="1" applyAlignment="1">
      <alignment vertical="center"/>
    </xf>
    <xf numFmtId="0" fontId="0" fillId="0" borderId="33" xfId="0" applyBorder="1" applyAlignment="1">
      <alignment vertical="center"/>
    </xf>
    <xf numFmtId="0" fontId="5" fillId="2" borderId="45" xfId="0" applyFont="1" applyFill="1" applyBorder="1" applyAlignment="1">
      <alignment horizontal="center" vertical="center" wrapText="1"/>
    </xf>
    <xf numFmtId="0" fontId="15" fillId="0" borderId="41" xfId="0" applyFont="1" applyBorder="1" applyAlignment="1">
      <alignment vertical="center" wrapText="1"/>
    </xf>
    <xf numFmtId="0" fontId="0" fillId="0" borderId="32" xfId="0" applyBorder="1" applyAlignment="1">
      <alignment vertical="center"/>
    </xf>
    <xf numFmtId="0" fontId="17" fillId="2" borderId="36" xfId="0" applyFont="1" applyFill="1" applyBorder="1" applyAlignment="1">
      <alignment horizontal="center" vertical="center" wrapText="1"/>
    </xf>
    <xf numFmtId="0" fontId="0" fillId="0" borderId="23" xfId="0" applyBorder="1" applyAlignment="1">
      <alignment vertical="center" wrapText="1"/>
    </xf>
    <xf numFmtId="0" fontId="0" fillId="0" borderId="30" xfId="0" applyBorder="1" applyAlignment="1">
      <alignment vertical="center"/>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7" xfId="0" applyFont="1" applyFill="1" applyBorder="1" applyAlignment="1">
      <alignment vertical="center" wrapText="1"/>
    </xf>
    <xf numFmtId="0" fontId="14" fillId="2" borderId="35" xfId="0" applyFont="1" applyFill="1" applyBorder="1" applyAlignment="1">
      <alignment vertical="center"/>
    </xf>
    <xf numFmtId="0" fontId="10" fillId="2" borderId="1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9" xfId="0" applyFont="1" applyFill="1" applyBorder="1" applyAlignment="1">
      <alignment horizontal="center" vertical="center" wrapText="1"/>
    </xf>
    <xf numFmtId="41" fontId="21" fillId="0" borderId="15" xfId="0" applyNumberFormat="1" applyFont="1" applyFill="1" applyBorder="1" applyAlignment="1">
      <alignment horizontal="right" vertical="center"/>
    </xf>
    <xf numFmtId="41" fontId="21" fillId="0" borderId="11" xfId="0" applyNumberFormat="1" applyFont="1" applyFill="1" applyBorder="1" applyAlignment="1">
      <alignment horizontal="right" vertical="center"/>
    </xf>
    <xf numFmtId="41" fontId="22" fillId="0" borderId="7" xfId="0" applyNumberFormat="1" applyFont="1" applyFill="1" applyBorder="1" applyAlignment="1">
      <alignment horizontal="right" vertical="center"/>
    </xf>
    <xf numFmtId="41" fontId="22" fillId="0" borderId="3" xfId="0" applyNumberFormat="1" applyFont="1" applyFill="1" applyBorder="1" applyAlignment="1">
      <alignment horizontal="right" vertical="center"/>
    </xf>
    <xf numFmtId="41" fontId="21" fillId="0" borderId="3" xfId="0" applyNumberFormat="1" applyFont="1" applyFill="1" applyBorder="1" applyAlignment="1">
      <alignment horizontal="right" vertical="center"/>
    </xf>
    <xf numFmtId="41" fontId="21" fillId="0" borderId="14" xfId="0" applyNumberFormat="1" applyFont="1" applyFill="1" applyBorder="1" applyAlignment="1">
      <alignment horizontal="right" vertical="center"/>
    </xf>
    <xf numFmtId="41" fontId="21" fillId="0" borderId="14" xfId="0" applyNumberFormat="1" applyFont="1" applyFill="1" applyBorder="1" applyAlignment="1">
      <alignment horizontal="center" vertical="center"/>
    </xf>
    <xf numFmtId="41" fontId="21" fillId="0" borderId="15" xfId="0" applyNumberFormat="1" applyFont="1" applyFill="1" applyBorder="1" applyAlignment="1">
      <alignment vertical="center"/>
    </xf>
    <xf numFmtId="41" fontId="21" fillId="0" borderId="7"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41" fontId="21" fillId="0" borderId="6" xfId="0" applyNumberFormat="1" applyFont="1" applyFill="1" applyBorder="1" applyAlignment="1">
      <alignment horizontal="center" vertical="center"/>
    </xf>
    <xf numFmtId="41" fontId="22" fillId="0" borderId="7" xfId="0" applyNumberFormat="1" applyFont="1" applyFill="1" applyBorder="1" applyAlignment="1">
      <alignment vertical="center"/>
    </xf>
    <xf numFmtId="41" fontId="22" fillId="0" borderId="6" xfId="0" applyNumberFormat="1" applyFont="1" applyFill="1" applyBorder="1" applyAlignment="1">
      <alignment horizontal="right" vertical="center"/>
    </xf>
    <xf numFmtId="41" fontId="21" fillId="0" borderId="16" xfId="0" applyNumberFormat="1" applyFont="1" applyFill="1" applyBorder="1" applyAlignment="1">
      <alignment vertical="center"/>
    </xf>
    <xf numFmtId="41" fontId="21" fillId="0" borderId="9" xfId="0" applyNumberFormat="1" applyFont="1" applyFill="1" applyBorder="1" applyAlignment="1">
      <alignment vertical="center"/>
    </xf>
    <xf numFmtId="41" fontId="21" fillId="5" borderId="15" xfId="0" applyNumberFormat="1" applyFont="1" applyFill="1" applyBorder="1" applyAlignment="1">
      <alignment horizontal="right" vertical="center"/>
    </xf>
    <xf numFmtId="41" fontId="21" fillId="5" borderId="7" xfId="0" applyNumberFormat="1" applyFont="1" applyFill="1" applyBorder="1" applyAlignment="1">
      <alignment horizontal="right" vertical="center"/>
    </xf>
    <xf numFmtId="41" fontId="22" fillId="5" borderId="7"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10"/>
  <sheetViews>
    <sheetView tabSelected="1" view="pageBreakPreview" zoomScaleNormal="100" zoomScaleSheetLayoutView="100" workbookViewId="0">
      <pane xSplit="4" ySplit="8" topLeftCell="E9" activePane="bottomRight" state="frozen"/>
      <selection pane="topRight" activeCell="E1" sqref="E1"/>
      <selection pane="bottomLeft" activeCell="A9" sqref="A9"/>
      <selection pane="bottomRight" activeCell="M99" sqref="M99:M100"/>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11.625" style="1" bestFit="1" customWidth="1"/>
    <col min="7" max="7" width="12.25" style="1" bestFit="1" customWidth="1"/>
    <col min="8" max="9" width="10.5" style="1" bestFit="1" customWidth="1"/>
    <col min="10" max="10" width="4.25" style="1" bestFit="1" customWidth="1"/>
    <col min="11" max="11" width="7" style="1" bestFit="1" customWidth="1"/>
    <col min="12" max="12" width="8.5" style="1" bestFit="1" customWidth="1"/>
    <col min="13" max="13" width="12.25" style="1" bestFit="1" customWidth="1"/>
    <col min="14" max="14" width="9.625" style="1" bestFit="1" customWidth="1"/>
    <col min="15" max="15" width="12.75" style="1" bestFit="1" customWidth="1"/>
    <col min="16" max="16" width="11.625" style="1" bestFit="1" customWidth="1"/>
    <col min="17" max="24" width="8" style="1" customWidth="1"/>
    <col min="25" max="25" width="9" style="2"/>
    <col min="26" max="16384" width="9" style="1"/>
  </cols>
  <sheetData>
    <row r="1" spans="1:25" ht="20.25" customHeight="1" x14ac:dyDescent="0.4">
      <c r="A1" s="51" t="s">
        <v>79</v>
      </c>
      <c r="B1" s="51"/>
    </row>
    <row r="2" spans="1:25" ht="20.25" customHeight="1" thickBot="1" x14ac:dyDescent="0.45">
      <c r="A2" s="51"/>
      <c r="B2" s="51"/>
      <c r="X2" s="50" t="s">
        <v>78</v>
      </c>
    </row>
    <row r="3" spans="1:25" s="15" customFormat="1" ht="12.75" customHeight="1" x14ac:dyDescent="0.4">
      <c r="A3" s="72" t="s">
        <v>77</v>
      </c>
      <c r="B3" s="72" t="s">
        <v>76</v>
      </c>
      <c r="C3" s="72" t="s">
        <v>75</v>
      </c>
      <c r="D3" s="72" t="s">
        <v>74</v>
      </c>
      <c r="E3" s="77" t="s">
        <v>73</v>
      </c>
      <c r="F3" s="78"/>
      <c r="G3" s="77" t="s">
        <v>72</v>
      </c>
      <c r="H3" s="81"/>
      <c r="I3" s="81"/>
      <c r="J3" s="81"/>
      <c r="K3" s="81"/>
      <c r="L3" s="81"/>
      <c r="M3" s="81"/>
      <c r="N3" s="114" t="s">
        <v>71</v>
      </c>
      <c r="O3" s="77" t="s">
        <v>70</v>
      </c>
      <c r="P3" s="78"/>
      <c r="Q3" s="77" t="s">
        <v>69</v>
      </c>
      <c r="R3" s="92"/>
      <c r="S3" s="92"/>
      <c r="T3" s="92"/>
      <c r="U3" s="92"/>
      <c r="V3" s="77" t="s">
        <v>68</v>
      </c>
      <c r="W3" s="92"/>
      <c r="X3" s="93"/>
      <c r="Y3" s="42"/>
    </row>
    <row r="4" spans="1:25" s="15" customFormat="1" ht="12" customHeight="1" x14ac:dyDescent="0.4">
      <c r="A4" s="73"/>
      <c r="B4" s="75"/>
      <c r="C4" s="73"/>
      <c r="D4" s="73"/>
      <c r="E4" s="79"/>
      <c r="F4" s="80"/>
      <c r="G4" s="82"/>
      <c r="H4" s="83"/>
      <c r="I4" s="83"/>
      <c r="J4" s="83"/>
      <c r="K4" s="83"/>
      <c r="L4" s="83"/>
      <c r="M4" s="83"/>
      <c r="N4" s="115"/>
      <c r="O4" s="79"/>
      <c r="P4" s="80"/>
      <c r="Q4" s="49" t="s">
        <v>67</v>
      </c>
      <c r="R4" s="94" t="s">
        <v>65</v>
      </c>
      <c r="S4" s="94" t="s">
        <v>64</v>
      </c>
      <c r="T4" s="97" t="s">
        <v>63</v>
      </c>
      <c r="U4" s="100" t="s">
        <v>66</v>
      </c>
      <c r="V4" s="103" t="s">
        <v>65</v>
      </c>
      <c r="W4" s="97" t="s">
        <v>64</v>
      </c>
      <c r="X4" s="106" t="s">
        <v>63</v>
      </c>
      <c r="Y4" s="42"/>
    </row>
    <row r="5" spans="1:25" s="15" customFormat="1" ht="13.5" customHeight="1" x14ac:dyDescent="0.4">
      <c r="A5" s="73"/>
      <c r="B5" s="75"/>
      <c r="C5" s="73"/>
      <c r="D5" s="73"/>
      <c r="E5" s="40"/>
      <c r="F5" s="46"/>
      <c r="G5" s="48" t="s">
        <v>62</v>
      </c>
      <c r="H5" s="47"/>
      <c r="I5" s="47"/>
      <c r="J5" s="47"/>
      <c r="K5" s="47"/>
      <c r="L5" s="47"/>
      <c r="M5" s="109" t="s">
        <v>61</v>
      </c>
      <c r="N5" s="115"/>
      <c r="O5" s="40"/>
      <c r="P5" s="46"/>
      <c r="Q5" s="112" t="s">
        <v>60</v>
      </c>
      <c r="R5" s="95"/>
      <c r="S5" s="95"/>
      <c r="T5" s="98"/>
      <c r="U5" s="101"/>
      <c r="V5" s="104"/>
      <c r="W5" s="98"/>
      <c r="X5" s="107"/>
      <c r="Y5" s="42"/>
    </row>
    <row r="6" spans="1:25" s="15" customFormat="1" ht="12" customHeight="1" x14ac:dyDescent="0.4">
      <c r="A6" s="73"/>
      <c r="B6" s="75"/>
      <c r="C6" s="73"/>
      <c r="D6" s="73"/>
      <c r="E6" s="40"/>
      <c r="F6" s="84" t="s">
        <v>58</v>
      </c>
      <c r="G6" s="40"/>
      <c r="H6" s="45" t="s">
        <v>59</v>
      </c>
      <c r="I6" s="44"/>
      <c r="J6" s="44"/>
      <c r="K6" s="44"/>
      <c r="L6" s="43"/>
      <c r="M6" s="110"/>
      <c r="N6" s="115"/>
      <c r="O6" s="40"/>
      <c r="P6" s="84" t="s">
        <v>58</v>
      </c>
      <c r="Q6" s="113"/>
      <c r="R6" s="96"/>
      <c r="S6" s="96"/>
      <c r="T6" s="99"/>
      <c r="U6" s="102"/>
      <c r="V6" s="105"/>
      <c r="W6" s="99"/>
      <c r="X6" s="108"/>
      <c r="Y6" s="42"/>
    </row>
    <row r="7" spans="1:25" s="15" customFormat="1" ht="12" customHeight="1" x14ac:dyDescent="0.4">
      <c r="A7" s="73"/>
      <c r="B7" s="75"/>
      <c r="C7" s="73"/>
      <c r="D7" s="73"/>
      <c r="E7" s="40"/>
      <c r="F7" s="85"/>
      <c r="G7" s="40"/>
      <c r="H7" s="41" t="s">
        <v>57</v>
      </c>
      <c r="I7" s="87" t="s">
        <v>56</v>
      </c>
      <c r="J7" s="88"/>
      <c r="K7" s="89"/>
      <c r="L7" s="90" t="s">
        <v>55</v>
      </c>
      <c r="M7" s="110"/>
      <c r="N7" s="115"/>
      <c r="O7" s="40"/>
      <c r="P7" s="85"/>
      <c r="Q7" s="39" t="s">
        <v>1</v>
      </c>
      <c r="R7" s="38" t="s">
        <v>1</v>
      </c>
      <c r="S7" s="38" t="s">
        <v>1</v>
      </c>
      <c r="T7" s="36" t="s">
        <v>1</v>
      </c>
      <c r="U7" s="35" t="s">
        <v>1</v>
      </c>
      <c r="V7" s="37" t="s">
        <v>1</v>
      </c>
      <c r="W7" s="36" t="s">
        <v>1</v>
      </c>
      <c r="X7" s="35" t="s">
        <v>1</v>
      </c>
      <c r="Y7" s="34" t="s">
        <v>1</v>
      </c>
    </row>
    <row r="8" spans="1:25" s="15" customFormat="1" ht="12.75" customHeight="1" thickBot="1" x14ac:dyDescent="0.45">
      <c r="A8" s="74"/>
      <c r="B8" s="76"/>
      <c r="C8" s="74"/>
      <c r="D8" s="74"/>
      <c r="E8" s="31"/>
      <c r="F8" s="86"/>
      <c r="G8" s="31"/>
      <c r="H8" s="33"/>
      <c r="I8" s="32" t="s">
        <v>54</v>
      </c>
      <c r="J8" s="32" t="s">
        <v>53</v>
      </c>
      <c r="K8" s="32" t="s">
        <v>52</v>
      </c>
      <c r="L8" s="91"/>
      <c r="M8" s="111"/>
      <c r="N8" s="116"/>
      <c r="O8" s="31"/>
      <c r="P8" s="86"/>
      <c r="Q8" s="30" t="s">
        <v>0</v>
      </c>
      <c r="R8" s="29" t="s">
        <v>0</v>
      </c>
      <c r="S8" s="29" t="s">
        <v>0</v>
      </c>
      <c r="T8" s="26" t="s">
        <v>0</v>
      </c>
      <c r="U8" s="28" t="s">
        <v>0</v>
      </c>
      <c r="V8" s="27" t="s">
        <v>0</v>
      </c>
      <c r="W8" s="26" t="s">
        <v>0</v>
      </c>
      <c r="X8" s="25" t="s">
        <v>0</v>
      </c>
      <c r="Y8" s="24" t="s">
        <v>0</v>
      </c>
    </row>
    <row r="9" spans="1:25" s="15" customFormat="1" ht="24.95" customHeight="1" x14ac:dyDescent="0.4">
      <c r="A9" s="59">
        <v>1</v>
      </c>
      <c r="B9" s="61" t="s">
        <v>51</v>
      </c>
      <c r="C9" s="68" t="s">
        <v>4</v>
      </c>
      <c r="D9" s="70" t="s">
        <v>3</v>
      </c>
      <c r="E9" s="117">
        <v>3262.7350000000001</v>
      </c>
      <c r="F9" s="122">
        <v>2175.1570000000002</v>
      </c>
      <c r="G9" s="117">
        <v>3187.779</v>
      </c>
      <c r="H9" s="118">
        <v>2326.2049999999999</v>
      </c>
      <c r="I9" s="118">
        <v>2305.34</v>
      </c>
      <c r="J9" s="118">
        <v>0</v>
      </c>
      <c r="K9" s="118">
        <v>0</v>
      </c>
      <c r="L9" s="118">
        <v>20.864999999999998</v>
      </c>
      <c r="M9" s="123">
        <v>3821.712</v>
      </c>
      <c r="N9" s="124">
        <v>0</v>
      </c>
      <c r="O9" s="55">
        <f>E9+G9-M9</f>
        <v>2628.8020000000001</v>
      </c>
      <c r="P9" s="122">
        <v>1810.5219999999999</v>
      </c>
      <c r="Q9" s="22">
        <v>85</v>
      </c>
      <c r="R9" s="23"/>
      <c r="S9" s="23"/>
      <c r="T9" s="21"/>
      <c r="U9" s="23"/>
      <c r="V9" s="22"/>
      <c r="W9" s="21"/>
      <c r="X9" s="20">
        <v>0</v>
      </c>
      <c r="Y9" s="10" t="s">
        <v>1</v>
      </c>
    </row>
    <row r="10" spans="1:25" s="15" customFormat="1" ht="24.95" customHeight="1" thickBot="1" x14ac:dyDescent="0.45">
      <c r="A10" s="60"/>
      <c r="B10" s="62"/>
      <c r="C10" s="69"/>
      <c r="D10" s="71"/>
      <c r="E10" s="125"/>
      <c r="F10" s="126"/>
      <c r="G10" s="125"/>
      <c r="H10" s="121"/>
      <c r="I10" s="121"/>
      <c r="J10" s="121"/>
      <c r="K10" s="121"/>
      <c r="L10" s="121"/>
      <c r="M10" s="127"/>
      <c r="N10" s="128"/>
      <c r="O10" s="67"/>
      <c r="P10" s="129"/>
      <c r="Q10" s="18">
        <f>M9</f>
        <v>3821.712</v>
      </c>
      <c r="R10" s="19"/>
      <c r="S10" s="19"/>
      <c r="T10" s="17"/>
      <c r="U10" s="19"/>
      <c r="V10" s="18"/>
      <c r="W10" s="17"/>
      <c r="X10" s="16">
        <v>0</v>
      </c>
      <c r="Y10" s="5" t="s">
        <v>0</v>
      </c>
    </row>
    <row r="11" spans="1:25" s="15" customFormat="1" ht="24.95" customHeight="1" x14ac:dyDescent="0.4">
      <c r="A11" s="59">
        <v>2</v>
      </c>
      <c r="B11" s="61" t="s">
        <v>50</v>
      </c>
      <c r="C11" s="68" t="s">
        <v>4</v>
      </c>
      <c r="D11" s="70" t="s">
        <v>3</v>
      </c>
      <c r="E11" s="117">
        <v>4828.9780000000001</v>
      </c>
      <c r="F11" s="122">
        <v>3219.319</v>
      </c>
      <c r="G11" s="117">
        <v>1345.0029999999999</v>
      </c>
      <c r="H11" s="118">
        <v>938.99900000000002</v>
      </c>
      <c r="I11" s="118">
        <v>938.38800000000003</v>
      </c>
      <c r="J11" s="118">
        <v>0</v>
      </c>
      <c r="K11" s="118">
        <v>0</v>
      </c>
      <c r="L11" s="118">
        <v>0.61099999999999999</v>
      </c>
      <c r="M11" s="123">
        <v>2289.8290000000002</v>
      </c>
      <c r="N11" s="124">
        <v>0</v>
      </c>
      <c r="O11" s="55">
        <f t="shared" ref="O11" si="0">E11+G11-M11</f>
        <v>3884.1519999999996</v>
      </c>
      <c r="P11" s="122">
        <v>2589.4340000000002</v>
      </c>
      <c r="Q11" s="22">
        <v>30</v>
      </c>
      <c r="R11" s="23"/>
      <c r="S11" s="23"/>
      <c r="T11" s="21"/>
      <c r="U11" s="23"/>
      <c r="V11" s="22"/>
      <c r="W11" s="21"/>
      <c r="X11" s="20">
        <v>0</v>
      </c>
      <c r="Y11" s="10" t="s">
        <v>1</v>
      </c>
    </row>
    <row r="12" spans="1:25" s="15" customFormat="1" ht="24.95" customHeight="1" thickBot="1" x14ac:dyDescent="0.45">
      <c r="A12" s="60"/>
      <c r="B12" s="62"/>
      <c r="C12" s="69"/>
      <c r="D12" s="71"/>
      <c r="E12" s="119"/>
      <c r="F12" s="129"/>
      <c r="G12" s="119"/>
      <c r="H12" s="120"/>
      <c r="I12" s="121"/>
      <c r="J12" s="121"/>
      <c r="K12" s="121"/>
      <c r="L12" s="121"/>
      <c r="M12" s="127"/>
      <c r="N12" s="128"/>
      <c r="O12" s="67"/>
      <c r="P12" s="129"/>
      <c r="Q12" s="18">
        <f>M11</f>
        <v>2289.8290000000002</v>
      </c>
      <c r="R12" s="19"/>
      <c r="S12" s="19"/>
      <c r="T12" s="17"/>
      <c r="U12" s="19"/>
      <c r="V12" s="18"/>
      <c r="W12" s="17"/>
      <c r="X12" s="16">
        <v>0</v>
      </c>
      <c r="Y12" s="5" t="s">
        <v>0</v>
      </c>
    </row>
    <row r="13" spans="1:25" s="15" customFormat="1" ht="24.95" customHeight="1" x14ac:dyDescent="0.4">
      <c r="A13" s="59">
        <v>3</v>
      </c>
      <c r="B13" s="61" t="s">
        <v>49</v>
      </c>
      <c r="C13" s="68" t="s">
        <v>4</v>
      </c>
      <c r="D13" s="70" t="s">
        <v>3</v>
      </c>
      <c r="E13" s="117">
        <v>1074.6579999999999</v>
      </c>
      <c r="F13" s="122">
        <v>716.43899999999996</v>
      </c>
      <c r="G13" s="117">
        <v>1045.3230000000001</v>
      </c>
      <c r="H13" s="118">
        <v>696.88099999999997</v>
      </c>
      <c r="I13" s="118">
        <v>695.38199999999995</v>
      </c>
      <c r="J13" s="118">
        <v>0</v>
      </c>
      <c r="K13" s="118">
        <v>0</v>
      </c>
      <c r="L13" s="118">
        <v>1.4990000000000001</v>
      </c>
      <c r="M13" s="123">
        <v>1114.8579999999999</v>
      </c>
      <c r="N13" s="124">
        <v>0</v>
      </c>
      <c r="O13" s="132">
        <f t="shared" ref="O13" si="1">E13+G13-M13</f>
        <v>1005.1229999999998</v>
      </c>
      <c r="P13" s="122">
        <v>670.08299999999997</v>
      </c>
      <c r="Q13" s="22">
        <v>56</v>
      </c>
      <c r="R13" s="23"/>
      <c r="S13" s="23"/>
      <c r="T13" s="21"/>
      <c r="U13" s="23"/>
      <c r="V13" s="22"/>
      <c r="W13" s="21"/>
      <c r="X13" s="20">
        <v>0</v>
      </c>
      <c r="Y13" s="10" t="s">
        <v>1</v>
      </c>
    </row>
    <row r="14" spans="1:25" s="15" customFormat="1" ht="24.95" customHeight="1" thickBot="1" x14ac:dyDescent="0.45">
      <c r="A14" s="60"/>
      <c r="B14" s="62"/>
      <c r="C14" s="69"/>
      <c r="D14" s="71"/>
      <c r="E14" s="119"/>
      <c r="F14" s="129"/>
      <c r="G14" s="119"/>
      <c r="H14" s="120"/>
      <c r="I14" s="121"/>
      <c r="J14" s="121"/>
      <c r="K14" s="121"/>
      <c r="L14" s="121"/>
      <c r="M14" s="127"/>
      <c r="N14" s="128"/>
      <c r="O14" s="133"/>
      <c r="P14" s="129"/>
      <c r="Q14" s="18">
        <f>M13</f>
        <v>1114.8579999999999</v>
      </c>
      <c r="R14" s="19"/>
      <c r="S14" s="19"/>
      <c r="T14" s="17"/>
      <c r="U14" s="19"/>
      <c r="V14" s="18"/>
      <c r="W14" s="17"/>
      <c r="X14" s="16">
        <v>0</v>
      </c>
      <c r="Y14" s="5" t="s">
        <v>0</v>
      </c>
    </row>
    <row r="15" spans="1:25" s="15" customFormat="1" ht="24.95" customHeight="1" x14ac:dyDescent="0.4">
      <c r="A15" s="59">
        <v>4</v>
      </c>
      <c r="B15" s="61" t="s">
        <v>48</v>
      </c>
      <c r="C15" s="68" t="s">
        <v>4</v>
      </c>
      <c r="D15" s="70" t="s">
        <v>3</v>
      </c>
      <c r="E15" s="117">
        <v>1726.9110000000001</v>
      </c>
      <c r="F15" s="122">
        <v>1151.2739999999999</v>
      </c>
      <c r="G15" s="117">
        <v>1861.749</v>
      </c>
      <c r="H15" s="118">
        <v>1293.1489999999999</v>
      </c>
      <c r="I15" s="118">
        <v>1291.93</v>
      </c>
      <c r="J15" s="118">
        <v>0</v>
      </c>
      <c r="K15" s="118">
        <v>0</v>
      </c>
      <c r="L15" s="118">
        <v>1.2190000000000001</v>
      </c>
      <c r="M15" s="123">
        <v>1489.3989999999999</v>
      </c>
      <c r="N15" s="124">
        <v>0</v>
      </c>
      <c r="O15" s="132">
        <f t="shared" ref="O15" si="2">E15+G15-M15</f>
        <v>2099.261</v>
      </c>
      <c r="P15" s="122">
        <v>1399.5060000000001</v>
      </c>
      <c r="Q15" s="22">
        <v>52</v>
      </c>
      <c r="R15" s="23"/>
      <c r="S15" s="23"/>
      <c r="T15" s="21"/>
      <c r="U15" s="23"/>
      <c r="V15" s="22"/>
      <c r="W15" s="21"/>
      <c r="X15" s="20">
        <v>0</v>
      </c>
      <c r="Y15" s="10" t="s">
        <v>1</v>
      </c>
    </row>
    <row r="16" spans="1:25" s="15" customFormat="1" ht="24.95" customHeight="1" thickBot="1" x14ac:dyDescent="0.45">
      <c r="A16" s="60"/>
      <c r="B16" s="62"/>
      <c r="C16" s="69"/>
      <c r="D16" s="71"/>
      <c r="E16" s="125"/>
      <c r="F16" s="129"/>
      <c r="G16" s="119"/>
      <c r="H16" s="120"/>
      <c r="I16" s="121"/>
      <c r="J16" s="121"/>
      <c r="K16" s="121"/>
      <c r="L16" s="121"/>
      <c r="M16" s="127"/>
      <c r="N16" s="128"/>
      <c r="O16" s="133"/>
      <c r="P16" s="129"/>
      <c r="Q16" s="18">
        <f>M15</f>
        <v>1489.3989999999999</v>
      </c>
      <c r="R16" s="19"/>
      <c r="S16" s="19"/>
      <c r="T16" s="17"/>
      <c r="U16" s="19"/>
      <c r="V16" s="18"/>
      <c r="W16" s="17"/>
      <c r="X16" s="16">
        <v>0</v>
      </c>
      <c r="Y16" s="5" t="s">
        <v>0</v>
      </c>
    </row>
    <row r="17" spans="1:25" s="15" customFormat="1" ht="24.95" customHeight="1" x14ac:dyDescent="0.4">
      <c r="A17" s="59">
        <v>5</v>
      </c>
      <c r="B17" s="61" t="s">
        <v>47</v>
      </c>
      <c r="C17" s="68" t="s">
        <v>4</v>
      </c>
      <c r="D17" s="70" t="s">
        <v>3</v>
      </c>
      <c r="E17" s="117">
        <v>4774.1580000000004</v>
      </c>
      <c r="F17" s="122">
        <v>3182.7719999999999</v>
      </c>
      <c r="G17" s="117">
        <v>1172.576</v>
      </c>
      <c r="H17" s="118">
        <v>818.88099999999997</v>
      </c>
      <c r="I17" s="118">
        <v>818.45699999999999</v>
      </c>
      <c r="J17" s="118">
        <v>0</v>
      </c>
      <c r="K17" s="118">
        <v>0</v>
      </c>
      <c r="L17" s="118">
        <v>0.42399999999999999</v>
      </c>
      <c r="M17" s="123">
        <v>1405.7329999999999</v>
      </c>
      <c r="N17" s="124">
        <v>0</v>
      </c>
      <c r="O17" s="132">
        <f t="shared" ref="O17" si="3">E17+G17-M17</f>
        <v>4541.0010000000002</v>
      </c>
      <c r="P17" s="122">
        <v>3050.665</v>
      </c>
      <c r="Q17" s="22">
        <v>68</v>
      </c>
      <c r="R17" s="23"/>
      <c r="S17" s="23"/>
      <c r="T17" s="21"/>
      <c r="U17" s="23"/>
      <c r="V17" s="22"/>
      <c r="W17" s="21"/>
      <c r="X17" s="20">
        <v>0</v>
      </c>
      <c r="Y17" s="10" t="s">
        <v>1</v>
      </c>
    </row>
    <row r="18" spans="1:25" s="15" customFormat="1" ht="24.95" customHeight="1" thickBot="1" x14ac:dyDescent="0.45">
      <c r="A18" s="60"/>
      <c r="B18" s="62"/>
      <c r="C18" s="69"/>
      <c r="D18" s="71"/>
      <c r="E18" s="125"/>
      <c r="F18" s="129"/>
      <c r="G18" s="119"/>
      <c r="H18" s="120"/>
      <c r="I18" s="121"/>
      <c r="J18" s="121"/>
      <c r="K18" s="121"/>
      <c r="L18" s="121"/>
      <c r="M18" s="127"/>
      <c r="N18" s="128"/>
      <c r="O18" s="133"/>
      <c r="P18" s="129"/>
      <c r="Q18" s="18">
        <f>M17</f>
        <v>1405.7329999999999</v>
      </c>
      <c r="R18" s="19"/>
      <c r="S18" s="19"/>
      <c r="T18" s="17"/>
      <c r="U18" s="19"/>
      <c r="V18" s="18"/>
      <c r="W18" s="17"/>
      <c r="X18" s="16">
        <v>0</v>
      </c>
      <c r="Y18" s="5" t="s">
        <v>0</v>
      </c>
    </row>
    <row r="19" spans="1:25" s="15" customFormat="1" ht="24.95" customHeight="1" x14ac:dyDescent="0.4">
      <c r="A19" s="59">
        <v>6</v>
      </c>
      <c r="B19" s="61" t="s">
        <v>46</v>
      </c>
      <c r="C19" s="68" t="s">
        <v>4</v>
      </c>
      <c r="D19" s="70" t="s">
        <v>3</v>
      </c>
      <c r="E19" s="117">
        <v>2854.3440000000001</v>
      </c>
      <c r="F19" s="122">
        <v>1902.896</v>
      </c>
      <c r="G19" s="117">
        <v>721.45299999999997</v>
      </c>
      <c r="H19" s="118">
        <v>480.96800000000002</v>
      </c>
      <c r="I19" s="118">
        <v>440.65499999999997</v>
      </c>
      <c r="J19" s="118">
        <v>0</v>
      </c>
      <c r="K19" s="118">
        <v>0</v>
      </c>
      <c r="L19" s="118">
        <v>40.313000000000002</v>
      </c>
      <c r="M19" s="123">
        <v>672.72699999999998</v>
      </c>
      <c r="N19" s="124">
        <v>0</v>
      </c>
      <c r="O19" s="132">
        <f t="shared" ref="O19" si="4">E19+G19-M19</f>
        <v>2903.07</v>
      </c>
      <c r="P19" s="122">
        <v>1935.3789999999999</v>
      </c>
      <c r="Q19" s="22">
        <v>36</v>
      </c>
      <c r="R19" s="23"/>
      <c r="S19" s="23"/>
      <c r="T19" s="21"/>
      <c r="U19" s="23"/>
      <c r="V19" s="22"/>
      <c r="W19" s="21"/>
      <c r="X19" s="20">
        <v>0</v>
      </c>
      <c r="Y19" s="10" t="s">
        <v>1</v>
      </c>
    </row>
    <row r="20" spans="1:25" s="15" customFormat="1" ht="24.95" customHeight="1" thickBot="1" x14ac:dyDescent="0.45">
      <c r="A20" s="60"/>
      <c r="B20" s="62"/>
      <c r="C20" s="69"/>
      <c r="D20" s="71"/>
      <c r="E20" s="125"/>
      <c r="F20" s="129"/>
      <c r="G20" s="119"/>
      <c r="H20" s="120"/>
      <c r="I20" s="121"/>
      <c r="J20" s="121"/>
      <c r="K20" s="121"/>
      <c r="L20" s="121"/>
      <c r="M20" s="127"/>
      <c r="N20" s="128"/>
      <c r="O20" s="133"/>
      <c r="P20" s="129"/>
      <c r="Q20" s="18">
        <f>M19</f>
        <v>672.72699999999998</v>
      </c>
      <c r="R20" s="19"/>
      <c r="S20" s="19"/>
      <c r="T20" s="17"/>
      <c r="U20" s="19"/>
      <c r="V20" s="18"/>
      <c r="W20" s="17"/>
      <c r="X20" s="16">
        <v>0</v>
      </c>
      <c r="Y20" s="5" t="s">
        <v>0</v>
      </c>
    </row>
    <row r="21" spans="1:25" s="15" customFormat="1" ht="24.95" customHeight="1" x14ac:dyDescent="0.4">
      <c r="A21" s="59">
        <v>7</v>
      </c>
      <c r="B21" s="61" t="s">
        <v>45</v>
      </c>
      <c r="C21" s="68" t="s">
        <v>4</v>
      </c>
      <c r="D21" s="70" t="s">
        <v>3</v>
      </c>
      <c r="E21" s="117">
        <v>2316.9050000000002</v>
      </c>
      <c r="F21" s="122">
        <v>1544.6030000000001</v>
      </c>
      <c r="G21" s="117">
        <v>1792.7629999999999</v>
      </c>
      <c r="H21" s="118">
        <v>1234.01</v>
      </c>
      <c r="I21" s="118">
        <v>956.03499999999997</v>
      </c>
      <c r="J21" s="118">
        <v>0</v>
      </c>
      <c r="K21" s="118">
        <v>0</v>
      </c>
      <c r="L21" s="118">
        <v>277.97500000000002</v>
      </c>
      <c r="M21" s="123">
        <v>1599.2139999999999</v>
      </c>
      <c r="N21" s="124">
        <v>0</v>
      </c>
      <c r="O21" s="132">
        <f t="shared" ref="O21" si="5">E21+G21-M21</f>
        <v>2510.4539999999997</v>
      </c>
      <c r="P21" s="122">
        <v>1673.635</v>
      </c>
      <c r="Q21" s="22">
        <v>73</v>
      </c>
      <c r="R21" s="23"/>
      <c r="S21" s="23"/>
      <c r="T21" s="21"/>
      <c r="U21" s="23"/>
      <c r="V21" s="22"/>
      <c r="W21" s="21"/>
      <c r="X21" s="20">
        <v>0</v>
      </c>
      <c r="Y21" s="10" t="s">
        <v>1</v>
      </c>
    </row>
    <row r="22" spans="1:25" s="15" customFormat="1" ht="24.95" customHeight="1" thickBot="1" x14ac:dyDescent="0.45">
      <c r="A22" s="60"/>
      <c r="B22" s="62"/>
      <c r="C22" s="69"/>
      <c r="D22" s="71"/>
      <c r="E22" s="119"/>
      <c r="F22" s="129"/>
      <c r="G22" s="119"/>
      <c r="H22" s="120"/>
      <c r="I22" s="121"/>
      <c r="J22" s="121"/>
      <c r="K22" s="121"/>
      <c r="L22" s="121"/>
      <c r="M22" s="127"/>
      <c r="N22" s="128"/>
      <c r="O22" s="133"/>
      <c r="P22" s="129"/>
      <c r="Q22" s="18">
        <f>M21</f>
        <v>1599.2139999999999</v>
      </c>
      <c r="R22" s="19"/>
      <c r="S22" s="19"/>
      <c r="T22" s="17"/>
      <c r="U22" s="19"/>
      <c r="V22" s="18"/>
      <c r="W22" s="17"/>
      <c r="X22" s="16">
        <v>0</v>
      </c>
      <c r="Y22" s="5" t="s">
        <v>0</v>
      </c>
    </row>
    <row r="23" spans="1:25" s="15" customFormat="1" ht="24.95" customHeight="1" x14ac:dyDescent="0.4">
      <c r="A23" s="59">
        <v>8</v>
      </c>
      <c r="B23" s="61" t="s">
        <v>44</v>
      </c>
      <c r="C23" s="68" t="s">
        <v>4</v>
      </c>
      <c r="D23" s="70" t="s">
        <v>3</v>
      </c>
      <c r="E23" s="117">
        <v>7349.8029999999999</v>
      </c>
      <c r="F23" s="122">
        <v>4899.8689999999997</v>
      </c>
      <c r="G23" s="117">
        <v>2604.078</v>
      </c>
      <c r="H23" s="118">
        <v>1746.463</v>
      </c>
      <c r="I23" s="118">
        <v>1742.9880000000001</v>
      </c>
      <c r="J23" s="118">
        <v>0</v>
      </c>
      <c r="K23" s="118">
        <v>0</v>
      </c>
      <c r="L23" s="118">
        <v>3.4750000000000001</v>
      </c>
      <c r="M23" s="123">
        <v>2045.7370000000001</v>
      </c>
      <c r="N23" s="124">
        <v>0</v>
      </c>
      <c r="O23" s="132">
        <f t="shared" ref="O23" si="6">E23+G23-M23</f>
        <v>7908.1439999999993</v>
      </c>
      <c r="P23" s="122">
        <v>5272.0950000000003</v>
      </c>
      <c r="Q23" s="22">
        <v>27</v>
      </c>
      <c r="R23" s="23"/>
      <c r="S23" s="23"/>
      <c r="T23" s="21"/>
      <c r="U23" s="23"/>
      <c r="V23" s="22"/>
      <c r="W23" s="21"/>
      <c r="X23" s="20">
        <v>0</v>
      </c>
      <c r="Y23" s="10" t="s">
        <v>1</v>
      </c>
    </row>
    <row r="24" spans="1:25" s="15" customFormat="1" ht="24.95" customHeight="1" thickBot="1" x14ac:dyDescent="0.45">
      <c r="A24" s="60"/>
      <c r="B24" s="62"/>
      <c r="C24" s="69"/>
      <c r="D24" s="71"/>
      <c r="E24" s="119"/>
      <c r="F24" s="129"/>
      <c r="G24" s="119"/>
      <c r="H24" s="120"/>
      <c r="I24" s="121"/>
      <c r="J24" s="121"/>
      <c r="K24" s="121"/>
      <c r="L24" s="121"/>
      <c r="M24" s="127"/>
      <c r="N24" s="128"/>
      <c r="O24" s="133"/>
      <c r="P24" s="129"/>
      <c r="Q24" s="18">
        <f>M23</f>
        <v>2045.7370000000001</v>
      </c>
      <c r="R24" s="19"/>
      <c r="S24" s="19"/>
      <c r="T24" s="17"/>
      <c r="U24" s="19"/>
      <c r="V24" s="18"/>
      <c r="W24" s="17"/>
      <c r="X24" s="16">
        <v>0</v>
      </c>
      <c r="Y24" s="5" t="s">
        <v>0</v>
      </c>
    </row>
    <row r="25" spans="1:25" s="15" customFormat="1" ht="24.95" customHeight="1" x14ac:dyDescent="0.4">
      <c r="A25" s="59">
        <v>9</v>
      </c>
      <c r="B25" s="61" t="s">
        <v>43</v>
      </c>
      <c r="C25" s="68" t="s">
        <v>4</v>
      </c>
      <c r="D25" s="70" t="s">
        <v>3</v>
      </c>
      <c r="E25" s="117">
        <v>2747.09</v>
      </c>
      <c r="F25" s="122">
        <v>1831.393</v>
      </c>
      <c r="G25" s="117">
        <v>883.14800000000002</v>
      </c>
      <c r="H25" s="118">
        <v>588.76300000000003</v>
      </c>
      <c r="I25" s="118">
        <v>567.27200000000005</v>
      </c>
      <c r="J25" s="118">
        <v>0</v>
      </c>
      <c r="K25" s="118">
        <v>0</v>
      </c>
      <c r="L25" s="118">
        <v>21.491</v>
      </c>
      <c r="M25" s="123">
        <v>2124.223</v>
      </c>
      <c r="N25" s="124">
        <v>0</v>
      </c>
      <c r="O25" s="132">
        <f t="shared" ref="O25" si="7">E25+G25-M25</f>
        <v>1506.0150000000003</v>
      </c>
      <c r="P25" s="122">
        <v>1004.008</v>
      </c>
      <c r="Q25" s="22">
        <v>41</v>
      </c>
      <c r="R25" s="23"/>
      <c r="S25" s="23"/>
      <c r="T25" s="21"/>
      <c r="U25" s="23"/>
      <c r="V25" s="22"/>
      <c r="W25" s="21"/>
      <c r="X25" s="20">
        <v>0</v>
      </c>
      <c r="Y25" s="10" t="s">
        <v>1</v>
      </c>
    </row>
    <row r="26" spans="1:25" s="15" customFormat="1" ht="24.95" customHeight="1" thickBot="1" x14ac:dyDescent="0.45">
      <c r="A26" s="60"/>
      <c r="B26" s="62"/>
      <c r="C26" s="69"/>
      <c r="D26" s="71"/>
      <c r="E26" s="119"/>
      <c r="F26" s="129"/>
      <c r="G26" s="119"/>
      <c r="H26" s="120"/>
      <c r="I26" s="121"/>
      <c r="J26" s="121"/>
      <c r="K26" s="121"/>
      <c r="L26" s="121"/>
      <c r="M26" s="127"/>
      <c r="N26" s="128"/>
      <c r="O26" s="133"/>
      <c r="P26" s="129"/>
      <c r="Q26" s="18">
        <f>M25</f>
        <v>2124.223</v>
      </c>
      <c r="R26" s="19"/>
      <c r="S26" s="19"/>
      <c r="T26" s="17"/>
      <c r="U26" s="19"/>
      <c r="V26" s="18"/>
      <c r="W26" s="17"/>
      <c r="X26" s="16">
        <v>0</v>
      </c>
      <c r="Y26" s="5" t="s">
        <v>0</v>
      </c>
    </row>
    <row r="27" spans="1:25" s="15" customFormat="1" ht="24.95" customHeight="1" x14ac:dyDescent="0.4">
      <c r="A27" s="59">
        <v>10</v>
      </c>
      <c r="B27" s="61" t="s">
        <v>42</v>
      </c>
      <c r="C27" s="68" t="s">
        <v>4</v>
      </c>
      <c r="D27" s="70" t="s">
        <v>3</v>
      </c>
      <c r="E27" s="117">
        <v>1809.0250000000001</v>
      </c>
      <c r="F27" s="122">
        <v>1206.0170000000001</v>
      </c>
      <c r="G27" s="117">
        <v>1382.106</v>
      </c>
      <c r="H27" s="118">
        <v>949.14200000000005</v>
      </c>
      <c r="I27" s="118">
        <v>939.59400000000005</v>
      </c>
      <c r="J27" s="118">
        <v>0</v>
      </c>
      <c r="K27" s="118">
        <v>0</v>
      </c>
      <c r="L27" s="118">
        <v>9.548</v>
      </c>
      <c r="M27" s="123">
        <v>966.06799999999998</v>
      </c>
      <c r="N27" s="124">
        <v>0</v>
      </c>
      <c r="O27" s="132">
        <f t="shared" ref="O27" si="8">E27+G27-M27</f>
        <v>2225.0630000000001</v>
      </c>
      <c r="P27" s="122">
        <v>1497.509</v>
      </c>
      <c r="Q27" s="22">
        <v>32</v>
      </c>
      <c r="R27" s="23"/>
      <c r="S27" s="23"/>
      <c r="T27" s="21"/>
      <c r="U27" s="23"/>
      <c r="V27" s="22"/>
      <c r="W27" s="21"/>
      <c r="X27" s="20">
        <v>0</v>
      </c>
      <c r="Y27" s="10" t="s">
        <v>1</v>
      </c>
    </row>
    <row r="28" spans="1:25" s="15" customFormat="1" ht="24.95" customHeight="1" thickBot="1" x14ac:dyDescent="0.45">
      <c r="A28" s="60"/>
      <c r="B28" s="62"/>
      <c r="C28" s="69"/>
      <c r="D28" s="71"/>
      <c r="E28" s="119"/>
      <c r="F28" s="129"/>
      <c r="G28" s="119"/>
      <c r="H28" s="120"/>
      <c r="I28" s="121"/>
      <c r="J28" s="121"/>
      <c r="K28" s="121"/>
      <c r="L28" s="121"/>
      <c r="M28" s="127"/>
      <c r="N28" s="128"/>
      <c r="O28" s="133"/>
      <c r="P28" s="129"/>
      <c r="Q28" s="18">
        <f>M27</f>
        <v>966.06799999999998</v>
      </c>
      <c r="R28" s="19"/>
      <c r="S28" s="19"/>
      <c r="T28" s="17"/>
      <c r="U28" s="19"/>
      <c r="V28" s="18"/>
      <c r="W28" s="17"/>
      <c r="X28" s="16">
        <v>0</v>
      </c>
      <c r="Y28" s="5" t="s">
        <v>0</v>
      </c>
    </row>
    <row r="29" spans="1:25" s="15" customFormat="1" ht="24.95" customHeight="1" x14ac:dyDescent="0.4">
      <c r="A29" s="59">
        <v>11</v>
      </c>
      <c r="B29" s="61" t="s">
        <v>41</v>
      </c>
      <c r="C29" s="68" t="s">
        <v>4</v>
      </c>
      <c r="D29" s="70" t="s">
        <v>3</v>
      </c>
      <c r="E29" s="117">
        <v>4156.9750000000004</v>
      </c>
      <c r="F29" s="122">
        <v>2771.317</v>
      </c>
      <c r="G29" s="117">
        <v>1857.7860000000001</v>
      </c>
      <c r="H29" s="118">
        <v>1238.5229999999999</v>
      </c>
      <c r="I29" s="118">
        <v>1225.5039999999999</v>
      </c>
      <c r="J29" s="118">
        <v>0</v>
      </c>
      <c r="K29" s="118">
        <v>0</v>
      </c>
      <c r="L29" s="118">
        <v>13.019</v>
      </c>
      <c r="M29" s="123">
        <v>1857.4649999999999</v>
      </c>
      <c r="N29" s="124">
        <v>0</v>
      </c>
      <c r="O29" s="132">
        <f t="shared" ref="O29" si="9">E29+G29-M29</f>
        <v>4157.2960000000003</v>
      </c>
      <c r="P29" s="122">
        <v>2771.53</v>
      </c>
      <c r="Q29" s="22">
        <v>27</v>
      </c>
      <c r="R29" s="23"/>
      <c r="S29" s="23"/>
      <c r="T29" s="21"/>
      <c r="U29" s="23"/>
      <c r="V29" s="22"/>
      <c r="W29" s="21"/>
      <c r="X29" s="20">
        <v>0</v>
      </c>
      <c r="Y29" s="10" t="s">
        <v>1</v>
      </c>
    </row>
    <row r="30" spans="1:25" s="15" customFormat="1" ht="24.95" customHeight="1" thickBot="1" x14ac:dyDescent="0.45">
      <c r="A30" s="60"/>
      <c r="B30" s="62"/>
      <c r="C30" s="69"/>
      <c r="D30" s="71"/>
      <c r="E30" s="119"/>
      <c r="F30" s="129"/>
      <c r="G30" s="119"/>
      <c r="H30" s="120"/>
      <c r="I30" s="121"/>
      <c r="J30" s="121"/>
      <c r="K30" s="121"/>
      <c r="L30" s="121"/>
      <c r="M30" s="127"/>
      <c r="N30" s="128"/>
      <c r="O30" s="133"/>
      <c r="P30" s="129"/>
      <c r="Q30" s="18">
        <f>M29</f>
        <v>1857.4649999999999</v>
      </c>
      <c r="R30" s="19"/>
      <c r="S30" s="19"/>
      <c r="T30" s="17"/>
      <c r="U30" s="19"/>
      <c r="V30" s="18"/>
      <c r="W30" s="17"/>
      <c r="X30" s="16">
        <v>0</v>
      </c>
      <c r="Y30" s="5" t="s">
        <v>0</v>
      </c>
    </row>
    <row r="31" spans="1:25" s="15" customFormat="1" ht="24.95" customHeight="1" x14ac:dyDescent="0.4">
      <c r="A31" s="59">
        <v>12</v>
      </c>
      <c r="B31" s="61" t="s">
        <v>40</v>
      </c>
      <c r="C31" s="68" t="s">
        <v>4</v>
      </c>
      <c r="D31" s="70" t="s">
        <v>3</v>
      </c>
      <c r="E31" s="117">
        <v>4845.62</v>
      </c>
      <c r="F31" s="122">
        <v>3230.413</v>
      </c>
      <c r="G31" s="117">
        <v>2866.4520000000002</v>
      </c>
      <c r="H31" s="118">
        <v>2004.979</v>
      </c>
      <c r="I31" s="118">
        <v>1946.2919999999999</v>
      </c>
      <c r="J31" s="118">
        <v>0</v>
      </c>
      <c r="K31" s="118">
        <v>0</v>
      </c>
      <c r="L31" s="118">
        <v>58.686999999999998</v>
      </c>
      <c r="M31" s="123">
        <v>2586.145</v>
      </c>
      <c r="N31" s="124">
        <v>0</v>
      </c>
      <c r="O31" s="132">
        <f t="shared" ref="O31" si="10">E31+G31-M31</f>
        <v>5125.9269999999997</v>
      </c>
      <c r="P31" s="122">
        <v>3511.2950000000001</v>
      </c>
      <c r="Q31" s="22">
        <v>44</v>
      </c>
      <c r="R31" s="23"/>
      <c r="S31" s="23"/>
      <c r="T31" s="21"/>
      <c r="U31" s="23"/>
      <c r="V31" s="22"/>
      <c r="W31" s="21"/>
      <c r="X31" s="20">
        <v>0</v>
      </c>
      <c r="Y31" s="10" t="s">
        <v>1</v>
      </c>
    </row>
    <row r="32" spans="1:25" s="15" customFormat="1" ht="24.95" customHeight="1" thickBot="1" x14ac:dyDescent="0.45">
      <c r="A32" s="60"/>
      <c r="B32" s="62"/>
      <c r="C32" s="69"/>
      <c r="D32" s="71"/>
      <c r="E32" s="119"/>
      <c r="F32" s="129"/>
      <c r="G32" s="119"/>
      <c r="H32" s="120"/>
      <c r="I32" s="121"/>
      <c r="J32" s="121"/>
      <c r="K32" s="121"/>
      <c r="L32" s="121"/>
      <c r="M32" s="127"/>
      <c r="N32" s="128"/>
      <c r="O32" s="133"/>
      <c r="P32" s="129"/>
      <c r="Q32" s="18">
        <f>M31</f>
        <v>2586.145</v>
      </c>
      <c r="R32" s="19"/>
      <c r="S32" s="19"/>
      <c r="T32" s="17"/>
      <c r="U32" s="19"/>
      <c r="V32" s="18"/>
      <c r="W32" s="17"/>
      <c r="X32" s="16">
        <v>0</v>
      </c>
      <c r="Y32" s="5" t="s">
        <v>0</v>
      </c>
    </row>
    <row r="33" spans="1:25" s="15" customFormat="1" ht="24.95" customHeight="1" x14ac:dyDescent="0.4">
      <c r="A33" s="59">
        <v>13</v>
      </c>
      <c r="B33" s="61" t="s">
        <v>39</v>
      </c>
      <c r="C33" s="68" t="s">
        <v>4</v>
      </c>
      <c r="D33" s="70" t="s">
        <v>3</v>
      </c>
      <c r="E33" s="117">
        <v>24267.133000000002</v>
      </c>
      <c r="F33" s="122">
        <v>16178.088</v>
      </c>
      <c r="G33" s="117">
        <v>7385.183</v>
      </c>
      <c r="H33" s="118">
        <v>4976.9579999999996</v>
      </c>
      <c r="I33" s="118">
        <v>4969.0339999999997</v>
      </c>
      <c r="J33" s="118">
        <v>0</v>
      </c>
      <c r="K33" s="118">
        <v>0</v>
      </c>
      <c r="L33" s="118">
        <v>7.9240000000000004</v>
      </c>
      <c r="M33" s="123">
        <v>6769.7489999999998</v>
      </c>
      <c r="N33" s="124">
        <v>0</v>
      </c>
      <c r="O33" s="132">
        <f t="shared" ref="O33" si="11">E33+G33-M33</f>
        <v>24882.567000000003</v>
      </c>
      <c r="P33" s="122">
        <v>16531.224999999999</v>
      </c>
      <c r="Q33" s="22">
        <v>58</v>
      </c>
      <c r="R33" s="23"/>
      <c r="S33" s="23"/>
      <c r="T33" s="21"/>
      <c r="U33" s="23"/>
      <c r="V33" s="22"/>
      <c r="W33" s="21"/>
      <c r="X33" s="20">
        <v>0</v>
      </c>
      <c r="Y33" s="10" t="s">
        <v>1</v>
      </c>
    </row>
    <row r="34" spans="1:25" s="15" customFormat="1" ht="24.95" customHeight="1" thickBot="1" x14ac:dyDescent="0.45">
      <c r="A34" s="60"/>
      <c r="B34" s="62"/>
      <c r="C34" s="69"/>
      <c r="D34" s="71"/>
      <c r="E34" s="119"/>
      <c r="F34" s="129"/>
      <c r="G34" s="119"/>
      <c r="H34" s="120"/>
      <c r="I34" s="121"/>
      <c r="J34" s="121"/>
      <c r="K34" s="121"/>
      <c r="L34" s="121"/>
      <c r="M34" s="127"/>
      <c r="N34" s="128"/>
      <c r="O34" s="133"/>
      <c r="P34" s="129"/>
      <c r="Q34" s="18">
        <f>M33</f>
        <v>6769.7489999999998</v>
      </c>
      <c r="R34" s="19"/>
      <c r="S34" s="19"/>
      <c r="T34" s="17"/>
      <c r="U34" s="19"/>
      <c r="V34" s="18"/>
      <c r="W34" s="17"/>
      <c r="X34" s="16">
        <v>0</v>
      </c>
      <c r="Y34" s="5" t="s">
        <v>0</v>
      </c>
    </row>
    <row r="35" spans="1:25" s="15" customFormat="1" ht="24.95" customHeight="1" x14ac:dyDescent="0.4">
      <c r="A35" s="59">
        <v>14</v>
      </c>
      <c r="B35" s="59" t="s">
        <v>38</v>
      </c>
      <c r="C35" s="68" t="s">
        <v>4</v>
      </c>
      <c r="D35" s="70" t="s">
        <v>3</v>
      </c>
      <c r="E35" s="117">
        <v>3343.9540000000002</v>
      </c>
      <c r="F35" s="122">
        <v>2229.3029999999999</v>
      </c>
      <c r="G35" s="117">
        <v>1749.0809999999999</v>
      </c>
      <c r="H35" s="118">
        <v>1166.0530000000001</v>
      </c>
      <c r="I35" s="118">
        <v>1161.261</v>
      </c>
      <c r="J35" s="118">
        <v>0</v>
      </c>
      <c r="K35" s="118">
        <v>0</v>
      </c>
      <c r="L35" s="118">
        <v>4.7919999999999998</v>
      </c>
      <c r="M35" s="123">
        <v>2089.3319999999999</v>
      </c>
      <c r="N35" s="124">
        <v>0</v>
      </c>
      <c r="O35" s="132">
        <f t="shared" ref="O35" si="12">E35+G35-M35</f>
        <v>3003.703</v>
      </c>
      <c r="P35" s="122">
        <v>2002.4680000000001</v>
      </c>
      <c r="Q35" s="22">
        <v>44</v>
      </c>
      <c r="R35" s="23"/>
      <c r="S35" s="23"/>
      <c r="T35" s="21"/>
      <c r="U35" s="23"/>
      <c r="V35" s="22"/>
      <c r="W35" s="21"/>
      <c r="X35" s="20">
        <v>0</v>
      </c>
      <c r="Y35" s="10" t="s">
        <v>1</v>
      </c>
    </row>
    <row r="36" spans="1:25" s="15" customFormat="1" ht="24.95" customHeight="1" thickBot="1" x14ac:dyDescent="0.45">
      <c r="A36" s="60"/>
      <c r="B36" s="60"/>
      <c r="C36" s="69"/>
      <c r="D36" s="71"/>
      <c r="E36" s="119"/>
      <c r="F36" s="129"/>
      <c r="G36" s="119"/>
      <c r="H36" s="120"/>
      <c r="I36" s="121"/>
      <c r="J36" s="121"/>
      <c r="K36" s="121"/>
      <c r="L36" s="121"/>
      <c r="M36" s="127"/>
      <c r="N36" s="128"/>
      <c r="O36" s="133"/>
      <c r="P36" s="129"/>
      <c r="Q36" s="18">
        <f>M35</f>
        <v>2089.3319999999999</v>
      </c>
      <c r="R36" s="19"/>
      <c r="S36" s="19"/>
      <c r="T36" s="17"/>
      <c r="U36" s="19"/>
      <c r="V36" s="18"/>
      <c r="W36" s="17"/>
      <c r="X36" s="16">
        <v>0</v>
      </c>
      <c r="Y36" s="5" t="s">
        <v>0</v>
      </c>
    </row>
    <row r="37" spans="1:25" s="15" customFormat="1" ht="24.95" customHeight="1" x14ac:dyDescent="0.4">
      <c r="A37" s="59">
        <v>15</v>
      </c>
      <c r="B37" s="61" t="s">
        <v>37</v>
      </c>
      <c r="C37" s="68" t="s">
        <v>4</v>
      </c>
      <c r="D37" s="70" t="s">
        <v>3</v>
      </c>
      <c r="E37" s="117">
        <v>2913.8319999999999</v>
      </c>
      <c r="F37" s="122">
        <v>1942.5550000000001</v>
      </c>
      <c r="G37" s="117">
        <v>2728.8629999999998</v>
      </c>
      <c r="H37" s="118">
        <v>1977.3209999999999</v>
      </c>
      <c r="I37" s="118">
        <v>1970.174</v>
      </c>
      <c r="J37" s="118">
        <v>0</v>
      </c>
      <c r="K37" s="118">
        <v>0</v>
      </c>
      <c r="L37" s="118">
        <v>7.1470000000000002</v>
      </c>
      <c r="M37" s="123">
        <v>2254.623</v>
      </c>
      <c r="N37" s="124">
        <v>0</v>
      </c>
      <c r="O37" s="132">
        <f t="shared" ref="O37" si="13">E37+G37-M37</f>
        <v>3388.0719999999997</v>
      </c>
      <c r="P37" s="122">
        <v>2349.002</v>
      </c>
      <c r="Q37" s="22">
        <v>54</v>
      </c>
      <c r="R37" s="23"/>
      <c r="S37" s="23"/>
      <c r="T37" s="21"/>
      <c r="U37" s="23"/>
      <c r="V37" s="22"/>
      <c r="W37" s="21"/>
      <c r="X37" s="20">
        <v>0</v>
      </c>
      <c r="Y37" s="10" t="s">
        <v>1</v>
      </c>
    </row>
    <row r="38" spans="1:25" s="15" customFormat="1" ht="24.95" customHeight="1" thickBot="1" x14ac:dyDescent="0.45">
      <c r="A38" s="60"/>
      <c r="B38" s="62"/>
      <c r="C38" s="69"/>
      <c r="D38" s="71"/>
      <c r="E38" s="119"/>
      <c r="F38" s="129"/>
      <c r="G38" s="119"/>
      <c r="H38" s="120"/>
      <c r="I38" s="121"/>
      <c r="J38" s="121"/>
      <c r="K38" s="121"/>
      <c r="L38" s="121"/>
      <c r="M38" s="127"/>
      <c r="N38" s="128"/>
      <c r="O38" s="133"/>
      <c r="P38" s="129"/>
      <c r="Q38" s="18">
        <f>M37</f>
        <v>2254.623</v>
      </c>
      <c r="R38" s="19"/>
      <c r="S38" s="19"/>
      <c r="T38" s="17"/>
      <c r="U38" s="19"/>
      <c r="V38" s="18"/>
      <c r="W38" s="17"/>
      <c r="X38" s="16">
        <v>0</v>
      </c>
      <c r="Y38" s="5" t="s">
        <v>0</v>
      </c>
    </row>
    <row r="39" spans="1:25" s="15" customFormat="1" ht="24.95" customHeight="1" x14ac:dyDescent="0.4">
      <c r="A39" s="59">
        <v>16</v>
      </c>
      <c r="B39" s="61" t="s">
        <v>36</v>
      </c>
      <c r="C39" s="68" t="s">
        <v>4</v>
      </c>
      <c r="D39" s="70" t="s">
        <v>3</v>
      </c>
      <c r="E39" s="117">
        <v>3151.9969999999998</v>
      </c>
      <c r="F39" s="122">
        <v>2101.3319999999999</v>
      </c>
      <c r="G39" s="117">
        <v>478.32299999999998</v>
      </c>
      <c r="H39" s="118">
        <v>318.88200000000001</v>
      </c>
      <c r="I39" s="118">
        <v>306.50400000000002</v>
      </c>
      <c r="J39" s="118">
        <v>0</v>
      </c>
      <c r="K39" s="118">
        <v>0</v>
      </c>
      <c r="L39" s="118">
        <v>12.378</v>
      </c>
      <c r="M39" s="123">
        <v>553.47</v>
      </c>
      <c r="N39" s="124">
        <v>0</v>
      </c>
      <c r="O39" s="132">
        <f t="shared" ref="O39" si="14">E39+G39-M39</f>
        <v>3076.8499999999995</v>
      </c>
      <c r="P39" s="122">
        <v>2051.2330000000002</v>
      </c>
      <c r="Q39" s="22">
        <v>67</v>
      </c>
      <c r="R39" s="23"/>
      <c r="S39" s="23"/>
      <c r="T39" s="21"/>
      <c r="U39" s="23"/>
      <c r="V39" s="22"/>
      <c r="W39" s="21"/>
      <c r="X39" s="20">
        <v>0</v>
      </c>
      <c r="Y39" s="10" t="s">
        <v>1</v>
      </c>
    </row>
    <row r="40" spans="1:25" s="15" customFormat="1" ht="24.95" customHeight="1" thickBot="1" x14ac:dyDescent="0.45">
      <c r="A40" s="60"/>
      <c r="B40" s="62"/>
      <c r="C40" s="69"/>
      <c r="D40" s="71"/>
      <c r="E40" s="119"/>
      <c r="F40" s="129"/>
      <c r="G40" s="119"/>
      <c r="H40" s="120"/>
      <c r="I40" s="121"/>
      <c r="J40" s="121"/>
      <c r="K40" s="121"/>
      <c r="L40" s="121"/>
      <c r="M40" s="127"/>
      <c r="N40" s="128"/>
      <c r="O40" s="133"/>
      <c r="P40" s="129"/>
      <c r="Q40" s="18">
        <f>M39</f>
        <v>553.47</v>
      </c>
      <c r="R40" s="19"/>
      <c r="S40" s="19"/>
      <c r="T40" s="17"/>
      <c r="U40" s="19"/>
      <c r="V40" s="18"/>
      <c r="W40" s="17"/>
      <c r="X40" s="16">
        <v>0</v>
      </c>
      <c r="Y40" s="5" t="s">
        <v>0</v>
      </c>
    </row>
    <row r="41" spans="1:25" s="15" customFormat="1" ht="24.95" customHeight="1" x14ac:dyDescent="0.4">
      <c r="A41" s="59">
        <v>17</v>
      </c>
      <c r="B41" s="61" t="s">
        <v>35</v>
      </c>
      <c r="C41" s="68" t="s">
        <v>4</v>
      </c>
      <c r="D41" s="70" t="s">
        <v>3</v>
      </c>
      <c r="E41" s="117">
        <v>2687.4</v>
      </c>
      <c r="F41" s="122">
        <v>1791.6</v>
      </c>
      <c r="G41" s="117">
        <v>386.84899999999999</v>
      </c>
      <c r="H41" s="118">
        <v>257.89800000000002</v>
      </c>
      <c r="I41" s="118">
        <v>257.80900000000003</v>
      </c>
      <c r="J41" s="118">
        <v>0</v>
      </c>
      <c r="K41" s="118">
        <v>0</v>
      </c>
      <c r="L41" s="118">
        <v>8.8999999999999996E-2</v>
      </c>
      <c r="M41" s="123">
        <v>499.03899999999999</v>
      </c>
      <c r="N41" s="124">
        <v>0</v>
      </c>
      <c r="O41" s="132">
        <f t="shared" ref="O41" si="15">E41+G41-M41</f>
        <v>2575.21</v>
      </c>
      <c r="P41" s="122">
        <v>1716.807</v>
      </c>
      <c r="Q41" s="22">
        <v>28</v>
      </c>
      <c r="R41" s="23"/>
      <c r="S41" s="23"/>
      <c r="T41" s="21"/>
      <c r="U41" s="23"/>
      <c r="V41" s="22"/>
      <c r="W41" s="21"/>
      <c r="X41" s="20">
        <v>0</v>
      </c>
      <c r="Y41" s="10" t="s">
        <v>1</v>
      </c>
    </row>
    <row r="42" spans="1:25" s="15" customFormat="1" ht="24.95" customHeight="1" thickBot="1" x14ac:dyDescent="0.45">
      <c r="A42" s="60"/>
      <c r="B42" s="62"/>
      <c r="C42" s="69"/>
      <c r="D42" s="71"/>
      <c r="E42" s="119"/>
      <c r="F42" s="129"/>
      <c r="G42" s="119"/>
      <c r="H42" s="120"/>
      <c r="I42" s="121"/>
      <c r="J42" s="121"/>
      <c r="K42" s="121"/>
      <c r="L42" s="121"/>
      <c r="M42" s="127"/>
      <c r="N42" s="128"/>
      <c r="O42" s="133"/>
      <c r="P42" s="129"/>
      <c r="Q42" s="18">
        <f>M41</f>
        <v>499.03899999999999</v>
      </c>
      <c r="R42" s="19"/>
      <c r="S42" s="19"/>
      <c r="T42" s="17"/>
      <c r="U42" s="19"/>
      <c r="V42" s="18"/>
      <c r="W42" s="17"/>
      <c r="X42" s="16">
        <v>0</v>
      </c>
      <c r="Y42" s="5" t="s">
        <v>0</v>
      </c>
    </row>
    <row r="43" spans="1:25" s="15" customFormat="1" ht="24.95" customHeight="1" x14ac:dyDescent="0.4">
      <c r="A43" s="59">
        <v>18</v>
      </c>
      <c r="B43" s="61" t="s">
        <v>34</v>
      </c>
      <c r="C43" s="68" t="s">
        <v>4</v>
      </c>
      <c r="D43" s="70" t="s">
        <v>3</v>
      </c>
      <c r="E43" s="117">
        <v>1912.0709999999999</v>
      </c>
      <c r="F43" s="122">
        <v>1274.7139999999999</v>
      </c>
      <c r="G43" s="117">
        <v>1139.827</v>
      </c>
      <c r="H43" s="118">
        <v>759.88400000000001</v>
      </c>
      <c r="I43" s="118">
        <v>757.85299999999995</v>
      </c>
      <c r="J43" s="118">
        <v>0</v>
      </c>
      <c r="K43" s="118">
        <v>0</v>
      </c>
      <c r="L43" s="118">
        <v>2.0310000000000001</v>
      </c>
      <c r="M43" s="123">
        <v>1402.154</v>
      </c>
      <c r="N43" s="124">
        <v>0</v>
      </c>
      <c r="O43" s="132">
        <f t="shared" ref="O43" si="16">E43+G43-M43</f>
        <v>1649.7440000000001</v>
      </c>
      <c r="P43" s="122">
        <v>1099.828</v>
      </c>
      <c r="Q43" s="22">
        <v>31</v>
      </c>
      <c r="R43" s="23"/>
      <c r="S43" s="23"/>
      <c r="T43" s="21"/>
      <c r="U43" s="23"/>
      <c r="V43" s="22"/>
      <c r="W43" s="21"/>
      <c r="X43" s="20">
        <v>0</v>
      </c>
      <c r="Y43" s="10" t="s">
        <v>1</v>
      </c>
    </row>
    <row r="44" spans="1:25" s="15" customFormat="1" ht="24.95" customHeight="1" thickBot="1" x14ac:dyDescent="0.45">
      <c r="A44" s="60"/>
      <c r="B44" s="62"/>
      <c r="C44" s="69"/>
      <c r="D44" s="71"/>
      <c r="E44" s="119"/>
      <c r="F44" s="129"/>
      <c r="G44" s="119"/>
      <c r="H44" s="120"/>
      <c r="I44" s="121"/>
      <c r="J44" s="121"/>
      <c r="K44" s="121"/>
      <c r="L44" s="121"/>
      <c r="M44" s="127"/>
      <c r="N44" s="128"/>
      <c r="O44" s="133"/>
      <c r="P44" s="129"/>
      <c r="Q44" s="18">
        <f>M43</f>
        <v>1402.154</v>
      </c>
      <c r="R44" s="19"/>
      <c r="S44" s="19"/>
      <c r="T44" s="17"/>
      <c r="U44" s="19"/>
      <c r="V44" s="18"/>
      <c r="W44" s="17"/>
      <c r="X44" s="16">
        <v>0</v>
      </c>
      <c r="Y44" s="5" t="s">
        <v>0</v>
      </c>
    </row>
    <row r="45" spans="1:25" s="15" customFormat="1" ht="24.95" customHeight="1" x14ac:dyDescent="0.4">
      <c r="A45" s="59">
        <v>19</v>
      </c>
      <c r="B45" s="61" t="s">
        <v>33</v>
      </c>
      <c r="C45" s="68" t="s">
        <v>4</v>
      </c>
      <c r="D45" s="70" t="s">
        <v>3</v>
      </c>
      <c r="E45" s="117">
        <v>2419.723</v>
      </c>
      <c r="F45" s="122">
        <v>1613.1479999999999</v>
      </c>
      <c r="G45" s="117">
        <v>1006.9690000000001</v>
      </c>
      <c r="H45" s="118">
        <v>677.69600000000003</v>
      </c>
      <c r="I45" s="118">
        <v>677.34500000000003</v>
      </c>
      <c r="J45" s="118">
        <v>0</v>
      </c>
      <c r="K45" s="118">
        <v>0</v>
      </c>
      <c r="L45" s="118">
        <v>0.35099999999999998</v>
      </c>
      <c r="M45" s="123">
        <v>764.60400000000004</v>
      </c>
      <c r="N45" s="124">
        <v>0</v>
      </c>
      <c r="O45" s="132">
        <f t="shared" ref="O45" si="17">E45+G45-M45</f>
        <v>2662.0879999999997</v>
      </c>
      <c r="P45" s="122">
        <v>1774.7239999999999</v>
      </c>
      <c r="Q45" s="22">
        <v>42</v>
      </c>
      <c r="R45" s="23"/>
      <c r="S45" s="23"/>
      <c r="T45" s="21"/>
      <c r="U45" s="23"/>
      <c r="V45" s="22"/>
      <c r="W45" s="21"/>
      <c r="X45" s="20">
        <v>0</v>
      </c>
      <c r="Y45" s="10" t="s">
        <v>1</v>
      </c>
    </row>
    <row r="46" spans="1:25" s="15" customFormat="1" ht="24.95" customHeight="1" thickBot="1" x14ac:dyDescent="0.45">
      <c r="A46" s="60"/>
      <c r="B46" s="62"/>
      <c r="C46" s="69"/>
      <c r="D46" s="71"/>
      <c r="E46" s="119"/>
      <c r="F46" s="129"/>
      <c r="G46" s="119"/>
      <c r="H46" s="120"/>
      <c r="I46" s="121"/>
      <c r="J46" s="121"/>
      <c r="K46" s="121"/>
      <c r="L46" s="121"/>
      <c r="M46" s="127"/>
      <c r="N46" s="128"/>
      <c r="O46" s="133"/>
      <c r="P46" s="129"/>
      <c r="Q46" s="18">
        <f>M45</f>
        <v>764.60400000000004</v>
      </c>
      <c r="R46" s="19"/>
      <c r="S46" s="19"/>
      <c r="T46" s="17"/>
      <c r="U46" s="19"/>
      <c r="V46" s="18"/>
      <c r="W46" s="17"/>
      <c r="X46" s="16">
        <v>0</v>
      </c>
      <c r="Y46" s="5" t="s">
        <v>0</v>
      </c>
    </row>
    <row r="47" spans="1:25" s="15" customFormat="1" ht="24.95" customHeight="1" x14ac:dyDescent="0.4">
      <c r="A47" s="59">
        <v>20</v>
      </c>
      <c r="B47" s="61" t="s">
        <v>32</v>
      </c>
      <c r="C47" s="68" t="s">
        <v>4</v>
      </c>
      <c r="D47" s="70" t="s">
        <v>3</v>
      </c>
      <c r="E47" s="117">
        <v>1659.347</v>
      </c>
      <c r="F47" s="122">
        <v>1106.232</v>
      </c>
      <c r="G47" s="117">
        <v>1453.7829999999999</v>
      </c>
      <c r="H47" s="118">
        <v>969.18799999999999</v>
      </c>
      <c r="I47" s="118">
        <v>968.89</v>
      </c>
      <c r="J47" s="118">
        <v>0</v>
      </c>
      <c r="K47" s="118">
        <v>0</v>
      </c>
      <c r="L47" s="118">
        <v>0.29799999999999999</v>
      </c>
      <c r="M47" s="123">
        <v>796.93899999999996</v>
      </c>
      <c r="N47" s="124">
        <v>0</v>
      </c>
      <c r="O47" s="132">
        <f t="shared" ref="O47" si="18">E47+G47-M47</f>
        <v>2316.1910000000003</v>
      </c>
      <c r="P47" s="122">
        <v>1544.1279999999999</v>
      </c>
      <c r="Q47" s="22">
        <v>54</v>
      </c>
      <c r="R47" s="23"/>
      <c r="S47" s="23"/>
      <c r="T47" s="21"/>
      <c r="U47" s="23"/>
      <c r="V47" s="22"/>
      <c r="W47" s="21"/>
      <c r="X47" s="20">
        <v>0</v>
      </c>
      <c r="Y47" s="10" t="s">
        <v>1</v>
      </c>
    </row>
    <row r="48" spans="1:25" s="15" customFormat="1" ht="24.95" customHeight="1" thickBot="1" x14ac:dyDescent="0.45">
      <c r="A48" s="60"/>
      <c r="B48" s="62"/>
      <c r="C48" s="69"/>
      <c r="D48" s="71"/>
      <c r="E48" s="119"/>
      <c r="F48" s="129"/>
      <c r="G48" s="119"/>
      <c r="H48" s="120"/>
      <c r="I48" s="121"/>
      <c r="J48" s="121"/>
      <c r="K48" s="121"/>
      <c r="L48" s="121"/>
      <c r="M48" s="127"/>
      <c r="N48" s="128"/>
      <c r="O48" s="133"/>
      <c r="P48" s="129"/>
      <c r="Q48" s="18">
        <f>M47</f>
        <v>796.93899999999996</v>
      </c>
      <c r="R48" s="19"/>
      <c r="S48" s="19"/>
      <c r="T48" s="17"/>
      <c r="U48" s="19"/>
      <c r="V48" s="18"/>
      <c r="W48" s="17"/>
      <c r="X48" s="16">
        <v>0</v>
      </c>
      <c r="Y48" s="5" t="s">
        <v>0</v>
      </c>
    </row>
    <row r="49" spans="1:25" s="15" customFormat="1" ht="24.95" customHeight="1" x14ac:dyDescent="0.4">
      <c r="A49" s="59">
        <v>21</v>
      </c>
      <c r="B49" s="61" t="s">
        <v>31</v>
      </c>
      <c r="C49" s="68" t="s">
        <v>4</v>
      </c>
      <c r="D49" s="70" t="s">
        <v>3</v>
      </c>
      <c r="E49" s="117">
        <v>1683.037</v>
      </c>
      <c r="F49" s="122">
        <v>1122.0250000000001</v>
      </c>
      <c r="G49" s="117">
        <v>738.52800000000002</v>
      </c>
      <c r="H49" s="118">
        <v>492.351</v>
      </c>
      <c r="I49" s="118">
        <v>488.25200000000001</v>
      </c>
      <c r="J49" s="118">
        <v>0</v>
      </c>
      <c r="K49" s="118">
        <v>0</v>
      </c>
      <c r="L49" s="118">
        <v>4.0990000000000002</v>
      </c>
      <c r="M49" s="123">
        <v>926.94399999999996</v>
      </c>
      <c r="N49" s="124">
        <v>0</v>
      </c>
      <c r="O49" s="132">
        <f t="shared" ref="O49" si="19">E49+G49-M49</f>
        <v>1494.6210000000001</v>
      </c>
      <c r="P49" s="122">
        <v>996.42</v>
      </c>
      <c r="Q49" s="22">
        <v>91</v>
      </c>
      <c r="R49" s="23"/>
      <c r="S49" s="23"/>
      <c r="T49" s="21"/>
      <c r="U49" s="23"/>
      <c r="V49" s="22"/>
      <c r="W49" s="21"/>
      <c r="X49" s="20">
        <v>0</v>
      </c>
      <c r="Y49" s="10" t="s">
        <v>1</v>
      </c>
    </row>
    <row r="50" spans="1:25" s="15" customFormat="1" ht="24.95" customHeight="1" thickBot="1" x14ac:dyDescent="0.45">
      <c r="A50" s="60"/>
      <c r="B50" s="62"/>
      <c r="C50" s="69"/>
      <c r="D50" s="71"/>
      <c r="E50" s="119"/>
      <c r="F50" s="129"/>
      <c r="G50" s="119"/>
      <c r="H50" s="120"/>
      <c r="I50" s="121"/>
      <c r="J50" s="121"/>
      <c r="K50" s="121"/>
      <c r="L50" s="121"/>
      <c r="M50" s="127"/>
      <c r="N50" s="128"/>
      <c r="O50" s="133"/>
      <c r="P50" s="129"/>
      <c r="Q50" s="18">
        <f>M49</f>
        <v>926.94399999999996</v>
      </c>
      <c r="R50" s="19"/>
      <c r="S50" s="19"/>
      <c r="T50" s="17"/>
      <c r="U50" s="19"/>
      <c r="V50" s="18"/>
      <c r="W50" s="17"/>
      <c r="X50" s="16">
        <v>0</v>
      </c>
      <c r="Y50" s="5" t="s">
        <v>0</v>
      </c>
    </row>
    <row r="51" spans="1:25" s="15" customFormat="1" ht="24.95" customHeight="1" x14ac:dyDescent="0.4">
      <c r="A51" s="59">
        <v>22</v>
      </c>
      <c r="B51" s="61" t="s">
        <v>30</v>
      </c>
      <c r="C51" s="68" t="s">
        <v>4</v>
      </c>
      <c r="D51" s="70" t="s">
        <v>3</v>
      </c>
      <c r="E51" s="117">
        <v>5718.6559999999999</v>
      </c>
      <c r="F51" s="122">
        <v>3812.4369999999999</v>
      </c>
      <c r="G51" s="117">
        <v>1774.731</v>
      </c>
      <c r="H51" s="118">
        <v>1217.7339999999999</v>
      </c>
      <c r="I51" s="118">
        <v>1212.0820000000001</v>
      </c>
      <c r="J51" s="118">
        <v>0</v>
      </c>
      <c r="K51" s="118">
        <v>0</v>
      </c>
      <c r="L51" s="118">
        <v>5.6520000000000001</v>
      </c>
      <c r="M51" s="123">
        <v>1923.8150000000001</v>
      </c>
      <c r="N51" s="124">
        <v>0</v>
      </c>
      <c r="O51" s="132">
        <f t="shared" ref="O51" si="20">E51+G51-M51</f>
        <v>5569.5720000000001</v>
      </c>
      <c r="P51" s="122">
        <v>3713.0479999999998</v>
      </c>
      <c r="Q51" s="22">
        <v>78</v>
      </c>
      <c r="R51" s="23"/>
      <c r="S51" s="23"/>
      <c r="T51" s="21"/>
      <c r="U51" s="23"/>
      <c r="V51" s="22"/>
      <c r="W51" s="21"/>
      <c r="X51" s="20">
        <v>0</v>
      </c>
      <c r="Y51" s="10" t="s">
        <v>1</v>
      </c>
    </row>
    <row r="52" spans="1:25" s="15" customFormat="1" ht="24.95" customHeight="1" thickBot="1" x14ac:dyDescent="0.45">
      <c r="A52" s="60"/>
      <c r="B52" s="62"/>
      <c r="C52" s="69"/>
      <c r="D52" s="71"/>
      <c r="E52" s="119"/>
      <c r="F52" s="129"/>
      <c r="G52" s="119"/>
      <c r="H52" s="120"/>
      <c r="I52" s="121"/>
      <c r="J52" s="121"/>
      <c r="K52" s="121"/>
      <c r="L52" s="121"/>
      <c r="M52" s="127"/>
      <c r="N52" s="128"/>
      <c r="O52" s="133"/>
      <c r="P52" s="129"/>
      <c r="Q52" s="18">
        <f>M51</f>
        <v>1923.8150000000001</v>
      </c>
      <c r="R52" s="19"/>
      <c r="S52" s="19"/>
      <c r="T52" s="17"/>
      <c r="U52" s="19"/>
      <c r="V52" s="18"/>
      <c r="W52" s="17"/>
      <c r="X52" s="16">
        <v>0</v>
      </c>
      <c r="Y52" s="5" t="s">
        <v>0</v>
      </c>
    </row>
    <row r="53" spans="1:25" s="15" customFormat="1" ht="24.95" customHeight="1" x14ac:dyDescent="0.4">
      <c r="A53" s="59">
        <v>23</v>
      </c>
      <c r="B53" s="61" t="s">
        <v>29</v>
      </c>
      <c r="C53" s="68" t="s">
        <v>4</v>
      </c>
      <c r="D53" s="70" t="s">
        <v>3</v>
      </c>
      <c r="E53" s="117">
        <v>10517.725</v>
      </c>
      <c r="F53" s="122">
        <v>7011.817</v>
      </c>
      <c r="G53" s="117">
        <v>2463.0160000000001</v>
      </c>
      <c r="H53" s="118">
        <v>1697.0329999999999</v>
      </c>
      <c r="I53" s="118">
        <v>1684.473</v>
      </c>
      <c r="J53" s="118">
        <v>0</v>
      </c>
      <c r="K53" s="118">
        <v>0</v>
      </c>
      <c r="L53" s="118">
        <v>12.56</v>
      </c>
      <c r="M53" s="123">
        <v>2044.2149999999999</v>
      </c>
      <c r="N53" s="124">
        <v>0</v>
      </c>
      <c r="O53" s="132">
        <f t="shared" ref="O53" si="21">E53+G53-M53</f>
        <v>10936.526</v>
      </c>
      <c r="P53" s="122">
        <v>7296.64</v>
      </c>
      <c r="Q53" s="22">
        <v>54</v>
      </c>
      <c r="R53" s="23"/>
      <c r="S53" s="23"/>
      <c r="T53" s="21"/>
      <c r="U53" s="23"/>
      <c r="V53" s="22"/>
      <c r="W53" s="21"/>
      <c r="X53" s="20">
        <v>0</v>
      </c>
      <c r="Y53" s="10" t="s">
        <v>1</v>
      </c>
    </row>
    <row r="54" spans="1:25" s="15" customFormat="1" ht="24.95" customHeight="1" thickBot="1" x14ac:dyDescent="0.45">
      <c r="A54" s="60"/>
      <c r="B54" s="62"/>
      <c r="C54" s="69"/>
      <c r="D54" s="71"/>
      <c r="E54" s="119"/>
      <c r="F54" s="129"/>
      <c r="G54" s="119"/>
      <c r="H54" s="120"/>
      <c r="I54" s="121"/>
      <c r="J54" s="121"/>
      <c r="K54" s="121"/>
      <c r="L54" s="121"/>
      <c r="M54" s="127"/>
      <c r="N54" s="128"/>
      <c r="O54" s="133"/>
      <c r="P54" s="129"/>
      <c r="Q54" s="18">
        <f>M53</f>
        <v>2044.2149999999999</v>
      </c>
      <c r="R54" s="19"/>
      <c r="S54" s="19"/>
      <c r="T54" s="17"/>
      <c r="U54" s="19"/>
      <c r="V54" s="18"/>
      <c r="W54" s="17"/>
      <c r="X54" s="16">
        <v>0</v>
      </c>
      <c r="Y54" s="5" t="s">
        <v>0</v>
      </c>
    </row>
    <row r="55" spans="1:25" s="15" customFormat="1" ht="24.95" customHeight="1" x14ac:dyDescent="0.4">
      <c r="A55" s="59">
        <v>24</v>
      </c>
      <c r="B55" s="61" t="s">
        <v>28</v>
      </c>
      <c r="C55" s="68" t="s">
        <v>4</v>
      </c>
      <c r="D55" s="70" t="s">
        <v>3</v>
      </c>
      <c r="E55" s="117">
        <v>1203.163</v>
      </c>
      <c r="F55" s="122">
        <v>802.10799999999995</v>
      </c>
      <c r="G55" s="117">
        <v>1413.289</v>
      </c>
      <c r="H55" s="118">
        <v>999.88099999999997</v>
      </c>
      <c r="I55" s="118">
        <v>966.47500000000002</v>
      </c>
      <c r="J55" s="118">
        <v>0</v>
      </c>
      <c r="K55" s="118">
        <v>0</v>
      </c>
      <c r="L55" s="118">
        <v>33.405999999999999</v>
      </c>
      <c r="M55" s="123">
        <v>1253.441</v>
      </c>
      <c r="N55" s="124">
        <v>0</v>
      </c>
      <c r="O55" s="132">
        <f t="shared" ref="O55" si="22">E55+G55-M55</f>
        <v>1363.0110000000002</v>
      </c>
      <c r="P55" s="122">
        <v>948.65499999999997</v>
      </c>
      <c r="Q55" s="22">
        <v>66</v>
      </c>
      <c r="R55" s="23"/>
      <c r="S55" s="23"/>
      <c r="T55" s="21"/>
      <c r="U55" s="23"/>
      <c r="V55" s="22"/>
      <c r="W55" s="21"/>
      <c r="X55" s="20">
        <v>0</v>
      </c>
      <c r="Y55" s="10" t="s">
        <v>1</v>
      </c>
    </row>
    <row r="56" spans="1:25" s="15" customFormat="1" ht="24.95" customHeight="1" thickBot="1" x14ac:dyDescent="0.45">
      <c r="A56" s="60"/>
      <c r="B56" s="62"/>
      <c r="C56" s="69"/>
      <c r="D56" s="71"/>
      <c r="E56" s="119"/>
      <c r="F56" s="129"/>
      <c r="G56" s="119"/>
      <c r="H56" s="120"/>
      <c r="I56" s="121"/>
      <c r="J56" s="121"/>
      <c r="K56" s="121"/>
      <c r="L56" s="121"/>
      <c r="M56" s="127"/>
      <c r="N56" s="128"/>
      <c r="O56" s="133"/>
      <c r="P56" s="129"/>
      <c r="Q56" s="18">
        <f>M55</f>
        <v>1253.441</v>
      </c>
      <c r="R56" s="19"/>
      <c r="S56" s="19"/>
      <c r="T56" s="17"/>
      <c r="U56" s="19"/>
      <c r="V56" s="18"/>
      <c r="W56" s="17"/>
      <c r="X56" s="16">
        <v>0</v>
      </c>
      <c r="Y56" s="5" t="s">
        <v>0</v>
      </c>
    </row>
    <row r="57" spans="1:25" s="15" customFormat="1" ht="24.95" customHeight="1" x14ac:dyDescent="0.4">
      <c r="A57" s="59">
        <v>25</v>
      </c>
      <c r="B57" s="61" t="s">
        <v>27</v>
      </c>
      <c r="C57" s="68" t="s">
        <v>4</v>
      </c>
      <c r="D57" s="70" t="s">
        <v>3</v>
      </c>
      <c r="E57" s="117">
        <v>1069.4459999999999</v>
      </c>
      <c r="F57" s="122">
        <v>712.96400000000006</v>
      </c>
      <c r="G57" s="117">
        <v>960.97199999999998</v>
      </c>
      <c r="H57" s="118">
        <v>640.64700000000005</v>
      </c>
      <c r="I57" s="118">
        <v>636.81399999999996</v>
      </c>
      <c r="J57" s="118">
        <v>0</v>
      </c>
      <c r="K57" s="118">
        <v>0</v>
      </c>
      <c r="L57" s="118">
        <v>3.8330000000000002</v>
      </c>
      <c r="M57" s="123">
        <v>936.52700000000004</v>
      </c>
      <c r="N57" s="124">
        <v>0</v>
      </c>
      <c r="O57" s="132">
        <f t="shared" ref="O57" si="23">E57+G57-M57</f>
        <v>1093.8909999999998</v>
      </c>
      <c r="P57" s="122">
        <v>729.25900000000001</v>
      </c>
      <c r="Q57" s="22">
        <v>39</v>
      </c>
      <c r="R57" s="23"/>
      <c r="S57" s="23"/>
      <c r="T57" s="21"/>
      <c r="U57" s="23"/>
      <c r="V57" s="22"/>
      <c r="W57" s="21"/>
      <c r="X57" s="20">
        <v>0</v>
      </c>
      <c r="Y57" s="10" t="s">
        <v>1</v>
      </c>
    </row>
    <row r="58" spans="1:25" s="15" customFormat="1" ht="24.95" customHeight="1" thickBot="1" x14ac:dyDescent="0.45">
      <c r="A58" s="60"/>
      <c r="B58" s="62"/>
      <c r="C58" s="69"/>
      <c r="D58" s="71"/>
      <c r="E58" s="119"/>
      <c r="F58" s="129"/>
      <c r="G58" s="119"/>
      <c r="H58" s="120"/>
      <c r="I58" s="121"/>
      <c r="J58" s="121"/>
      <c r="K58" s="121"/>
      <c r="L58" s="121"/>
      <c r="M58" s="127"/>
      <c r="N58" s="128"/>
      <c r="O58" s="133"/>
      <c r="P58" s="129"/>
      <c r="Q58" s="18">
        <f>M57</f>
        <v>936.52700000000004</v>
      </c>
      <c r="R58" s="19"/>
      <c r="S58" s="19"/>
      <c r="T58" s="17"/>
      <c r="U58" s="19"/>
      <c r="V58" s="18"/>
      <c r="W58" s="17"/>
      <c r="X58" s="16">
        <v>0</v>
      </c>
      <c r="Y58" s="5" t="s">
        <v>0</v>
      </c>
    </row>
    <row r="59" spans="1:25" s="15" customFormat="1" ht="24.95" customHeight="1" x14ac:dyDescent="0.4">
      <c r="A59" s="59">
        <v>26</v>
      </c>
      <c r="B59" s="61" t="s">
        <v>26</v>
      </c>
      <c r="C59" s="68" t="s">
        <v>4</v>
      </c>
      <c r="D59" s="70" t="s">
        <v>3</v>
      </c>
      <c r="E59" s="117">
        <v>4125.1120000000001</v>
      </c>
      <c r="F59" s="122">
        <v>2750.0749999999998</v>
      </c>
      <c r="G59" s="117">
        <v>1801.175</v>
      </c>
      <c r="H59" s="118">
        <v>1200.7819999999999</v>
      </c>
      <c r="I59" s="118">
        <v>1199.087</v>
      </c>
      <c r="J59" s="118">
        <v>0</v>
      </c>
      <c r="K59" s="118">
        <v>0</v>
      </c>
      <c r="L59" s="118">
        <v>1.6950000000000001</v>
      </c>
      <c r="M59" s="123">
        <v>1778.4870000000001</v>
      </c>
      <c r="N59" s="124">
        <v>0</v>
      </c>
      <c r="O59" s="132">
        <f t="shared" ref="O59" si="24">E59+G59-M59</f>
        <v>4147.8</v>
      </c>
      <c r="P59" s="122">
        <v>2765.1990000000001</v>
      </c>
      <c r="Q59" s="22">
        <v>38</v>
      </c>
      <c r="R59" s="23"/>
      <c r="S59" s="23"/>
      <c r="T59" s="21"/>
      <c r="U59" s="23"/>
      <c r="V59" s="22"/>
      <c r="W59" s="21"/>
      <c r="X59" s="20">
        <v>0</v>
      </c>
      <c r="Y59" s="10" t="s">
        <v>1</v>
      </c>
    </row>
    <row r="60" spans="1:25" s="15" customFormat="1" ht="24.95" customHeight="1" thickBot="1" x14ac:dyDescent="0.45">
      <c r="A60" s="60"/>
      <c r="B60" s="62"/>
      <c r="C60" s="69"/>
      <c r="D60" s="71"/>
      <c r="E60" s="119"/>
      <c r="F60" s="129"/>
      <c r="G60" s="119"/>
      <c r="H60" s="120"/>
      <c r="I60" s="121"/>
      <c r="J60" s="121"/>
      <c r="K60" s="121"/>
      <c r="L60" s="121"/>
      <c r="M60" s="127"/>
      <c r="N60" s="128"/>
      <c r="O60" s="133"/>
      <c r="P60" s="129"/>
      <c r="Q60" s="18">
        <f>M59</f>
        <v>1778.4870000000001</v>
      </c>
      <c r="R60" s="19"/>
      <c r="S60" s="19"/>
      <c r="T60" s="17"/>
      <c r="U60" s="19"/>
      <c r="V60" s="18"/>
      <c r="W60" s="17"/>
      <c r="X60" s="16">
        <v>0</v>
      </c>
      <c r="Y60" s="5" t="s">
        <v>0</v>
      </c>
    </row>
    <row r="61" spans="1:25" s="15" customFormat="1" ht="24.95" customHeight="1" x14ac:dyDescent="0.4">
      <c r="A61" s="59">
        <v>27</v>
      </c>
      <c r="B61" s="61" t="s">
        <v>25</v>
      </c>
      <c r="C61" s="68" t="s">
        <v>4</v>
      </c>
      <c r="D61" s="70" t="s">
        <v>3</v>
      </c>
      <c r="E61" s="117">
        <v>11244.048000000001</v>
      </c>
      <c r="F61" s="122">
        <v>7496.0320000000002</v>
      </c>
      <c r="G61" s="117">
        <v>4907.34</v>
      </c>
      <c r="H61" s="118">
        <v>3306.1390000000001</v>
      </c>
      <c r="I61" s="118">
        <v>3300.2950000000001</v>
      </c>
      <c r="J61" s="118">
        <v>0</v>
      </c>
      <c r="K61" s="118">
        <v>0</v>
      </c>
      <c r="L61" s="118">
        <v>5.8440000000000003</v>
      </c>
      <c r="M61" s="123">
        <v>3765.4349999999999</v>
      </c>
      <c r="N61" s="124">
        <v>0</v>
      </c>
      <c r="O61" s="132">
        <f t="shared" ref="O61" si="25">E61+G61-M61</f>
        <v>12385.953000000001</v>
      </c>
      <c r="P61" s="122">
        <v>8257.3019999999997</v>
      </c>
      <c r="Q61" s="22">
        <v>37</v>
      </c>
      <c r="R61" s="23"/>
      <c r="S61" s="23"/>
      <c r="T61" s="21"/>
      <c r="U61" s="23"/>
      <c r="V61" s="22"/>
      <c r="W61" s="21"/>
      <c r="X61" s="20">
        <v>0</v>
      </c>
      <c r="Y61" s="10" t="s">
        <v>1</v>
      </c>
    </row>
    <row r="62" spans="1:25" s="15" customFormat="1" ht="24.95" customHeight="1" thickBot="1" x14ac:dyDescent="0.45">
      <c r="A62" s="60"/>
      <c r="B62" s="62"/>
      <c r="C62" s="69"/>
      <c r="D62" s="71"/>
      <c r="E62" s="119"/>
      <c r="F62" s="129"/>
      <c r="G62" s="119"/>
      <c r="H62" s="120"/>
      <c r="I62" s="121"/>
      <c r="J62" s="121"/>
      <c r="K62" s="121"/>
      <c r="L62" s="121"/>
      <c r="M62" s="127"/>
      <c r="N62" s="128"/>
      <c r="O62" s="133"/>
      <c r="P62" s="129"/>
      <c r="Q62" s="18">
        <f>M61</f>
        <v>3765.4349999999999</v>
      </c>
      <c r="R62" s="19"/>
      <c r="S62" s="19"/>
      <c r="T62" s="17"/>
      <c r="U62" s="19"/>
      <c r="V62" s="18"/>
      <c r="W62" s="17"/>
      <c r="X62" s="16">
        <v>0</v>
      </c>
      <c r="Y62" s="5" t="s">
        <v>0</v>
      </c>
    </row>
    <row r="63" spans="1:25" s="15" customFormat="1" ht="24.95" customHeight="1" x14ac:dyDescent="0.4">
      <c r="A63" s="59">
        <v>28</v>
      </c>
      <c r="B63" s="61" t="s">
        <v>24</v>
      </c>
      <c r="C63" s="68" t="s">
        <v>4</v>
      </c>
      <c r="D63" s="70" t="s">
        <v>3</v>
      </c>
      <c r="E63" s="117">
        <v>8157.9059999999999</v>
      </c>
      <c r="F63" s="122">
        <v>5438.6040000000003</v>
      </c>
      <c r="G63" s="117">
        <v>5581.9669999999996</v>
      </c>
      <c r="H63" s="118">
        <v>3928.4479999999999</v>
      </c>
      <c r="I63" s="118">
        <v>3920.46</v>
      </c>
      <c r="J63" s="118">
        <v>0</v>
      </c>
      <c r="K63" s="118">
        <v>0</v>
      </c>
      <c r="L63" s="118">
        <v>7.9880000000000004</v>
      </c>
      <c r="M63" s="123">
        <v>5151.1059999999998</v>
      </c>
      <c r="N63" s="124">
        <v>0</v>
      </c>
      <c r="O63" s="132">
        <f t="shared" ref="O63" si="26">E63+G63-M63</f>
        <v>8588.7669999999998</v>
      </c>
      <c r="P63" s="122">
        <v>5725.8429999999998</v>
      </c>
      <c r="Q63" s="22">
        <v>84</v>
      </c>
      <c r="R63" s="23"/>
      <c r="S63" s="23"/>
      <c r="T63" s="21"/>
      <c r="U63" s="23"/>
      <c r="V63" s="22"/>
      <c r="W63" s="21"/>
      <c r="X63" s="20">
        <v>0</v>
      </c>
      <c r="Y63" s="10" t="s">
        <v>1</v>
      </c>
    </row>
    <row r="64" spans="1:25" s="15" customFormat="1" ht="24.95" customHeight="1" thickBot="1" x14ac:dyDescent="0.45">
      <c r="A64" s="60"/>
      <c r="B64" s="62"/>
      <c r="C64" s="69"/>
      <c r="D64" s="71"/>
      <c r="E64" s="119"/>
      <c r="F64" s="129"/>
      <c r="G64" s="119"/>
      <c r="H64" s="120"/>
      <c r="I64" s="121"/>
      <c r="J64" s="121"/>
      <c r="K64" s="121"/>
      <c r="L64" s="121"/>
      <c r="M64" s="127"/>
      <c r="N64" s="128"/>
      <c r="O64" s="133"/>
      <c r="P64" s="129"/>
      <c r="Q64" s="18">
        <f>M63</f>
        <v>5151.1059999999998</v>
      </c>
      <c r="R64" s="19"/>
      <c r="S64" s="19"/>
      <c r="T64" s="17"/>
      <c r="U64" s="19"/>
      <c r="V64" s="18"/>
      <c r="W64" s="17"/>
      <c r="X64" s="16">
        <v>0</v>
      </c>
      <c r="Y64" s="5" t="s">
        <v>0</v>
      </c>
    </row>
    <row r="65" spans="1:25" s="15" customFormat="1" ht="24.95" customHeight="1" x14ac:dyDescent="0.4">
      <c r="A65" s="59">
        <v>29</v>
      </c>
      <c r="B65" s="61" t="s">
        <v>23</v>
      </c>
      <c r="C65" s="68" t="s">
        <v>4</v>
      </c>
      <c r="D65" s="70" t="s">
        <v>3</v>
      </c>
      <c r="E65" s="117">
        <v>1962.521</v>
      </c>
      <c r="F65" s="122">
        <v>1308.346</v>
      </c>
      <c r="G65" s="117">
        <v>475.87299999999999</v>
      </c>
      <c r="H65" s="118">
        <v>334.803</v>
      </c>
      <c r="I65" s="118">
        <v>334.69200000000001</v>
      </c>
      <c r="J65" s="118">
        <v>0</v>
      </c>
      <c r="K65" s="118">
        <v>0</v>
      </c>
      <c r="L65" s="118">
        <v>0.111</v>
      </c>
      <c r="M65" s="123">
        <v>729.44</v>
      </c>
      <c r="N65" s="124">
        <v>0</v>
      </c>
      <c r="O65" s="132">
        <f t="shared" ref="O65" si="27">E65+G65-M65</f>
        <v>1708.9539999999997</v>
      </c>
      <c r="P65" s="122">
        <v>1139.3</v>
      </c>
      <c r="Q65" s="22">
        <v>38</v>
      </c>
      <c r="R65" s="23"/>
      <c r="S65" s="23"/>
      <c r="T65" s="21"/>
      <c r="U65" s="23"/>
      <c r="V65" s="22"/>
      <c r="W65" s="21"/>
      <c r="X65" s="20">
        <v>0</v>
      </c>
      <c r="Y65" s="10" t="s">
        <v>1</v>
      </c>
    </row>
    <row r="66" spans="1:25" s="15" customFormat="1" ht="24.95" customHeight="1" thickBot="1" x14ac:dyDescent="0.45">
      <c r="A66" s="60"/>
      <c r="B66" s="62"/>
      <c r="C66" s="69"/>
      <c r="D66" s="71"/>
      <c r="E66" s="119"/>
      <c r="F66" s="129"/>
      <c r="G66" s="119"/>
      <c r="H66" s="120"/>
      <c r="I66" s="121"/>
      <c r="J66" s="121"/>
      <c r="K66" s="121"/>
      <c r="L66" s="121"/>
      <c r="M66" s="127"/>
      <c r="N66" s="128"/>
      <c r="O66" s="133"/>
      <c r="P66" s="129"/>
      <c r="Q66" s="18">
        <f>M65</f>
        <v>729.44</v>
      </c>
      <c r="R66" s="19"/>
      <c r="S66" s="19"/>
      <c r="T66" s="17"/>
      <c r="U66" s="19"/>
      <c r="V66" s="18"/>
      <c r="W66" s="17"/>
      <c r="X66" s="16">
        <v>0</v>
      </c>
      <c r="Y66" s="5" t="s">
        <v>0</v>
      </c>
    </row>
    <row r="67" spans="1:25" s="15" customFormat="1" ht="24.95" customHeight="1" x14ac:dyDescent="0.4">
      <c r="A67" s="59">
        <v>30</v>
      </c>
      <c r="B67" s="61" t="s">
        <v>22</v>
      </c>
      <c r="C67" s="68" t="s">
        <v>4</v>
      </c>
      <c r="D67" s="70" t="s">
        <v>3</v>
      </c>
      <c r="E67" s="117">
        <v>3369.7809999999999</v>
      </c>
      <c r="F67" s="122">
        <v>2246.52</v>
      </c>
      <c r="G67" s="117">
        <v>500.29899999999998</v>
      </c>
      <c r="H67" s="118">
        <v>361.5</v>
      </c>
      <c r="I67" s="118">
        <v>361.26299999999998</v>
      </c>
      <c r="J67" s="118">
        <v>0</v>
      </c>
      <c r="K67" s="118">
        <v>0</v>
      </c>
      <c r="L67" s="118">
        <v>0.23699999999999999</v>
      </c>
      <c r="M67" s="123">
        <v>604.24300000000005</v>
      </c>
      <c r="N67" s="124">
        <v>0</v>
      </c>
      <c r="O67" s="132">
        <f t="shared" ref="O67" si="28">E67+G67-M67</f>
        <v>3265.837</v>
      </c>
      <c r="P67" s="122">
        <v>2197.7429999999999</v>
      </c>
      <c r="Q67" s="22">
        <v>39</v>
      </c>
      <c r="R67" s="23"/>
      <c r="S67" s="23"/>
      <c r="T67" s="21"/>
      <c r="U67" s="23"/>
      <c r="V67" s="22"/>
      <c r="W67" s="21"/>
      <c r="X67" s="20">
        <v>0</v>
      </c>
      <c r="Y67" s="10" t="s">
        <v>1</v>
      </c>
    </row>
    <row r="68" spans="1:25" s="15" customFormat="1" ht="24.95" customHeight="1" thickBot="1" x14ac:dyDescent="0.45">
      <c r="A68" s="60"/>
      <c r="B68" s="62"/>
      <c r="C68" s="69"/>
      <c r="D68" s="71"/>
      <c r="E68" s="119"/>
      <c r="F68" s="129"/>
      <c r="G68" s="119"/>
      <c r="H68" s="120"/>
      <c r="I68" s="121"/>
      <c r="J68" s="121"/>
      <c r="K68" s="121"/>
      <c r="L68" s="121"/>
      <c r="M68" s="127"/>
      <c r="N68" s="128"/>
      <c r="O68" s="133"/>
      <c r="P68" s="129"/>
      <c r="Q68" s="18">
        <f>M67</f>
        <v>604.24300000000005</v>
      </c>
      <c r="R68" s="19"/>
      <c r="S68" s="19"/>
      <c r="T68" s="17"/>
      <c r="U68" s="19"/>
      <c r="V68" s="18"/>
      <c r="W68" s="17"/>
      <c r="X68" s="16">
        <v>0</v>
      </c>
      <c r="Y68" s="5" t="s">
        <v>0</v>
      </c>
    </row>
    <row r="69" spans="1:25" s="15" customFormat="1" ht="24.95" customHeight="1" x14ac:dyDescent="0.4">
      <c r="A69" s="59">
        <v>31</v>
      </c>
      <c r="B69" s="61" t="s">
        <v>21</v>
      </c>
      <c r="C69" s="68" t="s">
        <v>4</v>
      </c>
      <c r="D69" s="70" t="s">
        <v>3</v>
      </c>
      <c r="E69" s="117">
        <v>2491.6909999999998</v>
      </c>
      <c r="F69" s="122">
        <v>1661.1279999999999</v>
      </c>
      <c r="G69" s="117">
        <v>553.07600000000002</v>
      </c>
      <c r="H69" s="118">
        <v>368.71600000000001</v>
      </c>
      <c r="I69" s="118">
        <v>362.30599999999998</v>
      </c>
      <c r="J69" s="118">
        <v>0</v>
      </c>
      <c r="K69" s="118">
        <v>0</v>
      </c>
      <c r="L69" s="118">
        <v>6.41</v>
      </c>
      <c r="M69" s="123">
        <v>801.33100000000002</v>
      </c>
      <c r="N69" s="130">
        <v>0</v>
      </c>
      <c r="O69" s="132">
        <f t="shared" ref="O69" si="29">E69+G69-M69</f>
        <v>2243.4359999999997</v>
      </c>
      <c r="P69" s="122">
        <v>1495.623</v>
      </c>
      <c r="Q69" s="22">
        <v>52</v>
      </c>
      <c r="R69" s="23"/>
      <c r="S69" s="23"/>
      <c r="T69" s="21"/>
      <c r="U69" s="23"/>
      <c r="V69" s="22"/>
      <c r="W69" s="21"/>
      <c r="X69" s="20">
        <v>0</v>
      </c>
      <c r="Y69" s="10" t="s">
        <v>1</v>
      </c>
    </row>
    <row r="70" spans="1:25" s="15" customFormat="1" ht="24.95" customHeight="1" thickBot="1" x14ac:dyDescent="0.45">
      <c r="A70" s="60"/>
      <c r="B70" s="62"/>
      <c r="C70" s="69"/>
      <c r="D70" s="71"/>
      <c r="E70" s="119"/>
      <c r="F70" s="129"/>
      <c r="G70" s="119"/>
      <c r="H70" s="120"/>
      <c r="I70" s="121"/>
      <c r="J70" s="121"/>
      <c r="K70" s="121"/>
      <c r="L70" s="121"/>
      <c r="M70" s="127"/>
      <c r="N70" s="131"/>
      <c r="O70" s="133"/>
      <c r="P70" s="129"/>
      <c r="Q70" s="18">
        <f>M69</f>
        <v>801.33100000000002</v>
      </c>
      <c r="R70" s="19"/>
      <c r="S70" s="19"/>
      <c r="T70" s="17"/>
      <c r="U70" s="19"/>
      <c r="V70" s="18"/>
      <c r="W70" s="17"/>
      <c r="X70" s="16">
        <v>0</v>
      </c>
      <c r="Y70" s="5" t="s">
        <v>0</v>
      </c>
    </row>
    <row r="71" spans="1:25" s="15" customFormat="1" ht="24.95" customHeight="1" x14ac:dyDescent="0.4">
      <c r="A71" s="59">
        <v>32</v>
      </c>
      <c r="B71" s="61" t="s">
        <v>20</v>
      </c>
      <c r="C71" s="68" t="s">
        <v>4</v>
      </c>
      <c r="D71" s="70" t="s">
        <v>3</v>
      </c>
      <c r="E71" s="117">
        <v>2029.373</v>
      </c>
      <c r="F71" s="122">
        <v>1352.915</v>
      </c>
      <c r="G71" s="117">
        <v>1318.2940000000001</v>
      </c>
      <c r="H71" s="118">
        <v>904.09400000000005</v>
      </c>
      <c r="I71" s="118">
        <v>857.34199999999998</v>
      </c>
      <c r="J71" s="118">
        <v>0</v>
      </c>
      <c r="K71" s="118">
        <v>0</v>
      </c>
      <c r="L71" s="118">
        <v>46.752000000000002</v>
      </c>
      <c r="M71" s="123">
        <v>1007.812</v>
      </c>
      <c r="N71" s="130">
        <v>0</v>
      </c>
      <c r="O71" s="132">
        <f t="shared" ref="O71" si="30">E71+G71-M71</f>
        <v>2339.8550000000005</v>
      </c>
      <c r="P71" s="122">
        <v>1559.902</v>
      </c>
      <c r="Q71" s="22">
        <v>59</v>
      </c>
      <c r="R71" s="23"/>
      <c r="S71" s="23"/>
      <c r="T71" s="21"/>
      <c r="U71" s="23"/>
      <c r="V71" s="22"/>
      <c r="W71" s="21"/>
      <c r="X71" s="20">
        <v>0</v>
      </c>
      <c r="Y71" s="10" t="s">
        <v>1</v>
      </c>
    </row>
    <row r="72" spans="1:25" s="15" customFormat="1" ht="24.95" customHeight="1" thickBot="1" x14ac:dyDescent="0.45">
      <c r="A72" s="60"/>
      <c r="B72" s="62"/>
      <c r="C72" s="69"/>
      <c r="D72" s="71"/>
      <c r="E72" s="119"/>
      <c r="F72" s="129"/>
      <c r="G72" s="119"/>
      <c r="H72" s="120"/>
      <c r="I72" s="121"/>
      <c r="J72" s="121"/>
      <c r="K72" s="121"/>
      <c r="L72" s="121"/>
      <c r="M72" s="127"/>
      <c r="N72" s="131"/>
      <c r="O72" s="133"/>
      <c r="P72" s="129"/>
      <c r="Q72" s="18">
        <f>M71</f>
        <v>1007.812</v>
      </c>
      <c r="R72" s="19"/>
      <c r="S72" s="19"/>
      <c r="T72" s="17"/>
      <c r="U72" s="19"/>
      <c r="V72" s="18"/>
      <c r="W72" s="17"/>
      <c r="X72" s="16">
        <v>0</v>
      </c>
      <c r="Y72" s="5" t="s">
        <v>0</v>
      </c>
    </row>
    <row r="73" spans="1:25" s="15" customFormat="1" ht="24.95" customHeight="1" x14ac:dyDescent="0.4">
      <c r="A73" s="59">
        <v>33</v>
      </c>
      <c r="B73" s="61" t="s">
        <v>19</v>
      </c>
      <c r="C73" s="68" t="s">
        <v>4</v>
      </c>
      <c r="D73" s="70" t="s">
        <v>3</v>
      </c>
      <c r="E73" s="117">
        <v>3338.7939999999999</v>
      </c>
      <c r="F73" s="122">
        <v>2225.8629999999998</v>
      </c>
      <c r="G73" s="117">
        <v>1092.6690000000001</v>
      </c>
      <c r="H73" s="118">
        <v>749.19299999999998</v>
      </c>
      <c r="I73" s="118">
        <v>743.29100000000005</v>
      </c>
      <c r="J73" s="118">
        <v>0</v>
      </c>
      <c r="K73" s="118">
        <v>0</v>
      </c>
      <c r="L73" s="118">
        <v>5.9020000000000001</v>
      </c>
      <c r="M73" s="123">
        <v>950.78399999999999</v>
      </c>
      <c r="N73" s="130">
        <v>0</v>
      </c>
      <c r="O73" s="132">
        <f t="shared" ref="O73" si="31">E73+G73-M73</f>
        <v>3480.6789999999996</v>
      </c>
      <c r="P73" s="122">
        <v>2320.4520000000002</v>
      </c>
      <c r="Q73" s="22">
        <v>64</v>
      </c>
      <c r="R73" s="23"/>
      <c r="S73" s="23"/>
      <c r="T73" s="21"/>
      <c r="U73" s="23"/>
      <c r="V73" s="22"/>
      <c r="W73" s="21"/>
      <c r="X73" s="20">
        <v>0</v>
      </c>
      <c r="Y73" s="10" t="s">
        <v>1</v>
      </c>
    </row>
    <row r="74" spans="1:25" s="15" customFormat="1" ht="24.95" customHeight="1" thickBot="1" x14ac:dyDescent="0.45">
      <c r="A74" s="60"/>
      <c r="B74" s="62"/>
      <c r="C74" s="69"/>
      <c r="D74" s="71"/>
      <c r="E74" s="119"/>
      <c r="F74" s="129"/>
      <c r="G74" s="119"/>
      <c r="H74" s="120"/>
      <c r="I74" s="121"/>
      <c r="J74" s="121"/>
      <c r="K74" s="121"/>
      <c r="L74" s="121"/>
      <c r="M74" s="127"/>
      <c r="N74" s="131"/>
      <c r="O74" s="133"/>
      <c r="P74" s="129"/>
      <c r="Q74" s="18">
        <f>M73</f>
        <v>950.78399999999999</v>
      </c>
      <c r="R74" s="19"/>
      <c r="S74" s="19"/>
      <c r="T74" s="17"/>
      <c r="U74" s="19"/>
      <c r="V74" s="18"/>
      <c r="W74" s="17"/>
      <c r="X74" s="16">
        <v>0</v>
      </c>
      <c r="Y74" s="5" t="s">
        <v>0</v>
      </c>
    </row>
    <row r="75" spans="1:25" s="15" customFormat="1" ht="24.95" customHeight="1" x14ac:dyDescent="0.4">
      <c r="A75" s="59">
        <v>34</v>
      </c>
      <c r="B75" s="61" t="s">
        <v>18</v>
      </c>
      <c r="C75" s="68" t="s">
        <v>4</v>
      </c>
      <c r="D75" s="70" t="s">
        <v>3</v>
      </c>
      <c r="E75" s="117">
        <v>4508.8760000000002</v>
      </c>
      <c r="F75" s="122">
        <v>3005.9169999999999</v>
      </c>
      <c r="G75" s="117">
        <v>2203.1689999999999</v>
      </c>
      <c r="H75" s="118">
        <v>1606.1089999999999</v>
      </c>
      <c r="I75" s="118">
        <v>1605.8710000000001</v>
      </c>
      <c r="J75" s="118">
        <v>0</v>
      </c>
      <c r="K75" s="118">
        <v>0</v>
      </c>
      <c r="L75" s="118">
        <v>0.23799999999999999</v>
      </c>
      <c r="M75" s="123">
        <v>2092.9270000000001</v>
      </c>
      <c r="N75" s="130">
        <v>0</v>
      </c>
      <c r="O75" s="132">
        <f t="shared" ref="O75" si="32">E75+G75-M75</f>
        <v>4619.1180000000004</v>
      </c>
      <c r="P75" s="122">
        <v>3079.41</v>
      </c>
      <c r="Q75" s="22">
        <v>24</v>
      </c>
      <c r="R75" s="23"/>
      <c r="S75" s="23"/>
      <c r="T75" s="21"/>
      <c r="U75" s="23"/>
      <c r="V75" s="22"/>
      <c r="W75" s="21"/>
      <c r="X75" s="20">
        <v>0</v>
      </c>
      <c r="Y75" s="10" t="s">
        <v>1</v>
      </c>
    </row>
    <row r="76" spans="1:25" s="15" customFormat="1" ht="24.95" customHeight="1" thickBot="1" x14ac:dyDescent="0.45">
      <c r="A76" s="60"/>
      <c r="B76" s="62"/>
      <c r="C76" s="69"/>
      <c r="D76" s="71"/>
      <c r="E76" s="119"/>
      <c r="F76" s="129"/>
      <c r="G76" s="119"/>
      <c r="H76" s="120"/>
      <c r="I76" s="121"/>
      <c r="J76" s="121"/>
      <c r="K76" s="121"/>
      <c r="L76" s="121"/>
      <c r="M76" s="127"/>
      <c r="N76" s="131"/>
      <c r="O76" s="133"/>
      <c r="P76" s="129"/>
      <c r="Q76" s="18">
        <f>M75</f>
        <v>2092.9270000000001</v>
      </c>
      <c r="R76" s="19"/>
      <c r="S76" s="19"/>
      <c r="T76" s="17"/>
      <c r="U76" s="19"/>
      <c r="V76" s="18"/>
      <c r="W76" s="17"/>
      <c r="X76" s="16">
        <v>0</v>
      </c>
      <c r="Y76" s="5" t="s">
        <v>0</v>
      </c>
    </row>
    <row r="77" spans="1:25" s="15" customFormat="1" ht="24.95" customHeight="1" x14ac:dyDescent="0.4">
      <c r="A77" s="59">
        <v>35</v>
      </c>
      <c r="B77" s="61" t="s">
        <v>17</v>
      </c>
      <c r="C77" s="68" t="s">
        <v>4</v>
      </c>
      <c r="D77" s="70" t="s">
        <v>3</v>
      </c>
      <c r="E77" s="117">
        <v>1769.5309999999999</v>
      </c>
      <c r="F77" s="122">
        <v>1179.6869999999999</v>
      </c>
      <c r="G77" s="117">
        <v>1437.0640000000001</v>
      </c>
      <c r="H77" s="118">
        <v>958.04200000000003</v>
      </c>
      <c r="I77" s="118">
        <v>935.54700000000003</v>
      </c>
      <c r="J77" s="118">
        <v>0</v>
      </c>
      <c r="K77" s="118">
        <v>0</v>
      </c>
      <c r="L77" s="118">
        <v>22.495000000000001</v>
      </c>
      <c r="M77" s="123">
        <v>926.529</v>
      </c>
      <c r="N77" s="130">
        <v>0</v>
      </c>
      <c r="O77" s="132">
        <f t="shared" ref="O77" si="33">E77+G77-M77</f>
        <v>2280.0660000000003</v>
      </c>
      <c r="P77" s="122">
        <v>1520.0440000000001</v>
      </c>
      <c r="Q77" s="22">
        <v>35</v>
      </c>
      <c r="R77" s="23"/>
      <c r="S77" s="23"/>
      <c r="T77" s="21"/>
      <c r="U77" s="23"/>
      <c r="V77" s="22"/>
      <c r="W77" s="21"/>
      <c r="X77" s="20">
        <v>0</v>
      </c>
      <c r="Y77" s="10" t="s">
        <v>1</v>
      </c>
    </row>
    <row r="78" spans="1:25" s="15" customFormat="1" ht="24.95" customHeight="1" thickBot="1" x14ac:dyDescent="0.45">
      <c r="A78" s="60"/>
      <c r="B78" s="62"/>
      <c r="C78" s="69"/>
      <c r="D78" s="71"/>
      <c r="E78" s="119"/>
      <c r="F78" s="129"/>
      <c r="G78" s="119"/>
      <c r="H78" s="120"/>
      <c r="I78" s="121"/>
      <c r="J78" s="121"/>
      <c r="K78" s="121"/>
      <c r="L78" s="121"/>
      <c r="M78" s="127"/>
      <c r="N78" s="131"/>
      <c r="O78" s="133"/>
      <c r="P78" s="129"/>
      <c r="Q78" s="18">
        <f>M77</f>
        <v>926.529</v>
      </c>
      <c r="R78" s="19"/>
      <c r="S78" s="19"/>
      <c r="T78" s="17"/>
      <c r="U78" s="19"/>
      <c r="V78" s="18"/>
      <c r="W78" s="17"/>
      <c r="X78" s="16">
        <v>0</v>
      </c>
      <c r="Y78" s="5" t="s">
        <v>0</v>
      </c>
    </row>
    <row r="79" spans="1:25" s="15" customFormat="1" ht="24.95" customHeight="1" x14ac:dyDescent="0.4">
      <c r="A79" s="59">
        <v>36</v>
      </c>
      <c r="B79" s="61" t="s">
        <v>16</v>
      </c>
      <c r="C79" s="68" t="s">
        <v>4</v>
      </c>
      <c r="D79" s="70" t="s">
        <v>3</v>
      </c>
      <c r="E79" s="117">
        <v>2783.3020000000001</v>
      </c>
      <c r="F79" s="122">
        <v>1855.5350000000001</v>
      </c>
      <c r="G79" s="117">
        <v>1301.248</v>
      </c>
      <c r="H79" s="118">
        <v>938.55799999999999</v>
      </c>
      <c r="I79" s="118">
        <v>936.95500000000004</v>
      </c>
      <c r="J79" s="118">
        <v>0</v>
      </c>
      <c r="K79" s="118">
        <v>0</v>
      </c>
      <c r="L79" s="118">
        <v>1.603</v>
      </c>
      <c r="M79" s="123">
        <v>987.09400000000005</v>
      </c>
      <c r="N79" s="130">
        <v>0</v>
      </c>
      <c r="O79" s="132">
        <f t="shared" ref="O79" si="34">E79+G79-M79</f>
        <v>3097.4560000000001</v>
      </c>
      <c r="P79" s="122">
        <v>2064.9699999999998</v>
      </c>
      <c r="Q79" s="22">
        <v>51</v>
      </c>
      <c r="R79" s="23"/>
      <c r="S79" s="23"/>
      <c r="T79" s="21"/>
      <c r="U79" s="23"/>
      <c r="V79" s="22"/>
      <c r="W79" s="21"/>
      <c r="X79" s="20">
        <v>0</v>
      </c>
      <c r="Y79" s="10" t="s">
        <v>1</v>
      </c>
    </row>
    <row r="80" spans="1:25" s="15" customFormat="1" ht="24.95" customHeight="1" thickBot="1" x14ac:dyDescent="0.45">
      <c r="A80" s="60"/>
      <c r="B80" s="62"/>
      <c r="C80" s="69"/>
      <c r="D80" s="71"/>
      <c r="E80" s="119"/>
      <c r="F80" s="129"/>
      <c r="G80" s="119"/>
      <c r="H80" s="120"/>
      <c r="I80" s="121"/>
      <c r="J80" s="121"/>
      <c r="K80" s="121"/>
      <c r="L80" s="121"/>
      <c r="M80" s="127"/>
      <c r="N80" s="131"/>
      <c r="O80" s="133"/>
      <c r="P80" s="129"/>
      <c r="Q80" s="18">
        <f>M79</f>
        <v>987.09400000000005</v>
      </c>
      <c r="R80" s="19"/>
      <c r="S80" s="19"/>
      <c r="T80" s="17"/>
      <c r="U80" s="19"/>
      <c r="V80" s="18"/>
      <c r="W80" s="17"/>
      <c r="X80" s="16">
        <v>0</v>
      </c>
      <c r="Y80" s="5" t="s">
        <v>0</v>
      </c>
    </row>
    <row r="81" spans="1:25" s="15" customFormat="1" ht="24.95" customHeight="1" x14ac:dyDescent="0.4">
      <c r="A81" s="59">
        <v>37</v>
      </c>
      <c r="B81" s="61" t="s">
        <v>15</v>
      </c>
      <c r="C81" s="68" t="s">
        <v>4</v>
      </c>
      <c r="D81" s="70" t="s">
        <v>3</v>
      </c>
      <c r="E81" s="117">
        <v>2005.3</v>
      </c>
      <c r="F81" s="122">
        <v>1336.865</v>
      </c>
      <c r="G81" s="117">
        <v>891.69399999999996</v>
      </c>
      <c r="H81" s="118">
        <v>594.46299999999997</v>
      </c>
      <c r="I81" s="118">
        <v>591.62</v>
      </c>
      <c r="J81" s="118">
        <v>0</v>
      </c>
      <c r="K81" s="118">
        <v>0</v>
      </c>
      <c r="L81" s="118">
        <v>2.843</v>
      </c>
      <c r="M81" s="123">
        <v>974.26199999999994</v>
      </c>
      <c r="N81" s="130">
        <v>0</v>
      </c>
      <c r="O81" s="132">
        <f t="shared" ref="O81" si="35">E81+G81-M81</f>
        <v>1922.7319999999997</v>
      </c>
      <c r="P81" s="122">
        <v>1281.82</v>
      </c>
      <c r="Q81" s="22">
        <v>59</v>
      </c>
      <c r="R81" s="23"/>
      <c r="S81" s="23"/>
      <c r="T81" s="21"/>
      <c r="U81" s="23"/>
      <c r="V81" s="22"/>
      <c r="W81" s="21"/>
      <c r="X81" s="20">
        <v>0</v>
      </c>
      <c r="Y81" s="10" t="s">
        <v>1</v>
      </c>
    </row>
    <row r="82" spans="1:25" s="15" customFormat="1" ht="24.95" customHeight="1" thickBot="1" x14ac:dyDescent="0.45">
      <c r="A82" s="60"/>
      <c r="B82" s="62"/>
      <c r="C82" s="69"/>
      <c r="D82" s="71"/>
      <c r="E82" s="119"/>
      <c r="F82" s="129"/>
      <c r="G82" s="119"/>
      <c r="H82" s="120"/>
      <c r="I82" s="121"/>
      <c r="J82" s="121"/>
      <c r="K82" s="121"/>
      <c r="L82" s="121"/>
      <c r="M82" s="127"/>
      <c r="N82" s="131"/>
      <c r="O82" s="133"/>
      <c r="P82" s="129"/>
      <c r="Q82" s="18">
        <f>M81</f>
        <v>974.26199999999994</v>
      </c>
      <c r="R82" s="19"/>
      <c r="S82" s="19"/>
      <c r="T82" s="17"/>
      <c r="U82" s="19"/>
      <c r="V82" s="18"/>
      <c r="W82" s="17"/>
      <c r="X82" s="16">
        <v>0</v>
      </c>
      <c r="Y82" s="5" t="s">
        <v>0</v>
      </c>
    </row>
    <row r="83" spans="1:25" s="15" customFormat="1" ht="24.95" customHeight="1" x14ac:dyDescent="0.4">
      <c r="A83" s="59">
        <v>38</v>
      </c>
      <c r="B83" s="61" t="s">
        <v>14</v>
      </c>
      <c r="C83" s="68" t="s">
        <v>4</v>
      </c>
      <c r="D83" s="70" t="s">
        <v>3</v>
      </c>
      <c r="E83" s="117">
        <v>5943.3310000000001</v>
      </c>
      <c r="F83" s="122">
        <v>3962.221</v>
      </c>
      <c r="G83" s="117">
        <v>1165.8589999999999</v>
      </c>
      <c r="H83" s="118">
        <v>789.39800000000002</v>
      </c>
      <c r="I83" s="118">
        <v>788.54600000000005</v>
      </c>
      <c r="J83" s="118">
        <v>0</v>
      </c>
      <c r="K83" s="118">
        <v>0</v>
      </c>
      <c r="L83" s="118">
        <v>0.85199999999999998</v>
      </c>
      <c r="M83" s="123">
        <v>934.01499999999999</v>
      </c>
      <c r="N83" s="124">
        <v>0</v>
      </c>
      <c r="O83" s="132">
        <f t="shared" ref="O83" si="36">E83+G83-M83</f>
        <v>6175.1750000000002</v>
      </c>
      <c r="P83" s="122">
        <v>4128.942</v>
      </c>
      <c r="Q83" s="22">
        <v>38</v>
      </c>
      <c r="R83" s="23"/>
      <c r="S83" s="23"/>
      <c r="T83" s="21"/>
      <c r="U83" s="23"/>
      <c r="V83" s="22"/>
      <c r="W83" s="21"/>
      <c r="X83" s="20">
        <v>0</v>
      </c>
      <c r="Y83" s="10" t="s">
        <v>1</v>
      </c>
    </row>
    <row r="84" spans="1:25" s="15" customFormat="1" ht="24.95" customHeight="1" thickBot="1" x14ac:dyDescent="0.45">
      <c r="A84" s="60"/>
      <c r="B84" s="62"/>
      <c r="C84" s="69"/>
      <c r="D84" s="71"/>
      <c r="E84" s="119"/>
      <c r="F84" s="129"/>
      <c r="G84" s="119"/>
      <c r="H84" s="120"/>
      <c r="I84" s="121"/>
      <c r="J84" s="121"/>
      <c r="K84" s="121"/>
      <c r="L84" s="121"/>
      <c r="M84" s="127"/>
      <c r="N84" s="128"/>
      <c r="O84" s="133"/>
      <c r="P84" s="129"/>
      <c r="Q84" s="18">
        <f>M83</f>
        <v>934.01499999999999</v>
      </c>
      <c r="R84" s="19"/>
      <c r="S84" s="19"/>
      <c r="T84" s="17"/>
      <c r="U84" s="19"/>
      <c r="V84" s="18"/>
      <c r="W84" s="17"/>
      <c r="X84" s="16">
        <v>0</v>
      </c>
      <c r="Y84" s="5" t="s">
        <v>0</v>
      </c>
    </row>
    <row r="85" spans="1:25" s="15" customFormat="1" ht="24.95" customHeight="1" x14ac:dyDescent="0.4">
      <c r="A85" s="59">
        <v>39</v>
      </c>
      <c r="B85" s="61" t="s">
        <v>13</v>
      </c>
      <c r="C85" s="68" t="s">
        <v>4</v>
      </c>
      <c r="D85" s="70" t="s">
        <v>3</v>
      </c>
      <c r="E85" s="117">
        <v>1042.8879999999999</v>
      </c>
      <c r="F85" s="122">
        <v>695.25900000000001</v>
      </c>
      <c r="G85" s="117">
        <v>1417.5139999999999</v>
      </c>
      <c r="H85" s="118">
        <v>984.00400000000002</v>
      </c>
      <c r="I85" s="118">
        <v>980.44</v>
      </c>
      <c r="J85" s="118">
        <v>0</v>
      </c>
      <c r="K85" s="118">
        <v>0</v>
      </c>
      <c r="L85" s="118">
        <v>3.5640000000000001</v>
      </c>
      <c r="M85" s="123">
        <v>1595.5930000000001</v>
      </c>
      <c r="N85" s="124">
        <v>0</v>
      </c>
      <c r="O85" s="132">
        <f t="shared" ref="O85" si="37">E85+G85-M85</f>
        <v>864.80899999999997</v>
      </c>
      <c r="P85" s="122">
        <v>576.54600000000005</v>
      </c>
      <c r="Q85" s="22">
        <v>48</v>
      </c>
      <c r="R85" s="23"/>
      <c r="S85" s="23"/>
      <c r="T85" s="21"/>
      <c r="U85" s="23"/>
      <c r="V85" s="22"/>
      <c r="W85" s="21"/>
      <c r="X85" s="20">
        <v>0</v>
      </c>
      <c r="Y85" s="10" t="s">
        <v>1</v>
      </c>
    </row>
    <row r="86" spans="1:25" s="15" customFormat="1" ht="24.95" customHeight="1" thickBot="1" x14ac:dyDescent="0.45">
      <c r="A86" s="60"/>
      <c r="B86" s="62"/>
      <c r="C86" s="69"/>
      <c r="D86" s="71"/>
      <c r="E86" s="119"/>
      <c r="F86" s="129"/>
      <c r="G86" s="119"/>
      <c r="H86" s="120"/>
      <c r="I86" s="121"/>
      <c r="J86" s="121"/>
      <c r="K86" s="121"/>
      <c r="L86" s="121"/>
      <c r="M86" s="127"/>
      <c r="N86" s="128"/>
      <c r="O86" s="133"/>
      <c r="P86" s="129"/>
      <c r="Q86" s="18">
        <f>M85</f>
        <v>1595.5930000000001</v>
      </c>
      <c r="R86" s="19"/>
      <c r="S86" s="19"/>
      <c r="T86" s="17"/>
      <c r="U86" s="19"/>
      <c r="V86" s="18"/>
      <c r="W86" s="17"/>
      <c r="X86" s="16">
        <v>0</v>
      </c>
      <c r="Y86" s="5" t="s">
        <v>0</v>
      </c>
    </row>
    <row r="87" spans="1:25" s="15" customFormat="1" ht="24.95" customHeight="1" x14ac:dyDescent="0.4">
      <c r="A87" s="59">
        <v>40</v>
      </c>
      <c r="B87" s="61" t="s">
        <v>12</v>
      </c>
      <c r="C87" s="68" t="s">
        <v>4</v>
      </c>
      <c r="D87" s="70" t="s">
        <v>3</v>
      </c>
      <c r="E87" s="117">
        <v>6773.8779999999997</v>
      </c>
      <c r="F87" s="122">
        <v>4515.9179999999997</v>
      </c>
      <c r="G87" s="117">
        <v>2854.6849999999999</v>
      </c>
      <c r="H87" s="118">
        <v>1975.626</v>
      </c>
      <c r="I87" s="118">
        <v>1971.8040000000001</v>
      </c>
      <c r="J87" s="118">
        <v>0</v>
      </c>
      <c r="K87" s="118">
        <v>0</v>
      </c>
      <c r="L87" s="118">
        <v>3.8220000000000001</v>
      </c>
      <c r="M87" s="123">
        <v>3276.5239999999999</v>
      </c>
      <c r="N87" s="124">
        <v>0</v>
      </c>
      <c r="O87" s="132">
        <f t="shared" ref="O87" si="38">E87+G87-M87</f>
        <v>6352.0390000000007</v>
      </c>
      <c r="P87" s="122">
        <v>4244.951</v>
      </c>
      <c r="Q87" s="22">
        <v>71</v>
      </c>
      <c r="R87" s="23"/>
      <c r="S87" s="23"/>
      <c r="T87" s="21"/>
      <c r="U87" s="23"/>
      <c r="V87" s="22"/>
      <c r="W87" s="21"/>
      <c r="X87" s="20">
        <v>0</v>
      </c>
      <c r="Y87" s="10" t="s">
        <v>1</v>
      </c>
    </row>
    <row r="88" spans="1:25" s="15" customFormat="1" ht="24.95" customHeight="1" thickBot="1" x14ac:dyDescent="0.45">
      <c r="A88" s="60"/>
      <c r="B88" s="62"/>
      <c r="C88" s="69"/>
      <c r="D88" s="71"/>
      <c r="E88" s="119"/>
      <c r="F88" s="129"/>
      <c r="G88" s="119"/>
      <c r="H88" s="120"/>
      <c r="I88" s="121"/>
      <c r="J88" s="121"/>
      <c r="K88" s="121"/>
      <c r="L88" s="121"/>
      <c r="M88" s="127"/>
      <c r="N88" s="128"/>
      <c r="O88" s="133"/>
      <c r="P88" s="129"/>
      <c r="Q88" s="18">
        <f>M87</f>
        <v>3276.5239999999999</v>
      </c>
      <c r="R88" s="19"/>
      <c r="S88" s="19"/>
      <c r="T88" s="17"/>
      <c r="U88" s="19"/>
      <c r="V88" s="18"/>
      <c r="W88" s="17"/>
      <c r="X88" s="16">
        <v>0</v>
      </c>
      <c r="Y88" s="5" t="s">
        <v>0</v>
      </c>
    </row>
    <row r="89" spans="1:25" s="15" customFormat="1" ht="24.95" customHeight="1" x14ac:dyDescent="0.4">
      <c r="A89" s="59">
        <v>41</v>
      </c>
      <c r="B89" s="61" t="s">
        <v>11</v>
      </c>
      <c r="C89" s="68" t="s">
        <v>4</v>
      </c>
      <c r="D89" s="70" t="s">
        <v>3</v>
      </c>
      <c r="E89" s="117">
        <v>1569.9580000000001</v>
      </c>
      <c r="F89" s="122">
        <v>1046.6389999999999</v>
      </c>
      <c r="G89" s="117">
        <v>1409.0219999999999</v>
      </c>
      <c r="H89" s="118">
        <v>939.346</v>
      </c>
      <c r="I89" s="118">
        <v>906.84500000000003</v>
      </c>
      <c r="J89" s="118">
        <v>0</v>
      </c>
      <c r="K89" s="118">
        <v>0</v>
      </c>
      <c r="L89" s="118">
        <v>32.500999999999998</v>
      </c>
      <c r="M89" s="123">
        <v>607.54499999999996</v>
      </c>
      <c r="N89" s="124">
        <v>0</v>
      </c>
      <c r="O89" s="132">
        <f t="shared" ref="O89" si="39">E89+G89-M89</f>
        <v>2371.4349999999999</v>
      </c>
      <c r="P89" s="122">
        <v>1580.9549999999999</v>
      </c>
      <c r="Q89" s="22">
        <v>32</v>
      </c>
      <c r="R89" s="23"/>
      <c r="S89" s="23"/>
      <c r="T89" s="21"/>
      <c r="U89" s="23"/>
      <c r="V89" s="22"/>
      <c r="W89" s="21"/>
      <c r="X89" s="20">
        <v>0</v>
      </c>
      <c r="Y89" s="10" t="s">
        <v>1</v>
      </c>
    </row>
    <row r="90" spans="1:25" s="15" customFormat="1" ht="24.95" customHeight="1" thickBot="1" x14ac:dyDescent="0.45">
      <c r="A90" s="60"/>
      <c r="B90" s="62"/>
      <c r="C90" s="69"/>
      <c r="D90" s="71"/>
      <c r="E90" s="119"/>
      <c r="F90" s="129"/>
      <c r="G90" s="119"/>
      <c r="H90" s="120"/>
      <c r="I90" s="121"/>
      <c r="J90" s="121"/>
      <c r="K90" s="121"/>
      <c r="L90" s="121"/>
      <c r="M90" s="127"/>
      <c r="N90" s="128"/>
      <c r="O90" s="133"/>
      <c r="P90" s="129"/>
      <c r="Q90" s="18">
        <f>M89</f>
        <v>607.54499999999996</v>
      </c>
      <c r="R90" s="19"/>
      <c r="S90" s="19"/>
      <c r="T90" s="17"/>
      <c r="U90" s="19"/>
      <c r="V90" s="18"/>
      <c r="W90" s="17"/>
      <c r="X90" s="16">
        <v>0</v>
      </c>
      <c r="Y90" s="5" t="s">
        <v>0</v>
      </c>
    </row>
    <row r="91" spans="1:25" s="15" customFormat="1" ht="24.95" customHeight="1" x14ac:dyDescent="0.4">
      <c r="A91" s="59">
        <v>42</v>
      </c>
      <c r="B91" s="61" t="s">
        <v>10</v>
      </c>
      <c r="C91" s="68" t="s">
        <v>4</v>
      </c>
      <c r="D91" s="70" t="s">
        <v>3</v>
      </c>
      <c r="E91" s="117">
        <v>2699.1750000000002</v>
      </c>
      <c r="F91" s="122">
        <v>1799.4480000000001</v>
      </c>
      <c r="G91" s="117">
        <v>1384.7139999999999</v>
      </c>
      <c r="H91" s="118">
        <v>1019.585</v>
      </c>
      <c r="I91" s="118">
        <v>1008.409</v>
      </c>
      <c r="J91" s="118">
        <v>0</v>
      </c>
      <c r="K91" s="118">
        <v>0</v>
      </c>
      <c r="L91" s="118">
        <v>11.176</v>
      </c>
      <c r="M91" s="123">
        <v>940.70100000000002</v>
      </c>
      <c r="N91" s="124">
        <v>0</v>
      </c>
      <c r="O91" s="132">
        <f t="shared" ref="O91" si="40">E91+G91-M91</f>
        <v>3143.1880000000001</v>
      </c>
      <c r="P91" s="122">
        <v>2095.4549999999999</v>
      </c>
      <c r="Q91" s="22">
        <v>42</v>
      </c>
      <c r="R91" s="23"/>
      <c r="S91" s="23"/>
      <c r="T91" s="21"/>
      <c r="U91" s="23"/>
      <c r="V91" s="22"/>
      <c r="W91" s="21"/>
      <c r="X91" s="20">
        <v>0</v>
      </c>
      <c r="Y91" s="10" t="s">
        <v>1</v>
      </c>
    </row>
    <row r="92" spans="1:25" s="15" customFormat="1" ht="24.95" customHeight="1" thickBot="1" x14ac:dyDescent="0.45">
      <c r="A92" s="60"/>
      <c r="B92" s="62"/>
      <c r="C92" s="69"/>
      <c r="D92" s="71"/>
      <c r="E92" s="119"/>
      <c r="F92" s="129"/>
      <c r="G92" s="119"/>
      <c r="H92" s="120"/>
      <c r="I92" s="121"/>
      <c r="J92" s="121"/>
      <c r="K92" s="121"/>
      <c r="L92" s="121"/>
      <c r="M92" s="127"/>
      <c r="N92" s="128"/>
      <c r="O92" s="133"/>
      <c r="P92" s="129"/>
      <c r="Q92" s="18">
        <f>M91</f>
        <v>940.70100000000002</v>
      </c>
      <c r="R92" s="19"/>
      <c r="S92" s="19"/>
      <c r="T92" s="17"/>
      <c r="U92" s="19"/>
      <c r="V92" s="18"/>
      <c r="W92" s="17"/>
      <c r="X92" s="16">
        <v>0</v>
      </c>
      <c r="Y92" s="5" t="s">
        <v>0</v>
      </c>
    </row>
    <row r="93" spans="1:25" s="15" customFormat="1" ht="24.95" customHeight="1" x14ac:dyDescent="0.4">
      <c r="A93" s="59">
        <v>43</v>
      </c>
      <c r="B93" s="61" t="s">
        <v>9</v>
      </c>
      <c r="C93" s="68" t="s">
        <v>4</v>
      </c>
      <c r="D93" s="70" t="s">
        <v>3</v>
      </c>
      <c r="E93" s="117">
        <v>1531.6410000000001</v>
      </c>
      <c r="F93" s="122">
        <v>1021.0940000000001</v>
      </c>
      <c r="G93" s="117">
        <v>2218.6410000000001</v>
      </c>
      <c r="H93" s="118">
        <v>1554.789</v>
      </c>
      <c r="I93" s="118">
        <v>1547.7650000000001</v>
      </c>
      <c r="J93" s="118">
        <v>0</v>
      </c>
      <c r="K93" s="118">
        <v>0</v>
      </c>
      <c r="L93" s="118">
        <v>7.024</v>
      </c>
      <c r="M93" s="123">
        <v>1847.556</v>
      </c>
      <c r="N93" s="124">
        <v>0</v>
      </c>
      <c r="O93" s="132">
        <f t="shared" ref="O93" si="41">E93+G93-M93</f>
        <v>1902.7260000000001</v>
      </c>
      <c r="P93" s="122">
        <v>1344.1790000000001</v>
      </c>
      <c r="Q93" s="22">
        <v>51</v>
      </c>
      <c r="R93" s="23"/>
      <c r="S93" s="23"/>
      <c r="T93" s="21"/>
      <c r="U93" s="23"/>
      <c r="V93" s="22"/>
      <c r="W93" s="21"/>
      <c r="X93" s="20">
        <v>0</v>
      </c>
      <c r="Y93" s="10" t="s">
        <v>1</v>
      </c>
    </row>
    <row r="94" spans="1:25" s="15" customFormat="1" ht="24.95" customHeight="1" thickBot="1" x14ac:dyDescent="0.45">
      <c r="A94" s="60"/>
      <c r="B94" s="62"/>
      <c r="C94" s="69"/>
      <c r="D94" s="71"/>
      <c r="E94" s="119"/>
      <c r="F94" s="129"/>
      <c r="G94" s="119"/>
      <c r="H94" s="120"/>
      <c r="I94" s="121"/>
      <c r="J94" s="121"/>
      <c r="K94" s="121"/>
      <c r="L94" s="121"/>
      <c r="M94" s="127"/>
      <c r="N94" s="128"/>
      <c r="O94" s="133"/>
      <c r="P94" s="129"/>
      <c r="Q94" s="18">
        <f>M93</f>
        <v>1847.556</v>
      </c>
      <c r="R94" s="19"/>
      <c r="S94" s="19"/>
      <c r="T94" s="17"/>
      <c r="U94" s="19"/>
      <c r="V94" s="18"/>
      <c r="W94" s="17"/>
      <c r="X94" s="16">
        <v>0</v>
      </c>
      <c r="Y94" s="5" t="s">
        <v>0</v>
      </c>
    </row>
    <row r="95" spans="1:25" s="15" customFormat="1" ht="24.95" customHeight="1" x14ac:dyDescent="0.4">
      <c r="A95" s="59">
        <v>44</v>
      </c>
      <c r="B95" s="61" t="s">
        <v>8</v>
      </c>
      <c r="C95" s="68" t="s">
        <v>4</v>
      </c>
      <c r="D95" s="70" t="s">
        <v>3</v>
      </c>
      <c r="E95" s="117">
        <v>1569.5550000000001</v>
      </c>
      <c r="F95" s="122">
        <v>1046.3699999999999</v>
      </c>
      <c r="G95" s="117">
        <v>2101.1320000000001</v>
      </c>
      <c r="H95" s="118">
        <v>1483.5170000000001</v>
      </c>
      <c r="I95" s="118">
        <v>1480.932</v>
      </c>
      <c r="J95" s="118">
        <v>0</v>
      </c>
      <c r="K95" s="118">
        <v>0</v>
      </c>
      <c r="L95" s="118">
        <v>2.585</v>
      </c>
      <c r="M95" s="123">
        <v>785.69799999999998</v>
      </c>
      <c r="N95" s="124">
        <v>0</v>
      </c>
      <c r="O95" s="132">
        <f t="shared" ref="O95" si="42">E95+G95-M95</f>
        <v>2884.989</v>
      </c>
      <c r="P95" s="122">
        <v>1987.0119999999999</v>
      </c>
      <c r="Q95" s="22">
        <v>34</v>
      </c>
      <c r="R95" s="23"/>
      <c r="S95" s="23"/>
      <c r="T95" s="21"/>
      <c r="U95" s="23"/>
      <c r="V95" s="22"/>
      <c r="W95" s="21"/>
      <c r="X95" s="20">
        <v>0</v>
      </c>
      <c r="Y95" s="10" t="s">
        <v>1</v>
      </c>
    </row>
    <row r="96" spans="1:25" s="15" customFormat="1" ht="24.95" customHeight="1" thickBot="1" x14ac:dyDescent="0.45">
      <c r="A96" s="60"/>
      <c r="B96" s="62"/>
      <c r="C96" s="69"/>
      <c r="D96" s="71"/>
      <c r="E96" s="119"/>
      <c r="F96" s="129"/>
      <c r="G96" s="119"/>
      <c r="H96" s="120"/>
      <c r="I96" s="121"/>
      <c r="J96" s="121"/>
      <c r="K96" s="121"/>
      <c r="L96" s="121"/>
      <c r="M96" s="127"/>
      <c r="N96" s="128"/>
      <c r="O96" s="133"/>
      <c r="P96" s="129"/>
      <c r="Q96" s="18">
        <f>M95</f>
        <v>785.69799999999998</v>
      </c>
      <c r="R96" s="19"/>
      <c r="S96" s="19"/>
      <c r="T96" s="17"/>
      <c r="U96" s="19"/>
      <c r="V96" s="18"/>
      <c r="W96" s="17"/>
      <c r="X96" s="16">
        <v>0</v>
      </c>
      <c r="Y96" s="5" t="s">
        <v>0</v>
      </c>
    </row>
    <row r="97" spans="1:25" s="15" customFormat="1" ht="24.95" customHeight="1" x14ac:dyDescent="0.4">
      <c r="A97" s="59">
        <v>45</v>
      </c>
      <c r="B97" s="61" t="s">
        <v>7</v>
      </c>
      <c r="C97" s="68" t="s">
        <v>4</v>
      </c>
      <c r="D97" s="70" t="s">
        <v>3</v>
      </c>
      <c r="E97" s="117">
        <v>4318.4740000000002</v>
      </c>
      <c r="F97" s="122">
        <v>2878.9830000000002</v>
      </c>
      <c r="G97" s="117">
        <v>718.57600000000002</v>
      </c>
      <c r="H97" s="118">
        <v>479.05099999999999</v>
      </c>
      <c r="I97" s="118">
        <v>478.92599999999999</v>
      </c>
      <c r="J97" s="118">
        <v>0</v>
      </c>
      <c r="K97" s="118">
        <v>0</v>
      </c>
      <c r="L97" s="118">
        <v>0.125</v>
      </c>
      <c r="M97" s="123">
        <v>845.59</v>
      </c>
      <c r="N97" s="124">
        <v>0</v>
      </c>
      <c r="O97" s="132">
        <f t="shared" ref="O97" si="43">E97+G97-M97</f>
        <v>4191.46</v>
      </c>
      <c r="P97" s="122">
        <v>2794.3069999999998</v>
      </c>
      <c r="Q97" s="22">
        <v>42</v>
      </c>
      <c r="R97" s="23"/>
      <c r="S97" s="23"/>
      <c r="T97" s="21"/>
      <c r="U97" s="23"/>
      <c r="V97" s="22"/>
      <c r="W97" s="21"/>
      <c r="X97" s="20">
        <v>0</v>
      </c>
      <c r="Y97" s="10" t="s">
        <v>1</v>
      </c>
    </row>
    <row r="98" spans="1:25" s="15" customFormat="1" ht="24.95" customHeight="1" thickBot="1" x14ac:dyDescent="0.45">
      <c r="A98" s="60"/>
      <c r="B98" s="62"/>
      <c r="C98" s="69"/>
      <c r="D98" s="71"/>
      <c r="E98" s="119"/>
      <c r="F98" s="129"/>
      <c r="G98" s="119"/>
      <c r="H98" s="120"/>
      <c r="I98" s="121"/>
      <c r="J98" s="121"/>
      <c r="K98" s="121"/>
      <c r="L98" s="121"/>
      <c r="M98" s="127"/>
      <c r="N98" s="128"/>
      <c r="O98" s="133"/>
      <c r="P98" s="129"/>
      <c r="Q98" s="18">
        <f>M97</f>
        <v>845.59</v>
      </c>
      <c r="R98" s="19"/>
      <c r="S98" s="19"/>
      <c r="T98" s="17"/>
      <c r="U98" s="19"/>
      <c r="V98" s="18"/>
      <c r="W98" s="17"/>
      <c r="X98" s="16">
        <v>0</v>
      </c>
      <c r="Y98" s="5" t="s">
        <v>0</v>
      </c>
    </row>
    <row r="99" spans="1:25" s="15" customFormat="1" ht="24.95" customHeight="1" x14ac:dyDescent="0.4">
      <c r="A99" s="59">
        <v>46</v>
      </c>
      <c r="B99" s="61" t="s">
        <v>6</v>
      </c>
      <c r="C99" s="68" t="s">
        <v>4</v>
      </c>
      <c r="D99" s="70" t="s">
        <v>3</v>
      </c>
      <c r="E99" s="117">
        <v>2222.6779999999999</v>
      </c>
      <c r="F99" s="122">
        <v>1481.7850000000001</v>
      </c>
      <c r="G99" s="117">
        <v>1458.838</v>
      </c>
      <c r="H99" s="118">
        <v>1114.07</v>
      </c>
      <c r="I99" s="118">
        <v>1108.915</v>
      </c>
      <c r="J99" s="118">
        <v>0</v>
      </c>
      <c r="K99" s="118">
        <v>0</v>
      </c>
      <c r="L99" s="118">
        <v>5.1550000000000002</v>
      </c>
      <c r="M99" s="123">
        <v>1226.8209999999999</v>
      </c>
      <c r="N99" s="124">
        <v>0</v>
      </c>
      <c r="O99" s="132">
        <f t="shared" ref="O99" si="44">E99+G99-M99</f>
        <v>2454.6949999999997</v>
      </c>
      <c r="P99" s="122">
        <v>1636.463</v>
      </c>
      <c r="Q99" s="22">
        <v>27</v>
      </c>
      <c r="R99" s="23"/>
      <c r="S99" s="23"/>
      <c r="T99" s="21"/>
      <c r="U99" s="23"/>
      <c r="V99" s="22"/>
      <c r="W99" s="21"/>
      <c r="X99" s="20">
        <v>0</v>
      </c>
      <c r="Y99" s="10" t="s">
        <v>1</v>
      </c>
    </row>
    <row r="100" spans="1:25" s="15" customFormat="1" ht="24.95" customHeight="1" thickBot="1" x14ac:dyDescent="0.45">
      <c r="A100" s="60"/>
      <c r="B100" s="62"/>
      <c r="C100" s="69"/>
      <c r="D100" s="71"/>
      <c r="E100" s="119"/>
      <c r="F100" s="129"/>
      <c r="G100" s="119"/>
      <c r="H100" s="120"/>
      <c r="I100" s="121"/>
      <c r="J100" s="121"/>
      <c r="K100" s="121"/>
      <c r="L100" s="121"/>
      <c r="M100" s="127"/>
      <c r="N100" s="128"/>
      <c r="O100" s="133"/>
      <c r="P100" s="129"/>
      <c r="Q100" s="18">
        <f>M99</f>
        <v>1226.8209999999999</v>
      </c>
      <c r="R100" s="19"/>
      <c r="S100" s="19"/>
      <c r="T100" s="17"/>
      <c r="U100" s="19"/>
      <c r="V100" s="18"/>
      <c r="W100" s="17"/>
      <c r="X100" s="16">
        <v>0</v>
      </c>
      <c r="Y100" s="5" t="s">
        <v>0</v>
      </c>
    </row>
    <row r="101" spans="1:25" s="15" customFormat="1" ht="24.95" customHeight="1" x14ac:dyDescent="0.4">
      <c r="A101" s="59">
        <v>47</v>
      </c>
      <c r="B101" s="61" t="s">
        <v>5</v>
      </c>
      <c r="C101" s="68" t="s">
        <v>4</v>
      </c>
      <c r="D101" s="70" t="s">
        <v>3</v>
      </c>
      <c r="E101" s="117">
        <v>1657.8630000000001</v>
      </c>
      <c r="F101" s="122">
        <v>1105.242</v>
      </c>
      <c r="G101" s="117">
        <v>1244.194</v>
      </c>
      <c r="H101" s="118">
        <v>829.46299999999997</v>
      </c>
      <c r="I101" s="118">
        <v>829.452</v>
      </c>
      <c r="J101" s="118">
        <v>0</v>
      </c>
      <c r="K101" s="118">
        <v>0</v>
      </c>
      <c r="L101" s="118">
        <v>1.0999999999999999E-2</v>
      </c>
      <c r="M101" s="123">
        <v>1053.4110000000001</v>
      </c>
      <c r="N101" s="124">
        <v>0</v>
      </c>
      <c r="O101" s="132">
        <f t="shared" ref="O101" si="45">E101+G101-M101</f>
        <v>1848.6459999999997</v>
      </c>
      <c r="P101" s="122">
        <v>1232.431</v>
      </c>
      <c r="Q101" s="22">
        <v>40</v>
      </c>
      <c r="R101" s="23"/>
      <c r="S101" s="23"/>
      <c r="T101" s="21"/>
      <c r="U101" s="23"/>
      <c r="V101" s="22"/>
      <c r="W101" s="21"/>
      <c r="X101" s="20">
        <v>0</v>
      </c>
      <c r="Y101" s="10" t="s">
        <v>1</v>
      </c>
    </row>
    <row r="102" spans="1:25" s="15" customFormat="1" ht="24.95" customHeight="1" thickBot="1" x14ac:dyDescent="0.45">
      <c r="A102" s="60"/>
      <c r="B102" s="62"/>
      <c r="C102" s="69"/>
      <c r="D102" s="71"/>
      <c r="E102" s="119"/>
      <c r="F102" s="129"/>
      <c r="G102" s="119"/>
      <c r="H102" s="120"/>
      <c r="I102" s="121"/>
      <c r="J102" s="121"/>
      <c r="K102" s="121"/>
      <c r="L102" s="121"/>
      <c r="M102" s="127"/>
      <c r="N102" s="128"/>
      <c r="O102" s="133"/>
      <c r="P102" s="129"/>
      <c r="Q102" s="18">
        <f>M101</f>
        <v>1053.4110000000001</v>
      </c>
      <c r="R102" s="19"/>
      <c r="S102" s="19"/>
      <c r="T102" s="17"/>
      <c r="U102" s="19"/>
      <c r="V102" s="18"/>
      <c r="W102" s="17"/>
      <c r="X102" s="16">
        <v>0</v>
      </c>
      <c r="Y102" s="5" t="s">
        <v>0</v>
      </c>
    </row>
    <row r="103" spans="1:25" s="4" customFormat="1" ht="24.95" customHeight="1" x14ac:dyDescent="0.4">
      <c r="A103" s="59" t="s">
        <v>2</v>
      </c>
      <c r="B103" s="59">
        <v>47</v>
      </c>
      <c r="C103" s="61"/>
      <c r="D103" s="63"/>
      <c r="E103" s="55">
        <f>SUM(E9:E102)</f>
        <v>181410.36199999991</v>
      </c>
      <c r="F103" s="55">
        <f t="shared" ref="F103:P103" si="46">SUM(F9:F102)</f>
        <v>120940.23800000004</v>
      </c>
      <c r="G103" s="55">
        <f t="shared" si="46"/>
        <v>82436.672999999995</v>
      </c>
      <c r="H103" s="57">
        <f t="shared" si="46"/>
        <v>56888.18499999999</v>
      </c>
      <c r="I103" s="57">
        <f t="shared" si="46"/>
        <v>56175.565999999984</v>
      </c>
      <c r="J103" s="57">
        <f t="shared" si="46"/>
        <v>0</v>
      </c>
      <c r="K103" s="57">
        <f t="shared" si="46"/>
        <v>0</v>
      </c>
      <c r="L103" s="57">
        <f t="shared" si="46"/>
        <v>712.61899999999991</v>
      </c>
      <c r="M103" s="57">
        <f t="shared" si="46"/>
        <v>77070.866000000009</v>
      </c>
      <c r="N103" s="65">
        <f t="shared" si="46"/>
        <v>0</v>
      </c>
      <c r="O103" s="132">
        <f>SUM(O9:O102)</f>
        <v>186776.16899999999</v>
      </c>
      <c r="P103" s="53">
        <f t="shared" si="46"/>
        <v>124967.94700000003</v>
      </c>
      <c r="Q103" s="13">
        <v>2282</v>
      </c>
      <c r="R103" s="14">
        <f t="shared" ref="R103:X103" si="47">SUMIF($Y$8:$Y$101,$Y$6,R9:R102)</f>
        <v>0</v>
      </c>
      <c r="S103" s="14">
        <f t="shared" si="47"/>
        <v>0</v>
      </c>
      <c r="T103" s="12">
        <f t="shared" si="47"/>
        <v>0</v>
      </c>
      <c r="U103" s="14">
        <f t="shared" si="47"/>
        <v>0</v>
      </c>
      <c r="V103" s="13">
        <f t="shared" si="47"/>
        <v>0</v>
      </c>
      <c r="W103" s="12">
        <f t="shared" si="47"/>
        <v>0</v>
      </c>
      <c r="X103" s="11">
        <f t="shared" si="47"/>
        <v>0</v>
      </c>
      <c r="Y103" s="10" t="s">
        <v>1</v>
      </c>
    </row>
    <row r="104" spans="1:25" s="4" customFormat="1" ht="24.95" customHeight="1" thickBot="1" x14ac:dyDescent="0.45">
      <c r="A104" s="60"/>
      <c r="B104" s="60"/>
      <c r="C104" s="62"/>
      <c r="D104" s="64"/>
      <c r="E104" s="56"/>
      <c r="F104" s="56"/>
      <c r="G104" s="56"/>
      <c r="H104" s="58"/>
      <c r="I104" s="58"/>
      <c r="J104" s="58"/>
      <c r="K104" s="58"/>
      <c r="L104" s="58"/>
      <c r="M104" s="58"/>
      <c r="N104" s="66"/>
      <c r="O104" s="134"/>
      <c r="P104" s="54"/>
      <c r="Q104" s="8">
        <f t="shared" ref="Q104:X104" si="48">SUMIF($Y$8:$Y$101,$Y$7,Q9:Q102)</f>
        <v>77070.866000000009</v>
      </c>
      <c r="R104" s="9">
        <f t="shared" si="48"/>
        <v>0</v>
      </c>
      <c r="S104" s="9">
        <f t="shared" si="48"/>
        <v>0</v>
      </c>
      <c r="T104" s="7">
        <f t="shared" si="48"/>
        <v>0</v>
      </c>
      <c r="U104" s="9">
        <f t="shared" si="48"/>
        <v>0</v>
      </c>
      <c r="V104" s="8">
        <f t="shared" si="48"/>
        <v>0</v>
      </c>
      <c r="W104" s="7">
        <f t="shared" si="48"/>
        <v>0</v>
      </c>
      <c r="X104" s="6">
        <f t="shared" si="48"/>
        <v>0</v>
      </c>
      <c r="Y104" s="5" t="s">
        <v>0</v>
      </c>
    </row>
    <row r="105" spans="1:25" x14ac:dyDescent="0.4">
      <c r="O105" s="3"/>
    </row>
    <row r="106" spans="1:25" x14ac:dyDescent="0.4">
      <c r="F106" s="52"/>
    </row>
    <row r="107" spans="1:25" ht="14.25" customHeight="1" x14ac:dyDescent="0.4"/>
    <row r="110" spans="1:25" x14ac:dyDescent="0.4">
      <c r="O110" s="52"/>
    </row>
  </sheetData>
  <mergeCells count="791">
    <mergeCell ref="J11:J12"/>
    <mergeCell ref="K11:K12"/>
    <mergeCell ref="L11:L12"/>
    <mergeCell ref="V3:X3"/>
    <mergeCell ref="R4:R6"/>
    <mergeCell ref="S4:S6"/>
    <mergeCell ref="T4:T6"/>
    <mergeCell ref="U4:U6"/>
    <mergeCell ref="V4:V6"/>
    <mergeCell ref="W4:W6"/>
    <mergeCell ref="X4:X6"/>
    <mergeCell ref="M5:M8"/>
    <mergeCell ref="Q5:Q6"/>
    <mergeCell ref="P6:P8"/>
    <mergeCell ref="N3:N8"/>
    <mergeCell ref="O3:P4"/>
    <mergeCell ref="Q3:U3"/>
    <mergeCell ref="M11:M12"/>
    <mergeCell ref="N11:N12"/>
    <mergeCell ref="N9:N10"/>
    <mergeCell ref="O9:O10"/>
    <mergeCell ref="P9:P10"/>
    <mergeCell ref="P11:P12"/>
    <mergeCell ref="O11:O12"/>
    <mergeCell ref="A3:A8"/>
    <mergeCell ref="B3:B8"/>
    <mergeCell ref="C3:C8"/>
    <mergeCell ref="D3:D8"/>
    <mergeCell ref="E3:F4"/>
    <mergeCell ref="G3:M4"/>
    <mergeCell ref="A9:A10"/>
    <mergeCell ref="B9:B10"/>
    <mergeCell ref="C9:C10"/>
    <mergeCell ref="D9:D10"/>
    <mergeCell ref="E9:E10"/>
    <mergeCell ref="F9:F10"/>
    <mergeCell ref="G9:G10"/>
    <mergeCell ref="H9:H10"/>
    <mergeCell ref="I9:I10"/>
    <mergeCell ref="J9:J10"/>
    <mergeCell ref="K9:K10"/>
    <mergeCell ref="L9:L10"/>
    <mergeCell ref="M9:M10"/>
    <mergeCell ref="F6:F8"/>
    <mergeCell ref="I7:K7"/>
    <mergeCell ref="L7:L8"/>
    <mergeCell ref="A13:A14"/>
    <mergeCell ref="B13:B14"/>
    <mergeCell ref="C13:C14"/>
    <mergeCell ref="D13:D14"/>
    <mergeCell ref="E13:E14"/>
    <mergeCell ref="F13:F14"/>
    <mergeCell ref="G11:G12"/>
    <mergeCell ref="H11:H12"/>
    <mergeCell ref="I11:I12"/>
    <mergeCell ref="G13:G14"/>
    <mergeCell ref="H13:H14"/>
    <mergeCell ref="I13:I14"/>
    <mergeCell ref="A11:A12"/>
    <mergeCell ref="B11:B12"/>
    <mergeCell ref="C11:C12"/>
    <mergeCell ref="D11:D12"/>
    <mergeCell ref="E11:E12"/>
    <mergeCell ref="F11:F12"/>
    <mergeCell ref="M13:M14"/>
    <mergeCell ref="N13:N14"/>
    <mergeCell ref="O13:O14"/>
    <mergeCell ref="P17:P18"/>
    <mergeCell ref="J17:J18"/>
    <mergeCell ref="K17:K18"/>
    <mergeCell ref="L17:L18"/>
    <mergeCell ref="M17:M18"/>
    <mergeCell ref="N17:N18"/>
    <mergeCell ref="O17:O18"/>
    <mergeCell ref="P15:P16"/>
    <mergeCell ref="P13:P14"/>
    <mergeCell ref="J13:J14"/>
    <mergeCell ref="K13:K14"/>
    <mergeCell ref="L13:L14"/>
    <mergeCell ref="J15:J16"/>
    <mergeCell ref="K15:K16"/>
    <mergeCell ref="L15:L16"/>
    <mergeCell ref="M15:M16"/>
    <mergeCell ref="N15:N16"/>
    <mergeCell ref="O15:O16"/>
    <mergeCell ref="A17:A18"/>
    <mergeCell ref="B17:B18"/>
    <mergeCell ref="C17:C18"/>
    <mergeCell ref="D17:D18"/>
    <mergeCell ref="E17:E18"/>
    <mergeCell ref="F17:F18"/>
    <mergeCell ref="G15:G16"/>
    <mergeCell ref="H15:H16"/>
    <mergeCell ref="I15:I16"/>
    <mergeCell ref="G17:G18"/>
    <mergeCell ref="H17:H18"/>
    <mergeCell ref="I17:I18"/>
    <mergeCell ref="A15:A16"/>
    <mergeCell ref="B15:B16"/>
    <mergeCell ref="C15:C16"/>
    <mergeCell ref="D15:D16"/>
    <mergeCell ref="E15:E16"/>
    <mergeCell ref="F15:F16"/>
    <mergeCell ref="A19:A20"/>
    <mergeCell ref="B19:B20"/>
    <mergeCell ref="C19:C20"/>
    <mergeCell ref="D19:D20"/>
    <mergeCell ref="E19:E20"/>
    <mergeCell ref="F19:F20"/>
    <mergeCell ref="A21:A22"/>
    <mergeCell ref="B21:B22"/>
    <mergeCell ref="C21:C22"/>
    <mergeCell ref="D21:D22"/>
    <mergeCell ref="E21:E22"/>
    <mergeCell ref="F21:F22"/>
    <mergeCell ref="M21:M22"/>
    <mergeCell ref="N21:N22"/>
    <mergeCell ref="O21:O22"/>
    <mergeCell ref="P21:P22"/>
    <mergeCell ref="J21:J22"/>
    <mergeCell ref="K21:K22"/>
    <mergeCell ref="L21:L22"/>
    <mergeCell ref="G19:G20"/>
    <mergeCell ref="H19:H20"/>
    <mergeCell ref="I19:I20"/>
    <mergeCell ref="J19:J20"/>
    <mergeCell ref="K19:K20"/>
    <mergeCell ref="L19:L20"/>
    <mergeCell ref="M19:M20"/>
    <mergeCell ref="N19:N20"/>
    <mergeCell ref="O19:O20"/>
    <mergeCell ref="P19:P20"/>
    <mergeCell ref="G21:G22"/>
    <mergeCell ref="H21:H22"/>
    <mergeCell ref="I21:I22"/>
    <mergeCell ref="P25:P26"/>
    <mergeCell ref="J25:J26"/>
    <mergeCell ref="K25:K26"/>
    <mergeCell ref="L25:L26"/>
    <mergeCell ref="A23:A24"/>
    <mergeCell ref="B23:B24"/>
    <mergeCell ref="J23:J24"/>
    <mergeCell ref="K23:K24"/>
    <mergeCell ref="L23:L24"/>
    <mergeCell ref="M25:M26"/>
    <mergeCell ref="N25:N26"/>
    <mergeCell ref="O25:O26"/>
    <mergeCell ref="N23:N24"/>
    <mergeCell ref="O23:O24"/>
    <mergeCell ref="P23:P24"/>
    <mergeCell ref="A25:A26"/>
    <mergeCell ref="B25:B26"/>
    <mergeCell ref="C25:C26"/>
    <mergeCell ref="D25:D26"/>
    <mergeCell ref="E25:E26"/>
    <mergeCell ref="F25:F26"/>
    <mergeCell ref="G23:G24"/>
    <mergeCell ref="G25:G26"/>
    <mergeCell ref="H25:H26"/>
    <mergeCell ref="I25:I26"/>
    <mergeCell ref="M23:M24"/>
    <mergeCell ref="C23:C24"/>
    <mergeCell ref="D23:D24"/>
    <mergeCell ref="E23:E24"/>
    <mergeCell ref="F23:F24"/>
    <mergeCell ref="H23:H24"/>
    <mergeCell ref="I23:I24"/>
    <mergeCell ref="A27:A28"/>
    <mergeCell ref="B27:B28"/>
    <mergeCell ref="C27:C28"/>
    <mergeCell ref="D27:D28"/>
    <mergeCell ref="E27:E28"/>
    <mergeCell ref="F27:F28"/>
    <mergeCell ref="N29:N30"/>
    <mergeCell ref="O29:O30"/>
    <mergeCell ref="P29:P30"/>
    <mergeCell ref="J29:J30"/>
    <mergeCell ref="K29:K30"/>
    <mergeCell ref="L29:L30"/>
    <mergeCell ref="H27:H28"/>
    <mergeCell ref="I27:I28"/>
    <mergeCell ref="J27:J28"/>
    <mergeCell ref="K27:K28"/>
    <mergeCell ref="L27:L28"/>
    <mergeCell ref="M29:M30"/>
    <mergeCell ref="M27:M28"/>
    <mergeCell ref="N27:N28"/>
    <mergeCell ref="O27:O28"/>
    <mergeCell ref="P27:P28"/>
    <mergeCell ref="I29:I30"/>
    <mergeCell ref="A29:A30"/>
    <mergeCell ref="B29:B30"/>
    <mergeCell ref="C29:C30"/>
    <mergeCell ref="D29:D30"/>
    <mergeCell ref="E29:E30"/>
    <mergeCell ref="F29:F30"/>
    <mergeCell ref="G27:G28"/>
    <mergeCell ref="G29:G30"/>
    <mergeCell ref="H29:H30"/>
    <mergeCell ref="A31:A32"/>
    <mergeCell ref="B31:B32"/>
    <mergeCell ref="C31:C32"/>
    <mergeCell ref="D31:D32"/>
    <mergeCell ref="E31:E32"/>
    <mergeCell ref="F31:F32"/>
    <mergeCell ref="A33:A34"/>
    <mergeCell ref="B33:B34"/>
    <mergeCell ref="C33:C34"/>
    <mergeCell ref="D33:D34"/>
    <mergeCell ref="E33:E34"/>
    <mergeCell ref="F33:F34"/>
    <mergeCell ref="M33:M34"/>
    <mergeCell ref="N33:N34"/>
    <mergeCell ref="O33:O34"/>
    <mergeCell ref="P33:P34"/>
    <mergeCell ref="J33:J34"/>
    <mergeCell ref="K33:K34"/>
    <mergeCell ref="L33:L34"/>
    <mergeCell ref="G31:G32"/>
    <mergeCell ref="H31:H32"/>
    <mergeCell ref="I31:I32"/>
    <mergeCell ref="J31:J32"/>
    <mergeCell ref="K31:K32"/>
    <mergeCell ref="L31:L32"/>
    <mergeCell ref="M31:M32"/>
    <mergeCell ref="N31:N32"/>
    <mergeCell ref="O31:O32"/>
    <mergeCell ref="P31:P32"/>
    <mergeCell ref="G33:G34"/>
    <mergeCell ref="H33:H34"/>
    <mergeCell ref="I33:I34"/>
    <mergeCell ref="P37:P38"/>
    <mergeCell ref="J37:J38"/>
    <mergeCell ref="K37:K38"/>
    <mergeCell ref="L37:L38"/>
    <mergeCell ref="A35:A36"/>
    <mergeCell ref="B35:B36"/>
    <mergeCell ref="J35:J36"/>
    <mergeCell ref="K35:K36"/>
    <mergeCell ref="L35:L36"/>
    <mergeCell ref="M37:M38"/>
    <mergeCell ref="N37:N38"/>
    <mergeCell ref="O37:O38"/>
    <mergeCell ref="N35:N36"/>
    <mergeCell ref="O35:O36"/>
    <mergeCell ref="P35:P36"/>
    <mergeCell ref="A37:A38"/>
    <mergeCell ref="B37:B38"/>
    <mergeCell ref="C37:C38"/>
    <mergeCell ref="D37:D38"/>
    <mergeCell ref="E37:E38"/>
    <mergeCell ref="F37:F38"/>
    <mergeCell ref="G35:G36"/>
    <mergeCell ref="G37:G38"/>
    <mergeCell ref="H37:H38"/>
    <mergeCell ref="I37:I38"/>
    <mergeCell ref="M35:M36"/>
    <mergeCell ref="C35:C36"/>
    <mergeCell ref="D35:D36"/>
    <mergeCell ref="E35:E36"/>
    <mergeCell ref="F35:F36"/>
    <mergeCell ref="H35:H36"/>
    <mergeCell ref="I35:I36"/>
    <mergeCell ref="A39:A40"/>
    <mergeCell ref="B39:B40"/>
    <mergeCell ref="C39:C40"/>
    <mergeCell ref="D39:D40"/>
    <mergeCell ref="E39:E40"/>
    <mergeCell ref="F39:F40"/>
    <mergeCell ref="N41:N42"/>
    <mergeCell ref="O41:O42"/>
    <mergeCell ref="P41:P42"/>
    <mergeCell ref="J41:J42"/>
    <mergeCell ref="K41:K42"/>
    <mergeCell ref="L41:L42"/>
    <mergeCell ref="H39:H40"/>
    <mergeCell ref="I39:I40"/>
    <mergeCell ref="J39:J40"/>
    <mergeCell ref="K39:K40"/>
    <mergeCell ref="L39:L40"/>
    <mergeCell ref="M41:M42"/>
    <mergeCell ref="M39:M40"/>
    <mergeCell ref="N39:N40"/>
    <mergeCell ref="O39:O40"/>
    <mergeCell ref="P39:P40"/>
    <mergeCell ref="I41:I42"/>
    <mergeCell ref="A41:A42"/>
    <mergeCell ref="B41:B42"/>
    <mergeCell ref="C41:C42"/>
    <mergeCell ref="D41:D42"/>
    <mergeCell ref="E41:E42"/>
    <mergeCell ref="F41:F42"/>
    <mergeCell ref="G39:G40"/>
    <mergeCell ref="G41:G42"/>
    <mergeCell ref="H41:H42"/>
    <mergeCell ref="A43:A44"/>
    <mergeCell ref="B43:B44"/>
    <mergeCell ref="C43:C44"/>
    <mergeCell ref="D43:D44"/>
    <mergeCell ref="E43:E44"/>
    <mergeCell ref="F43:F44"/>
    <mergeCell ref="A45:A46"/>
    <mergeCell ref="B45:B46"/>
    <mergeCell ref="C45:C46"/>
    <mergeCell ref="D45:D46"/>
    <mergeCell ref="E45:E46"/>
    <mergeCell ref="F45:F46"/>
    <mergeCell ref="M45:M46"/>
    <mergeCell ref="N45:N46"/>
    <mergeCell ref="O45:O46"/>
    <mergeCell ref="P45:P46"/>
    <mergeCell ref="J45:J46"/>
    <mergeCell ref="K45:K46"/>
    <mergeCell ref="L45:L46"/>
    <mergeCell ref="G43:G44"/>
    <mergeCell ref="H43:H44"/>
    <mergeCell ref="I43:I44"/>
    <mergeCell ref="J43:J44"/>
    <mergeCell ref="K43:K44"/>
    <mergeCell ref="L43:L44"/>
    <mergeCell ref="M43:M44"/>
    <mergeCell ref="N43:N44"/>
    <mergeCell ref="O43:O44"/>
    <mergeCell ref="P43:P44"/>
    <mergeCell ref="G45:G46"/>
    <mergeCell ref="H45:H46"/>
    <mergeCell ref="I45:I46"/>
    <mergeCell ref="P49:P50"/>
    <mergeCell ref="J49:J50"/>
    <mergeCell ref="K49:K50"/>
    <mergeCell ref="L49:L50"/>
    <mergeCell ref="A47:A48"/>
    <mergeCell ref="B47:B48"/>
    <mergeCell ref="J47:J48"/>
    <mergeCell ref="K47:K48"/>
    <mergeCell ref="L47:L48"/>
    <mergeCell ref="M49:M50"/>
    <mergeCell ref="N49:N50"/>
    <mergeCell ref="O49:O50"/>
    <mergeCell ref="N47:N48"/>
    <mergeCell ref="O47:O48"/>
    <mergeCell ref="P47:P48"/>
    <mergeCell ref="A49:A50"/>
    <mergeCell ref="B49:B50"/>
    <mergeCell ref="C49:C50"/>
    <mergeCell ref="D49:D50"/>
    <mergeCell ref="E49:E50"/>
    <mergeCell ref="F49:F50"/>
    <mergeCell ref="G47:G48"/>
    <mergeCell ref="G49:G50"/>
    <mergeCell ref="H49:H50"/>
    <mergeCell ref="I49:I50"/>
    <mergeCell ref="M47:M48"/>
    <mergeCell ref="C47:C48"/>
    <mergeCell ref="D47:D48"/>
    <mergeCell ref="E47:E48"/>
    <mergeCell ref="F47:F48"/>
    <mergeCell ref="H47:H48"/>
    <mergeCell ref="I47:I48"/>
    <mergeCell ref="A51:A52"/>
    <mergeCell ref="B51:B52"/>
    <mergeCell ref="C51:C52"/>
    <mergeCell ref="D51:D52"/>
    <mergeCell ref="E51:E52"/>
    <mergeCell ref="F51:F52"/>
    <mergeCell ref="N53:N54"/>
    <mergeCell ref="O53:O54"/>
    <mergeCell ref="P53:P54"/>
    <mergeCell ref="J53:J54"/>
    <mergeCell ref="K53:K54"/>
    <mergeCell ref="L53:L54"/>
    <mergeCell ref="H51:H52"/>
    <mergeCell ref="I51:I52"/>
    <mergeCell ref="J51:J52"/>
    <mergeCell ref="K51:K52"/>
    <mergeCell ref="L51:L52"/>
    <mergeCell ref="M53:M54"/>
    <mergeCell ref="M51:M52"/>
    <mergeCell ref="N51:N52"/>
    <mergeCell ref="O51:O52"/>
    <mergeCell ref="P51:P52"/>
    <mergeCell ref="I53:I54"/>
    <mergeCell ref="A53:A54"/>
    <mergeCell ref="B53:B54"/>
    <mergeCell ref="C53:C54"/>
    <mergeCell ref="D53:D54"/>
    <mergeCell ref="E53:E54"/>
    <mergeCell ref="F53:F54"/>
    <mergeCell ref="G51:G52"/>
    <mergeCell ref="G53:G54"/>
    <mergeCell ref="H53:H54"/>
    <mergeCell ref="A55:A56"/>
    <mergeCell ref="B55:B56"/>
    <mergeCell ref="C55:C56"/>
    <mergeCell ref="D55:D56"/>
    <mergeCell ref="E55:E56"/>
    <mergeCell ref="F55:F56"/>
    <mergeCell ref="A57:A58"/>
    <mergeCell ref="B57:B58"/>
    <mergeCell ref="C57:C58"/>
    <mergeCell ref="D57:D58"/>
    <mergeCell ref="E57:E58"/>
    <mergeCell ref="F57:F58"/>
    <mergeCell ref="M57:M58"/>
    <mergeCell ref="N57:N58"/>
    <mergeCell ref="O57:O58"/>
    <mergeCell ref="P57:P58"/>
    <mergeCell ref="J57:J58"/>
    <mergeCell ref="K57:K58"/>
    <mergeCell ref="L57:L58"/>
    <mergeCell ref="G55:G56"/>
    <mergeCell ref="H55:H56"/>
    <mergeCell ref="I55:I56"/>
    <mergeCell ref="J55:J56"/>
    <mergeCell ref="K55:K56"/>
    <mergeCell ref="L55:L56"/>
    <mergeCell ref="M55:M56"/>
    <mergeCell ref="N55:N56"/>
    <mergeCell ref="O55:O56"/>
    <mergeCell ref="P55:P56"/>
    <mergeCell ref="G57:G58"/>
    <mergeCell ref="H57:H58"/>
    <mergeCell ref="I57:I58"/>
    <mergeCell ref="P61:P62"/>
    <mergeCell ref="J61:J62"/>
    <mergeCell ref="K61:K62"/>
    <mergeCell ref="L61:L62"/>
    <mergeCell ref="A59:A60"/>
    <mergeCell ref="B59:B60"/>
    <mergeCell ref="J59:J60"/>
    <mergeCell ref="K59:K60"/>
    <mergeCell ref="L59:L60"/>
    <mergeCell ref="M61:M62"/>
    <mergeCell ref="N61:N62"/>
    <mergeCell ref="O61:O62"/>
    <mergeCell ref="N59:N60"/>
    <mergeCell ref="O59:O60"/>
    <mergeCell ref="P59:P60"/>
    <mergeCell ref="A61:A62"/>
    <mergeCell ref="B61:B62"/>
    <mergeCell ref="C61:C62"/>
    <mergeCell ref="D61:D62"/>
    <mergeCell ref="E61:E62"/>
    <mergeCell ref="F61:F62"/>
    <mergeCell ref="G59:G60"/>
    <mergeCell ref="G61:G62"/>
    <mergeCell ref="H61:H62"/>
    <mergeCell ref="I61:I62"/>
    <mergeCell ref="M59:M60"/>
    <mergeCell ref="C59:C60"/>
    <mergeCell ref="D59:D60"/>
    <mergeCell ref="E59:E60"/>
    <mergeCell ref="F59:F60"/>
    <mergeCell ref="H59:H60"/>
    <mergeCell ref="I59:I60"/>
    <mergeCell ref="A63:A64"/>
    <mergeCell ref="B63:B64"/>
    <mergeCell ref="C63:C64"/>
    <mergeCell ref="D63:D64"/>
    <mergeCell ref="E63:E64"/>
    <mergeCell ref="F63:F64"/>
    <mergeCell ref="N65:N66"/>
    <mergeCell ref="O65:O66"/>
    <mergeCell ref="P65:P66"/>
    <mergeCell ref="J65:J66"/>
    <mergeCell ref="K65:K66"/>
    <mergeCell ref="L65:L66"/>
    <mergeCell ref="H63:H64"/>
    <mergeCell ref="I63:I64"/>
    <mergeCell ref="J63:J64"/>
    <mergeCell ref="K63:K64"/>
    <mergeCell ref="L63:L64"/>
    <mergeCell ref="M65:M66"/>
    <mergeCell ref="M63:M64"/>
    <mergeCell ref="N63:N64"/>
    <mergeCell ref="O63:O64"/>
    <mergeCell ref="P63:P64"/>
    <mergeCell ref="I65:I66"/>
    <mergeCell ref="A65:A66"/>
    <mergeCell ref="B65:B66"/>
    <mergeCell ref="C65:C66"/>
    <mergeCell ref="D65:D66"/>
    <mergeCell ref="E65:E66"/>
    <mergeCell ref="F65:F66"/>
    <mergeCell ref="G63:G64"/>
    <mergeCell ref="G65:G66"/>
    <mergeCell ref="H65:H66"/>
    <mergeCell ref="A67:A68"/>
    <mergeCell ref="B67:B68"/>
    <mergeCell ref="C67:C68"/>
    <mergeCell ref="D67:D68"/>
    <mergeCell ref="E67:E68"/>
    <mergeCell ref="F67:F68"/>
    <mergeCell ref="A69:A70"/>
    <mergeCell ref="B69:B70"/>
    <mergeCell ref="C69:C70"/>
    <mergeCell ref="D69:D70"/>
    <mergeCell ref="E69:E70"/>
    <mergeCell ref="F69:F70"/>
    <mergeCell ref="M69:M70"/>
    <mergeCell ref="N69:N70"/>
    <mergeCell ref="O69:O70"/>
    <mergeCell ref="P69:P70"/>
    <mergeCell ref="J69:J70"/>
    <mergeCell ref="K69:K70"/>
    <mergeCell ref="L69:L70"/>
    <mergeCell ref="G67:G68"/>
    <mergeCell ref="H67:H68"/>
    <mergeCell ref="I67:I68"/>
    <mergeCell ref="J67:J68"/>
    <mergeCell ref="K67:K68"/>
    <mergeCell ref="L67:L68"/>
    <mergeCell ref="M67:M68"/>
    <mergeCell ref="N67:N68"/>
    <mergeCell ref="O67:O68"/>
    <mergeCell ref="P67:P68"/>
    <mergeCell ref="G69:G70"/>
    <mergeCell ref="H69:H70"/>
    <mergeCell ref="I69:I70"/>
    <mergeCell ref="P73:P74"/>
    <mergeCell ref="J73:J74"/>
    <mergeCell ref="K73:K74"/>
    <mergeCell ref="L73:L74"/>
    <mergeCell ref="A71:A72"/>
    <mergeCell ref="B71:B72"/>
    <mergeCell ref="J71:J72"/>
    <mergeCell ref="K71:K72"/>
    <mergeCell ref="L71:L72"/>
    <mergeCell ref="M73:M74"/>
    <mergeCell ref="N73:N74"/>
    <mergeCell ref="O73:O74"/>
    <mergeCell ref="N71:N72"/>
    <mergeCell ref="O71:O72"/>
    <mergeCell ref="P71:P72"/>
    <mergeCell ref="A73:A74"/>
    <mergeCell ref="B73:B74"/>
    <mergeCell ref="C73:C74"/>
    <mergeCell ref="D73:D74"/>
    <mergeCell ref="E73:E74"/>
    <mergeCell ref="F73:F74"/>
    <mergeCell ref="G71:G72"/>
    <mergeCell ref="G73:G74"/>
    <mergeCell ref="H73:H74"/>
    <mergeCell ref="I73:I74"/>
    <mergeCell ref="M71:M72"/>
    <mergeCell ref="C71:C72"/>
    <mergeCell ref="D71:D72"/>
    <mergeCell ref="E71:E72"/>
    <mergeCell ref="F71:F72"/>
    <mergeCell ref="H71:H72"/>
    <mergeCell ref="I71:I72"/>
    <mergeCell ref="A75:A76"/>
    <mergeCell ref="B75:B76"/>
    <mergeCell ref="C75:C76"/>
    <mergeCell ref="D75:D76"/>
    <mergeCell ref="E75:E76"/>
    <mergeCell ref="F75:F76"/>
    <mergeCell ref="N77:N78"/>
    <mergeCell ref="O77:O78"/>
    <mergeCell ref="P77:P78"/>
    <mergeCell ref="J77:J78"/>
    <mergeCell ref="K77:K78"/>
    <mergeCell ref="L77:L78"/>
    <mergeCell ref="H75:H76"/>
    <mergeCell ref="I75:I76"/>
    <mergeCell ref="J75:J76"/>
    <mergeCell ref="K75:K76"/>
    <mergeCell ref="L75:L76"/>
    <mergeCell ref="M77:M78"/>
    <mergeCell ref="M75:M76"/>
    <mergeCell ref="N75:N76"/>
    <mergeCell ref="O75:O76"/>
    <mergeCell ref="P75:P76"/>
    <mergeCell ref="I77:I78"/>
    <mergeCell ref="A77:A78"/>
    <mergeCell ref="B77:B78"/>
    <mergeCell ref="C77:C78"/>
    <mergeCell ref="D77:D78"/>
    <mergeCell ref="E77:E78"/>
    <mergeCell ref="F77:F78"/>
    <mergeCell ref="G75:G76"/>
    <mergeCell ref="G77:G78"/>
    <mergeCell ref="H77:H78"/>
    <mergeCell ref="A79:A80"/>
    <mergeCell ref="B79:B80"/>
    <mergeCell ref="C79:C80"/>
    <mergeCell ref="D79:D80"/>
    <mergeCell ref="E79:E80"/>
    <mergeCell ref="F79:F80"/>
    <mergeCell ref="A81:A82"/>
    <mergeCell ref="B81:B82"/>
    <mergeCell ref="C81:C82"/>
    <mergeCell ref="D81:D82"/>
    <mergeCell ref="E81:E82"/>
    <mergeCell ref="F81:F82"/>
    <mergeCell ref="M81:M82"/>
    <mergeCell ref="N81:N82"/>
    <mergeCell ref="O81:O82"/>
    <mergeCell ref="P81:P82"/>
    <mergeCell ref="J81:J82"/>
    <mergeCell ref="K81:K82"/>
    <mergeCell ref="L81:L82"/>
    <mergeCell ref="G79:G80"/>
    <mergeCell ref="H79:H80"/>
    <mergeCell ref="I79:I80"/>
    <mergeCell ref="J79:J80"/>
    <mergeCell ref="K79:K80"/>
    <mergeCell ref="L79:L80"/>
    <mergeCell ref="M79:M80"/>
    <mergeCell ref="N79:N80"/>
    <mergeCell ref="O79:O80"/>
    <mergeCell ref="P79:P80"/>
    <mergeCell ref="G81:G82"/>
    <mergeCell ref="H81:H82"/>
    <mergeCell ref="I81:I82"/>
    <mergeCell ref="P85:P86"/>
    <mergeCell ref="J85:J86"/>
    <mergeCell ref="K85:K86"/>
    <mergeCell ref="L85:L86"/>
    <mergeCell ref="A83:A84"/>
    <mergeCell ref="B83:B84"/>
    <mergeCell ref="J83:J84"/>
    <mergeCell ref="K83:K84"/>
    <mergeCell ref="L83:L84"/>
    <mergeCell ref="M85:M86"/>
    <mergeCell ref="N85:N86"/>
    <mergeCell ref="O85:O86"/>
    <mergeCell ref="N83:N84"/>
    <mergeCell ref="O83:O84"/>
    <mergeCell ref="P83:P84"/>
    <mergeCell ref="A85:A86"/>
    <mergeCell ref="B85:B86"/>
    <mergeCell ref="C85:C86"/>
    <mergeCell ref="D85:D86"/>
    <mergeCell ref="E85:E86"/>
    <mergeCell ref="F85:F86"/>
    <mergeCell ref="G83:G84"/>
    <mergeCell ref="G85:G86"/>
    <mergeCell ref="H85:H86"/>
    <mergeCell ref="I85:I86"/>
    <mergeCell ref="M83:M84"/>
    <mergeCell ref="C83:C84"/>
    <mergeCell ref="D83:D84"/>
    <mergeCell ref="E83:E84"/>
    <mergeCell ref="F83:F84"/>
    <mergeCell ref="H83:H84"/>
    <mergeCell ref="I83:I84"/>
    <mergeCell ref="A87:A88"/>
    <mergeCell ref="B87:B88"/>
    <mergeCell ref="C87:C88"/>
    <mergeCell ref="D87:D88"/>
    <mergeCell ref="E87:E88"/>
    <mergeCell ref="F87:F88"/>
    <mergeCell ref="N89:N90"/>
    <mergeCell ref="O89:O90"/>
    <mergeCell ref="P89:P90"/>
    <mergeCell ref="J89:J90"/>
    <mergeCell ref="K89:K90"/>
    <mergeCell ref="L89:L90"/>
    <mergeCell ref="H87:H88"/>
    <mergeCell ref="I87:I88"/>
    <mergeCell ref="J87:J88"/>
    <mergeCell ref="K87:K88"/>
    <mergeCell ref="L87:L88"/>
    <mergeCell ref="M89:M90"/>
    <mergeCell ref="M87:M88"/>
    <mergeCell ref="N87:N88"/>
    <mergeCell ref="O87:O88"/>
    <mergeCell ref="P87:P88"/>
    <mergeCell ref="I89:I90"/>
    <mergeCell ref="A89:A90"/>
    <mergeCell ref="B89:B90"/>
    <mergeCell ref="C89:C90"/>
    <mergeCell ref="D89:D90"/>
    <mergeCell ref="E89:E90"/>
    <mergeCell ref="F89:F90"/>
    <mergeCell ref="G87:G88"/>
    <mergeCell ref="G89:G90"/>
    <mergeCell ref="H89:H90"/>
    <mergeCell ref="A91:A92"/>
    <mergeCell ref="B91:B92"/>
    <mergeCell ref="C91:C92"/>
    <mergeCell ref="D91:D92"/>
    <mergeCell ref="E91:E92"/>
    <mergeCell ref="F91:F92"/>
    <mergeCell ref="A93:A94"/>
    <mergeCell ref="B93:B94"/>
    <mergeCell ref="C93:C94"/>
    <mergeCell ref="D93:D94"/>
    <mergeCell ref="E93:E94"/>
    <mergeCell ref="F93:F94"/>
    <mergeCell ref="M93:M94"/>
    <mergeCell ref="N93:N94"/>
    <mergeCell ref="O93:O94"/>
    <mergeCell ref="P93:P94"/>
    <mergeCell ref="J93:J94"/>
    <mergeCell ref="K93:K94"/>
    <mergeCell ref="L93:L94"/>
    <mergeCell ref="G91:G92"/>
    <mergeCell ref="H91:H92"/>
    <mergeCell ref="I91:I92"/>
    <mergeCell ref="J91:J92"/>
    <mergeCell ref="K91:K92"/>
    <mergeCell ref="L91:L92"/>
    <mergeCell ref="M91:M92"/>
    <mergeCell ref="N91:N92"/>
    <mergeCell ref="O91:O92"/>
    <mergeCell ref="P91:P92"/>
    <mergeCell ref="G93:G94"/>
    <mergeCell ref="H93:H94"/>
    <mergeCell ref="I93:I94"/>
    <mergeCell ref="P97:P98"/>
    <mergeCell ref="J97:J98"/>
    <mergeCell ref="K97:K98"/>
    <mergeCell ref="L97:L98"/>
    <mergeCell ref="A95:A96"/>
    <mergeCell ref="B95:B96"/>
    <mergeCell ref="J95:J96"/>
    <mergeCell ref="K95:K96"/>
    <mergeCell ref="L95:L96"/>
    <mergeCell ref="M97:M98"/>
    <mergeCell ref="N97:N98"/>
    <mergeCell ref="O97:O98"/>
    <mergeCell ref="N95:N96"/>
    <mergeCell ref="O95:O96"/>
    <mergeCell ref="P95:P96"/>
    <mergeCell ref="A97:A98"/>
    <mergeCell ref="B97:B98"/>
    <mergeCell ref="C97:C98"/>
    <mergeCell ref="D97:D98"/>
    <mergeCell ref="E97:E98"/>
    <mergeCell ref="F97:F98"/>
    <mergeCell ref="G95:G96"/>
    <mergeCell ref="G97:G98"/>
    <mergeCell ref="H97:H98"/>
    <mergeCell ref="E99:E100"/>
    <mergeCell ref="F99:F100"/>
    <mergeCell ref="K99:K100"/>
    <mergeCell ref="L99:L100"/>
    <mergeCell ref="M101:M102"/>
    <mergeCell ref="I97:I98"/>
    <mergeCell ref="M95:M96"/>
    <mergeCell ref="C95:C96"/>
    <mergeCell ref="D95:D96"/>
    <mergeCell ref="E95:E96"/>
    <mergeCell ref="F95:F96"/>
    <mergeCell ref="H95:H96"/>
    <mergeCell ref="I95:I96"/>
    <mergeCell ref="J101:J102"/>
    <mergeCell ref="K101:K102"/>
    <mergeCell ref="L101:L102"/>
    <mergeCell ref="N101:N102"/>
    <mergeCell ref="O101:O102"/>
    <mergeCell ref="P101:P102"/>
    <mergeCell ref="M99:M100"/>
    <mergeCell ref="A101:A102"/>
    <mergeCell ref="B101:B102"/>
    <mergeCell ref="C101:C102"/>
    <mergeCell ref="D101:D102"/>
    <mergeCell ref="E101:E102"/>
    <mergeCell ref="F101:F102"/>
    <mergeCell ref="G101:G102"/>
    <mergeCell ref="H101:H102"/>
    <mergeCell ref="I101:I102"/>
    <mergeCell ref="N99:N100"/>
    <mergeCell ref="O99:O100"/>
    <mergeCell ref="P99:P100"/>
    <mergeCell ref="G99:G100"/>
    <mergeCell ref="H99:H100"/>
    <mergeCell ref="I99:I100"/>
    <mergeCell ref="J99:J100"/>
    <mergeCell ref="A99:A100"/>
    <mergeCell ref="B99:B100"/>
    <mergeCell ref="C99:C100"/>
    <mergeCell ref="D99:D100"/>
    <mergeCell ref="P103:P104"/>
    <mergeCell ref="G103:G104"/>
    <mergeCell ref="H103:H104"/>
    <mergeCell ref="I103:I104"/>
    <mergeCell ref="J103:J104"/>
    <mergeCell ref="K103:K104"/>
    <mergeCell ref="L103:L104"/>
    <mergeCell ref="A103:A104"/>
    <mergeCell ref="B103:B104"/>
    <mergeCell ref="C103:C104"/>
    <mergeCell ref="D103:D104"/>
    <mergeCell ref="E103:E104"/>
    <mergeCell ref="F103:F104"/>
    <mergeCell ref="M103:M104"/>
    <mergeCell ref="N103:N104"/>
    <mergeCell ref="O103:O104"/>
  </mergeCells>
  <phoneticPr fontId="2"/>
  <pageMargins left="0.51181102362204722" right="0.31496062992125984" top="0.55118110236220474" bottom="0.55118110236220474" header="0.31496062992125984" footer="0.31496062992125984"/>
  <pageSetup paperSize="9" scale="51" fitToHeight="0" orientation="landscape" r:id="rId1"/>
  <rowBreaks count="2" manualBreakCount="2">
    <brk id="42" max="23" man="1"/>
    <brk id="80"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(002)</vt:lpstr>
      <vt:lpstr>'個別表  (002)'!Print_Area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鷹見 宗征(takami-munemasa)</dc:creator>
  <cp:lastModifiedBy>永冨 真央(nagatomi-mao)</cp:lastModifiedBy>
  <dcterms:created xsi:type="dcterms:W3CDTF">2022-09-14T00:11:33Z</dcterms:created>
  <dcterms:modified xsi:type="dcterms:W3CDTF">2023-12-25T04:28:57Z</dcterms:modified>
</cp:coreProperties>
</file>