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14 基金シート等\地方公共団体等保有基金執行状況表\03 一般会計\"/>
    </mc:Choice>
  </mc:AlternateContent>
  <bookViews>
    <workbookView xWindow="480" yWindow="120" windowWidth="18315" windowHeight="11655" tabRatio="774"/>
  </bookViews>
  <sheets>
    <sheet name="個別表006 " sheetId="15" r:id="rId1"/>
  </sheets>
  <definedNames>
    <definedName name="_xlnm._FilterDatabase" localSheetId="0" hidden="1">'個別表006 '!$A$1:$Y$105</definedName>
    <definedName name="_xlnm.Print_Area" localSheetId="0">'個別表006 '!$A$1:$X$105</definedName>
  </definedNames>
  <calcPr calcId="162913"/>
</workbook>
</file>

<file path=xl/calcChain.xml><?xml version="1.0" encoding="utf-8"?>
<calcChain xmlns="http://schemas.openxmlformats.org/spreadsheetml/2006/main">
  <c r="X105" i="15" l="1"/>
  <c r="W105" i="15"/>
  <c r="V105" i="15"/>
  <c r="U105" i="15"/>
  <c r="T105" i="15"/>
  <c r="S105" i="15"/>
  <c r="R105" i="15"/>
  <c r="Q105" i="15"/>
  <c r="X104" i="15"/>
  <c r="W104" i="15"/>
  <c r="V104" i="15"/>
  <c r="U104" i="15"/>
  <c r="T104" i="15"/>
  <c r="S104" i="15"/>
  <c r="R104" i="15"/>
  <c r="Q104" i="15"/>
  <c r="N104" i="15"/>
  <c r="M104" i="15"/>
  <c r="L104" i="15"/>
  <c r="K104" i="15"/>
  <c r="J104" i="15"/>
  <c r="I104" i="15"/>
  <c r="G104" i="15"/>
  <c r="F104" i="15"/>
  <c r="E104" i="15"/>
  <c r="O106" i="15" s="1"/>
  <c r="O102" i="15"/>
  <c r="O100" i="15"/>
  <c r="P100" i="15" s="1"/>
  <c r="H100" i="15"/>
  <c r="F100" i="15"/>
  <c r="O98" i="15"/>
  <c r="P98" i="15" s="1"/>
  <c r="H98" i="15"/>
  <c r="F98" i="15"/>
  <c r="O96" i="15"/>
  <c r="P96" i="15" s="1"/>
  <c r="H96" i="15"/>
  <c r="F96" i="15"/>
  <c r="O94" i="15"/>
  <c r="P94" i="15" s="1"/>
  <c r="H94" i="15"/>
  <c r="F94" i="15"/>
  <c r="O92" i="15"/>
  <c r="P92" i="15" s="1"/>
  <c r="H92" i="15"/>
  <c r="F92" i="15"/>
  <c r="O90" i="15"/>
  <c r="P90" i="15" s="1"/>
  <c r="H90" i="15"/>
  <c r="F90" i="15"/>
  <c r="O88" i="15"/>
  <c r="P88" i="15" s="1"/>
  <c r="H88" i="15"/>
  <c r="F88" i="15"/>
  <c r="O86" i="15"/>
  <c r="P86" i="15" s="1"/>
  <c r="H86" i="15"/>
  <c r="F86" i="15"/>
  <c r="O84" i="15"/>
  <c r="P84" i="15" s="1"/>
  <c r="H84" i="15"/>
  <c r="F84" i="15"/>
  <c r="O82" i="15"/>
  <c r="P82" i="15" s="1"/>
  <c r="H82" i="15"/>
  <c r="F82" i="15"/>
  <c r="O80" i="15"/>
  <c r="P80" i="15" s="1"/>
  <c r="H80" i="15"/>
  <c r="F80" i="15"/>
  <c r="O78" i="15"/>
  <c r="P78" i="15" s="1"/>
  <c r="H78" i="15"/>
  <c r="F78" i="15"/>
  <c r="O76" i="15"/>
  <c r="P76" i="15" s="1"/>
  <c r="H76" i="15"/>
  <c r="F76" i="15"/>
  <c r="O74" i="15"/>
  <c r="P74" i="15" s="1"/>
  <c r="H74" i="15"/>
  <c r="F74" i="15"/>
  <c r="O72" i="15"/>
  <c r="P72" i="15" s="1"/>
  <c r="H72" i="15"/>
  <c r="F72" i="15"/>
  <c r="O70" i="15"/>
  <c r="P70" i="15" s="1"/>
  <c r="H70" i="15"/>
  <c r="F70" i="15"/>
  <c r="O68" i="15"/>
  <c r="P68" i="15" s="1"/>
  <c r="H68" i="15"/>
  <c r="F68" i="15"/>
  <c r="O66" i="15"/>
  <c r="P66" i="15" s="1"/>
  <c r="H66" i="15"/>
  <c r="F66" i="15"/>
  <c r="O64" i="15"/>
  <c r="P64" i="15" s="1"/>
  <c r="H64" i="15"/>
  <c r="F64" i="15"/>
  <c r="O62" i="15"/>
  <c r="P62" i="15" s="1"/>
  <c r="H62" i="15"/>
  <c r="F62" i="15"/>
  <c r="O60" i="15"/>
  <c r="P60" i="15" s="1"/>
  <c r="H60" i="15"/>
  <c r="F60" i="15"/>
  <c r="O58" i="15"/>
  <c r="P58" i="15" s="1"/>
  <c r="H58" i="15"/>
  <c r="F58" i="15"/>
  <c r="O56" i="15"/>
  <c r="P56" i="15" s="1"/>
  <c r="H56" i="15"/>
  <c r="F56" i="15"/>
  <c r="O54" i="15"/>
  <c r="P54" i="15" s="1"/>
  <c r="H54" i="15"/>
  <c r="F54" i="15"/>
  <c r="O52" i="15"/>
  <c r="P52" i="15" s="1"/>
  <c r="H52" i="15"/>
  <c r="F52" i="15"/>
  <c r="O50" i="15"/>
  <c r="P50" i="15" s="1"/>
  <c r="H50" i="15"/>
  <c r="F50" i="15"/>
  <c r="O48" i="15"/>
  <c r="P48" i="15" s="1"/>
  <c r="H48" i="15"/>
  <c r="F48" i="15"/>
  <c r="O46" i="15"/>
  <c r="P46" i="15" s="1"/>
  <c r="H46" i="15"/>
  <c r="F46" i="15"/>
  <c r="O44" i="15"/>
  <c r="P44" i="15" s="1"/>
  <c r="H44" i="15"/>
  <c r="F44" i="15"/>
  <c r="O42" i="15"/>
  <c r="P42" i="15" s="1"/>
  <c r="H42" i="15"/>
  <c r="F42" i="15"/>
  <c r="O40" i="15"/>
  <c r="P40" i="15" s="1"/>
  <c r="H40" i="15"/>
  <c r="F40" i="15"/>
  <c r="O38" i="15"/>
  <c r="P38" i="15" s="1"/>
  <c r="H38" i="15"/>
  <c r="F38" i="15"/>
  <c r="O36" i="15"/>
  <c r="P36" i="15" s="1"/>
  <c r="H36" i="15"/>
  <c r="F36" i="15"/>
  <c r="O34" i="15"/>
  <c r="P34" i="15" s="1"/>
  <c r="H34" i="15"/>
  <c r="F34" i="15"/>
  <c r="O32" i="15"/>
  <c r="P32" i="15" s="1"/>
  <c r="H32" i="15"/>
  <c r="F32" i="15"/>
  <c r="O30" i="15"/>
  <c r="P30" i="15" s="1"/>
  <c r="H30" i="15"/>
  <c r="F30" i="15"/>
  <c r="O28" i="15"/>
  <c r="P28" i="15" s="1"/>
  <c r="H28" i="15"/>
  <c r="F28" i="15"/>
  <c r="O26" i="15"/>
  <c r="P26" i="15" s="1"/>
  <c r="H26" i="15"/>
  <c r="F26" i="15"/>
  <c r="O24" i="15"/>
  <c r="P24" i="15" s="1"/>
  <c r="H24" i="15"/>
  <c r="F24" i="15"/>
  <c r="O22" i="15"/>
  <c r="P22" i="15" s="1"/>
  <c r="H22" i="15"/>
  <c r="F22" i="15"/>
  <c r="O20" i="15"/>
  <c r="P20" i="15" s="1"/>
  <c r="H20" i="15"/>
  <c r="F20" i="15"/>
  <c r="O18" i="15"/>
  <c r="P18" i="15" s="1"/>
  <c r="H18" i="15"/>
  <c r="F18" i="15"/>
  <c r="O16" i="15"/>
  <c r="P16" i="15" s="1"/>
  <c r="H16" i="15"/>
  <c r="F16" i="15"/>
  <c r="O14" i="15"/>
  <c r="P14" i="15" s="1"/>
  <c r="H14" i="15"/>
  <c r="F14" i="15"/>
  <c r="O12" i="15"/>
  <c r="P12" i="15" s="1"/>
  <c r="H12" i="15"/>
  <c r="F12" i="15"/>
  <c r="O10" i="15"/>
  <c r="P10" i="15" s="1"/>
  <c r="H10" i="15"/>
  <c r="F10" i="15"/>
  <c r="O8" i="15"/>
  <c r="O104" i="15" s="1"/>
  <c r="H8" i="15"/>
  <c r="H104" i="15" s="1"/>
  <c r="F8" i="15"/>
  <c r="P8" i="15" l="1"/>
  <c r="P104" i="15" s="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<sst xmlns="http://schemas.openxmlformats.org/spreadsheetml/2006/main" count="290" uniqueCount="81">
  <si>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</si>
  <si>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</si>
  <si>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</si>
  <si>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</si>
  <si>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</si>
  <si>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</si>
  <si>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</si>
  <si>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</si>
  <si>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</si>
  <si>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</si>
  <si>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</si>
  <si>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</si>
  <si>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</si>
  <si>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</si>
  <si>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</si>
  <si>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</si>
  <si>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</si>
  <si>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</si>
  <si>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</si>
  <si>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事務・事業の概要</t>
    <rPh sb="0" eb="2">
      <t>ジム</t>
    </rPh>
    <rPh sb="3" eb="5">
      <t>ジギョウ</t>
    </rPh>
    <rPh sb="6" eb="8">
      <t>ガイヨウ</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</si>
  <si>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</si>
  <si>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</si>
  <si>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</si>
  <si>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</si>
  <si>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</si>
  <si>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財政安定化基金</t>
    <rPh sb="0" eb="2">
      <t>ザイセイ</t>
    </rPh>
    <rPh sb="2" eb="5">
      <t>アンテイカ</t>
    </rPh>
    <rPh sb="5" eb="7">
      <t>キキン</t>
    </rPh>
    <phoneticPr fontId="1"/>
  </si>
  <si>
    <t>基金の造成団体の名称</t>
    <rPh sb="0" eb="2">
      <t>キキン</t>
    </rPh>
    <rPh sb="3" eb="5">
      <t>ゾウセイ</t>
    </rPh>
    <rPh sb="5" eb="7">
      <t>ダンタイ</t>
    </rPh>
    <rPh sb="8" eb="10">
      <t>メイショウ</t>
    </rPh>
    <phoneticPr fontId="1"/>
  </si>
  <si>
    <t>基金の名称</t>
    <rPh sb="0" eb="2">
      <t>キキン</t>
    </rPh>
    <rPh sb="3" eb="5">
      <t>メイショウ</t>
    </rPh>
    <phoneticPr fontId="1"/>
  </si>
  <si>
    <t>令和元年度末基金残高
（ａ）</t>
    <rPh sb="0" eb="2">
      <t>レイワ</t>
    </rPh>
    <rPh sb="2" eb="3">
      <t>ガン</t>
    </rPh>
    <rPh sb="3" eb="5">
      <t>ネンド</t>
    </rPh>
    <rPh sb="5" eb="6">
      <t>マツ</t>
    </rPh>
    <rPh sb="6" eb="8">
      <t>キキン</t>
    </rPh>
    <rPh sb="8" eb="10">
      <t>ザンダカ</t>
    </rPh>
    <phoneticPr fontId="1"/>
  </si>
  <si>
    <t>北海道</t>
    <rPh sb="0" eb="3">
      <t>ホッカイドウ</t>
    </rPh>
    <phoneticPr fontId="1"/>
  </si>
  <si>
    <t>介護保険財政が安定的に運営されるよう、各市町村において給付費の予想を上回る伸びや、通常の徴収努力を行ってもなお生じる保険料未納による保険財政不足に対し貸付・交付を行う。</t>
    <phoneticPr fontId="1"/>
  </si>
  <si>
    <t>青森県</t>
    <rPh sb="0" eb="3">
      <t>アオモリケン</t>
    </rPh>
    <phoneticPr fontId="1"/>
  </si>
  <si>
    <t>同上</t>
    <rPh sb="0" eb="2">
      <t>ドウジョウ</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</si>
  <si>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</si>
  <si>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</si>
  <si>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</si>
  <si>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</si>
  <si>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</si>
  <si>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</si>
  <si>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</si>
  <si>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</si>
  <si>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</si>
  <si>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</si>
  <si>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</si>
  <si>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</si>
  <si>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</si>
  <si>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</si>
  <si>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</si>
  <si>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</si>
  <si>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</si>
  <si>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</si>
  <si>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</si>
  <si>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</si>
  <si>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</si>
  <si>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</si>
  <si>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</si>
  <si>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</si>
  <si>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</si>
  <si>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</si>
  <si>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</si>
  <si>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</si>
  <si>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</si>
  <si>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</si>
  <si>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</si>
  <si>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</si>
  <si>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</si>
  <si>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</si>
  <si>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</si>
  <si>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</si>
  <si>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</si>
  <si>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</si>
  <si>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</si>
  <si>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</si>
  <si>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</si>
  <si>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</si>
  <si>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</si>
  <si>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</si>
  <si>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</si>
  <si>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北海道他46団体</t>
    <rPh sb="0" eb="3">
      <t>ホッカイドウ</t>
    </rPh>
    <rPh sb="3" eb="4">
      <t>ホカ</t>
    </rPh>
    <rPh sb="6" eb="8">
      <t>ダンタイ</t>
    </rPh>
    <phoneticPr fontId="1"/>
  </si>
  <si>
    <t>計</t>
    <rPh sb="0" eb="1">
      <t>ケイ</t>
    </rPh>
    <phoneticPr fontId="1"/>
  </si>
  <si>
    <t>【個別表】令和３年度基金造成団体別基金執行状況表（006財政安定化基金基金）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</si>
</sst>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000"/>
    <numFmt numFmtId="177" formatCode="* #,##0;* \-#,##0;* &quot;-&quot;_ ;@\ "/>
    <numFmt numFmtId="178" formatCode="\(#,##0\);\(* \-#,##0\);\(* \ &quot;-&quot;\ \);@\ "/>
    <numFmt numFmtId="179" formatCode="_ * #,##0_ ;_ * \-#,##0_ ;_ * &quot;-&quot;??_ ;_ @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0" fontId="19" fillId="0" borderId="0">
      <alignment vertical="center"/>
    </xf>
  </cellStyleXfs>
  <cellXfs count="14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 fillId="0" borderId="0" xfId="0" applyFont="1" applyBorder="1">
      <alignment vertical="center"/>
    </xf>
    <xf numFmtId="0" fontId="3" fillId="0" borderId="0" xfId="0" applyFont="1" applyBorder="1">
      <alignment vertical="center"/>
    </xf>
    <xf numFmtId="0" fontId="5" fillId="0" borderId="0" xfId="0" applyFont="1" applyBorder="1" applyAlignment="1">
      <alignment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9" xfId="0" applyNumberFormat="1" applyFon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0" fillId="4"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0" borderId="0" xfId="0" applyNumberFormat="1" applyFont="1" applyBorder="1" applyAlignment="1">
      <alignment horizontal="right" vertical="center"/>
    </xf>
    <xf numFmtId="41" fontId="0" fillId="0" borderId="0" xfId="0" applyNumberFormat="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0" borderId="30" xfId="0"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0" fillId="0" borderId="14" xfId="0" applyNumberFormat="1" applyFill="1" applyBorder="1" applyAlignment="1">
      <alignment horizontal="right" vertical="center"/>
    </xf>
    <xf numFmtId="179" fontId="3" fillId="0" borderId="43" xfId="0" applyNumberFormat="1" applyFont="1" applyBorder="1" applyAlignment="1">
      <alignment horizontal="right" vertical="center"/>
    </xf>
    <xf numFmtId="179" fontId="0" fillId="0" borderId="19" xfId="0" applyNumberFormat="1" applyBorder="1" applyAlignment="1">
      <alignment horizontal="right" vertical="center"/>
    </xf>
    <xf numFmtId="43" fontId="3" fillId="0" borderId="18" xfId="0" applyNumberFormat="1" applyFont="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cellXfs>
  <cellStyles count="2">
    <cellStyle name="Normal" xfId="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Z106"/>
  <sheetViews>
    <sheetView tabSelected="1" view="pageBreakPreview" zoomScale="90" zoomScaleNormal="100" zoomScaleSheetLayoutView="90" workbookViewId="0">
      <pane xSplit="1" ySplit="7" topLeftCell="B50" activePane="bottomRight" state="frozen"/>
      <selection activeCell="E28" sqref="E28"/>
      <selection pane="topRight" activeCell="E28" sqref="E28"/>
      <selection pane="bottomLeft" activeCell="E28" sqref="E28"/>
      <selection pane="bottomRight" activeCell="F60" sqref="F60:F61"/>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5" width="9.625" style="1" customWidth="1"/>
    <col min="6" max="6" width="10.625" style="1" customWidth="1"/>
    <col min="7" max="13" width="9" style="1" customWidth="1"/>
    <col min="14" max="14" width="10.375" style="1" customWidth="1"/>
    <col min="15" max="16" width="9.5" style="1" customWidth="1"/>
    <col min="17" max="24" width="8" style="1" customWidth="1"/>
    <col min="25" max="25" width="9" style="31"/>
    <col min="26" max="26" width="10.25" style="51" bestFit="1" customWidth="1"/>
    <col min="27" max="16384" width="9" style="1"/>
  </cols>
  <sheetData>
    <row r="1" spans="1:26" ht="20.25" customHeight="1" thickBot="1" x14ac:dyDescent="0.2">
      <c r="A1" s="37" t="s">
        <v>80</v>
      </c>
      <c r="B1" s="37"/>
    </row>
    <row r="2" spans="1:26" s="2" customFormat="1" ht="12.75" customHeight="1" x14ac:dyDescent="0.15">
      <c r="A2" s="55" t="s">
        <v>2</v>
      </c>
      <c r="B2" s="55" t="s">
        <v>26</v>
      </c>
      <c r="C2" s="55" t="s">
        <v>27</v>
      </c>
      <c r="D2" s="55" t="s">
        <v>19</v>
      </c>
      <c r="E2" s="54" t="s">
        <v>28</v>
      </c>
      <c r="F2" s="84"/>
      <c r="G2" s="54" t="s">
        <v>20</v>
      </c>
      <c r="H2" s="90"/>
      <c r="I2" s="90"/>
      <c r="J2" s="90"/>
      <c r="K2" s="90"/>
      <c r="L2" s="90"/>
      <c r="M2" s="90"/>
      <c r="N2" s="93" t="s">
        <v>21</v>
      </c>
      <c r="O2" s="54" t="s">
        <v>22</v>
      </c>
      <c r="P2" s="84"/>
      <c r="Q2" s="54" t="s">
        <v>23</v>
      </c>
      <c r="R2" s="61"/>
      <c r="S2" s="61"/>
      <c r="T2" s="61"/>
      <c r="U2" s="61"/>
      <c r="V2" s="54" t="s">
        <v>24</v>
      </c>
      <c r="W2" s="61"/>
      <c r="X2" s="62"/>
      <c r="Y2" s="32"/>
      <c r="Z2" s="52"/>
    </row>
    <row r="3" spans="1:26" s="2" customFormat="1" ht="12" customHeight="1" x14ac:dyDescent="0.15">
      <c r="A3" s="56"/>
      <c r="B3" s="136"/>
      <c r="C3" s="56"/>
      <c r="D3" s="56"/>
      <c r="E3" s="85"/>
      <c r="F3" s="86"/>
      <c r="G3" s="91"/>
      <c r="H3" s="92"/>
      <c r="I3" s="92"/>
      <c r="J3" s="92"/>
      <c r="K3" s="92"/>
      <c r="L3" s="92"/>
      <c r="M3" s="92"/>
      <c r="N3" s="94"/>
      <c r="O3" s="85"/>
      <c r="P3" s="86"/>
      <c r="Q3" s="17" t="s">
        <v>11</v>
      </c>
      <c r="R3" s="63" t="s">
        <v>1</v>
      </c>
      <c r="S3" s="63" t="s">
        <v>9</v>
      </c>
      <c r="T3" s="66" t="s">
        <v>0</v>
      </c>
      <c r="U3" s="69" t="s">
        <v>13</v>
      </c>
      <c r="V3" s="72" t="s">
        <v>1</v>
      </c>
      <c r="W3" s="66" t="s">
        <v>9</v>
      </c>
      <c r="X3" s="75" t="s">
        <v>0</v>
      </c>
      <c r="Y3" s="32"/>
      <c r="Z3" s="52"/>
    </row>
    <row r="4" spans="1:26" s="2" customFormat="1" ht="13.5" customHeight="1" x14ac:dyDescent="0.15">
      <c r="A4" s="56"/>
      <c r="B4" s="136"/>
      <c r="C4" s="56"/>
      <c r="D4" s="56"/>
      <c r="E4" s="22"/>
      <c r="F4" s="21"/>
      <c r="G4" s="7" t="s">
        <v>6</v>
      </c>
      <c r="H4" s="8"/>
      <c r="I4" s="8"/>
      <c r="J4" s="8"/>
      <c r="K4" s="8"/>
      <c r="L4" s="8"/>
      <c r="M4" s="98" t="s">
        <v>7</v>
      </c>
      <c r="N4" s="94"/>
      <c r="O4" s="22"/>
      <c r="P4" s="21"/>
      <c r="Q4" s="78" t="s">
        <v>10</v>
      </c>
      <c r="R4" s="64"/>
      <c r="S4" s="64"/>
      <c r="T4" s="67"/>
      <c r="U4" s="70"/>
      <c r="V4" s="73"/>
      <c r="W4" s="67"/>
      <c r="X4" s="76"/>
      <c r="Y4" s="32"/>
      <c r="Z4" s="52"/>
    </row>
    <row r="5" spans="1:26" s="2" customFormat="1" ht="12" customHeight="1" x14ac:dyDescent="0.15">
      <c r="A5" s="56"/>
      <c r="B5" s="136"/>
      <c r="C5" s="56"/>
      <c r="D5" s="56"/>
      <c r="E5" s="22"/>
      <c r="F5" s="87" t="s">
        <v>4</v>
      </c>
      <c r="G5" s="22"/>
      <c r="H5" s="5" t="s">
        <v>3</v>
      </c>
      <c r="I5" s="38"/>
      <c r="J5" s="38"/>
      <c r="K5" s="38"/>
      <c r="L5" s="39"/>
      <c r="M5" s="99"/>
      <c r="N5" s="94"/>
      <c r="O5" s="22"/>
      <c r="P5" s="87" t="s">
        <v>4</v>
      </c>
      <c r="Q5" s="79"/>
      <c r="R5" s="65"/>
      <c r="S5" s="65"/>
      <c r="T5" s="68"/>
      <c r="U5" s="71"/>
      <c r="V5" s="74"/>
      <c r="W5" s="68"/>
      <c r="X5" s="77"/>
      <c r="Y5" s="32"/>
      <c r="Z5" s="52"/>
    </row>
    <row r="6" spans="1:26" s="2" customFormat="1" ht="12" customHeight="1" x14ac:dyDescent="0.15">
      <c r="A6" s="56"/>
      <c r="B6" s="136"/>
      <c r="C6" s="56"/>
      <c r="D6" s="56"/>
      <c r="E6" s="22"/>
      <c r="F6" s="88"/>
      <c r="G6" s="22"/>
      <c r="H6" s="49" t="s">
        <v>5</v>
      </c>
      <c r="I6" s="138" t="s">
        <v>18</v>
      </c>
      <c r="J6" s="139"/>
      <c r="K6" s="140"/>
      <c r="L6" s="96" t="s">
        <v>16</v>
      </c>
      <c r="M6" s="99"/>
      <c r="N6" s="94"/>
      <c r="O6" s="22"/>
      <c r="P6" s="88"/>
      <c r="Q6" s="12" t="s">
        <v>12</v>
      </c>
      <c r="R6" s="13" t="s">
        <v>12</v>
      </c>
      <c r="S6" s="13" t="s">
        <v>12</v>
      </c>
      <c r="T6" s="14" t="s">
        <v>12</v>
      </c>
      <c r="U6" s="15" t="s">
        <v>12</v>
      </c>
      <c r="V6" s="19" t="s">
        <v>12</v>
      </c>
      <c r="W6" s="14" t="s">
        <v>12</v>
      </c>
      <c r="X6" s="15" t="s">
        <v>12</v>
      </c>
      <c r="Y6" s="33" t="s">
        <v>12</v>
      </c>
      <c r="Z6" s="52"/>
    </row>
    <row r="7" spans="1:26" s="2" customFormat="1" ht="12.75" customHeight="1" thickBot="1" x14ac:dyDescent="0.2">
      <c r="A7" s="57"/>
      <c r="B7" s="137"/>
      <c r="C7" s="57"/>
      <c r="D7" s="57"/>
      <c r="E7" s="4"/>
      <c r="F7" s="89"/>
      <c r="G7" s="4"/>
      <c r="H7" s="6"/>
      <c r="I7" s="50" t="s">
        <v>14</v>
      </c>
      <c r="J7" s="50" t="s">
        <v>15</v>
      </c>
      <c r="K7" s="50" t="s">
        <v>17</v>
      </c>
      <c r="L7" s="97"/>
      <c r="M7" s="100"/>
      <c r="N7" s="95"/>
      <c r="O7" s="4"/>
      <c r="P7" s="89"/>
      <c r="Q7" s="9" t="s">
        <v>8</v>
      </c>
      <c r="R7" s="10" t="s">
        <v>8</v>
      </c>
      <c r="S7" s="10" t="s">
        <v>8</v>
      </c>
      <c r="T7" s="11" t="s">
        <v>8</v>
      </c>
      <c r="U7" s="16" t="s">
        <v>8</v>
      </c>
      <c r="V7" s="18" t="s">
        <v>8</v>
      </c>
      <c r="W7" s="11" t="s">
        <v>8</v>
      </c>
      <c r="X7" s="20" t="s">
        <v>8</v>
      </c>
      <c r="Y7" s="34" t="s">
        <v>8</v>
      </c>
      <c r="Z7" s="52"/>
    </row>
    <row r="8" spans="1:26" s="2" customFormat="1" ht="30" customHeight="1" x14ac:dyDescent="0.15">
      <c r="A8" s="80">
        <v>1</v>
      </c>
      <c r="B8" s="109" t="s">
        <v>29</v>
      </c>
      <c r="C8" s="82" t="s">
        <v>25</v>
      </c>
      <c r="D8" s="130" t="s">
        <v>30</v>
      </c>
      <c r="E8" s="133">
        <v>4916.9752870000002</v>
      </c>
      <c r="F8" s="135">
        <f>E8/3</f>
        <v>1638.9917623333333</v>
      </c>
      <c r="G8" s="101">
        <v>37.239643000000001</v>
      </c>
      <c r="H8" s="105">
        <f>G8/3</f>
        <v>12.413214333333334</v>
      </c>
      <c r="I8" s="128">
        <v>0</v>
      </c>
      <c r="J8" s="128">
        <v>0</v>
      </c>
      <c r="K8" s="128">
        <v>0</v>
      </c>
      <c r="L8" s="105">
        <v>5.3576430000000004</v>
      </c>
      <c r="M8" s="128">
        <v>13.117100000000001</v>
      </c>
      <c r="N8" s="112">
        <v>0</v>
      </c>
      <c r="O8" s="58">
        <f>+(+E8+G8)-(M8+N8)</f>
        <v>4941.0978299999997</v>
      </c>
      <c r="P8" s="103">
        <f>O8/3</f>
        <v>1647.03261</v>
      </c>
      <c r="Q8" s="23">
        <v>0</v>
      </c>
      <c r="R8" s="24">
        <v>0</v>
      </c>
      <c r="S8" s="24">
        <v>1</v>
      </c>
      <c r="T8" s="25">
        <v>0</v>
      </c>
      <c r="U8" s="24">
        <v>0</v>
      </c>
      <c r="V8" s="23">
        <v>0</v>
      </c>
      <c r="W8" s="25">
        <v>3</v>
      </c>
      <c r="X8" s="26">
        <v>0</v>
      </c>
      <c r="Y8" s="35" t="s">
        <v>12</v>
      </c>
      <c r="Z8" s="122"/>
    </row>
    <row r="9" spans="1:26" s="2" customFormat="1" ht="30" customHeight="1" thickBot="1" x14ac:dyDescent="0.2">
      <c r="A9" s="81"/>
      <c r="B9" s="110"/>
      <c r="C9" s="83"/>
      <c r="D9" s="131"/>
      <c r="E9" s="134"/>
      <c r="F9" s="104"/>
      <c r="G9" s="102"/>
      <c r="H9" s="111"/>
      <c r="I9" s="132"/>
      <c r="J9" s="132"/>
      <c r="K9" s="132"/>
      <c r="L9" s="111"/>
      <c r="M9" s="132"/>
      <c r="N9" s="113"/>
      <c r="O9" s="59"/>
      <c r="P9" s="104"/>
      <c r="Q9" s="41">
        <v>0</v>
      </c>
      <c r="R9" s="42">
        <v>0</v>
      </c>
      <c r="S9" s="42">
        <v>4.835</v>
      </c>
      <c r="T9" s="43">
        <v>0</v>
      </c>
      <c r="U9" s="42">
        <v>0</v>
      </c>
      <c r="V9" s="41">
        <v>0</v>
      </c>
      <c r="W9" s="43">
        <v>69.426000000000002</v>
      </c>
      <c r="X9" s="44">
        <v>0</v>
      </c>
      <c r="Y9" s="36" t="s">
        <v>8</v>
      </c>
      <c r="Z9" s="123"/>
    </row>
    <row r="10" spans="1:26" s="2" customFormat="1" ht="18" customHeight="1" x14ac:dyDescent="0.15">
      <c r="A10" s="80">
        <v>2</v>
      </c>
      <c r="B10" s="109" t="s">
        <v>31</v>
      </c>
      <c r="C10" s="82" t="s">
        <v>25</v>
      </c>
      <c r="D10" s="130" t="s">
        <v>32</v>
      </c>
      <c r="E10" s="101">
        <v>2151.2147620000001</v>
      </c>
      <c r="F10" s="103">
        <f t="shared" ref="F10" si="0">E10/3</f>
        <v>717.07158733333335</v>
      </c>
      <c r="G10" s="101">
        <v>23.930958</v>
      </c>
      <c r="H10" s="105">
        <f t="shared" ref="H10" si="1">G10/3</f>
        <v>7.9769860000000001</v>
      </c>
      <c r="I10" s="128">
        <v>0</v>
      </c>
      <c r="J10" s="128">
        <v>0</v>
      </c>
      <c r="K10" s="128">
        <v>0</v>
      </c>
      <c r="L10" s="105">
        <v>0.43096000000000001</v>
      </c>
      <c r="M10" s="107">
        <v>0</v>
      </c>
      <c r="N10" s="112">
        <v>0</v>
      </c>
      <c r="O10" s="58">
        <f>+(+E10+G10)-(M10+N10)</f>
        <v>2175.14572</v>
      </c>
      <c r="P10" s="103">
        <f>O10/3</f>
        <v>725.04857333333337</v>
      </c>
      <c r="Q10" s="23">
        <v>0</v>
      </c>
      <c r="R10" s="24">
        <v>0</v>
      </c>
      <c r="S10" s="24">
        <v>0</v>
      </c>
      <c r="T10" s="25">
        <v>0</v>
      </c>
      <c r="U10" s="24">
        <v>0</v>
      </c>
      <c r="V10" s="23">
        <v>0</v>
      </c>
      <c r="W10" s="25">
        <v>1</v>
      </c>
      <c r="X10" s="26">
        <v>0</v>
      </c>
      <c r="Y10" s="35" t="s">
        <v>12</v>
      </c>
      <c r="Z10" s="122"/>
    </row>
    <row r="11" spans="1:26" s="2" customFormat="1" ht="18" customHeight="1" thickBot="1" x14ac:dyDescent="0.2">
      <c r="A11" s="81"/>
      <c r="B11" s="110"/>
      <c r="C11" s="83"/>
      <c r="D11" s="131"/>
      <c r="E11" s="102"/>
      <c r="F11" s="104"/>
      <c r="G11" s="102"/>
      <c r="H11" s="106"/>
      <c r="I11" s="129"/>
      <c r="J11" s="129"/>
      <c r="K11" s="129"/>
      <c r="L11" s="106"/>
      <c r="M11" s="108"/>
      <c r="N11" s="113"/>
      <c r="O11" s="60"/>
      <c r="P11" s="104"/>
      <c r="Q11" s="41">
        <v>0</v>
      </c>
      <c r="R11" s="42">
        <v>0</v>
      </c>
      <c r="S11" s="42">
        <v>0</v>
      </c>
      <c r="T11" s="43">
        <v>0</v>
      </c>
      <c r="U11" s="42">
        <v>0</v>
      </c>
      <c r="V11" s="41">
        <v>0</v>
      </c>
      <c r="W11" s="43">
        <v>9.5</v>
      </c>
      <c r="X11" s="44">
        <v>0</v>
      </c>
      <c r="Y11" s="36" t="s">
        <v>8</v>
      </c>
      <c r="Z11" s="123"/>
    </row>
    <row r="12" spans="1:26" s="2" customFormat="1" ht="18" customHeight="1" x14ac:dyDescent="0.15">
      <c r="A12" s="80">
        <v>3</v>
      </c>
      <c r="B12" s="109" t="s">
        <v>33</v>
      </c>
      <c r="C12" s="82" t="s">
        <v>25</v>
      </c>
      <c r="D12" s="130" t="s">
        <v>32</v>
      </c>
      <c r="E12" s="101">
        <v>1198.452843</v>
      </c>
      <c r="F12" s="103">
        <f t="shared" ref="F12" si="2">E12/3</f>
        <v>399.48428100000001</v>
      </c>
      <c r="G12" s="101">
        <v>7.3960119999999998</v>
      </c>
      <c r="H12" s="105">
        <f t="shared" ref="H12" si="3">G12/3</f>
        <v>2.4653373333333333</v>
      </c>
      <c r="I12" s="128">
        <v>0</v>
      </c>
      <c r="J12" s="128">
        <v>0</v>
      </c>
      <c r="K12" s="128">
        <v>0</v>
      </c>
      <c r="L12" s="105">
        <v>3.6012000000000002E-2</v>
      </c>
      <c r="M12" s="107">
        <v>0</v>
      </c>
      <c r="N12" s="112">
        <v>0</v>
      </c>
      <c r="O12" s="58">
        <f>+(+E12+G12)-(M12+N12)</f>
        <v>1205.848855</v>
      </c>
      <c r="P12" s="103">
        <f>O12/3</f>
        <v>401.94961833333332</v>
      </c>
      <c r="Q12" s="23">
        <v>0</v>
      </c>
      <c r="R12" s="24">
        <v>0</v>
      </c>
      <c r="S12" s="24">
        <v>0</v>
      </c>
      <c r="T12" s="25">
        <v>0</v>
      </c>
      <c r="U12" s="24">
        <v>0</v>
      </c>
      <c r="V12" s="23">
        <v>0</v>
      </c>
      <c r="W12" s="25">
        <v>0</v>
      </c>
      <c r="X12" s="26">
        <v>0</v>
      </c>
      <c r="Y12" s="35" t="s">
        <v>12</v>
      </c>
      <c r="Z12" s="122"/>
    </row>
    <row r="13" spans="1:26" s="2" customFormat="1" ht="18" customHeight="1" thickBot="1" x14ac:dyDescent="0.2">
      <c r="A13" s="81"/>
      <c r="B13" s="110"/>
      <c r="C13" s="83"/>
      <c r="D13" s="131"/>
      <c r="E13" s="102"/>
      <c r="F13" s="104"/>
      <c r="G13" s="102"/>
      <c r="H13" s="106"/>
      <c r="I13" s="129"/>
      <c r="J13" s="129"/>
      <c r="K13" s="129"/>
      <c r="L13" s="106"/>
      <c r="M13" s="108"/>
      <c r="N13" s="113"/>
      <c r="O13" s="59"/>
      <c r="P13" s="104"/>
      <c r="Q13" s="41">
        <v>0</v>
      </c>
      <c r="R13" s="42">
        <v>0</v>
      </c>
      <c r="S13" s="42">
        <v>0</v>
      </c>
      <c r="T13" s="43">
        <v>0</v>
      </c>
      <c r="U13" s="42">
        <v>0</v>
      </c>
      <c r="V13" s="41">
        <v>0</v>
      </c>
      <c r="W13" s="43">
        <v>0</v>
      </c>
      <c r="X13" s="44">
        <v>0</v>
      </c>
      <c r="Y13" s="36" t="s">
        <v>8</v>
      </c>
      <c r="Z13" s="123"/>
    </row>
    <row r="14" spans="1:26" s="2" customFormat="1" ht="18" customHeight="1" x14ac:dyDescent="0.15">
      <c r="A14" s="80">
        <v>4</v>
      </c>
      <c r="B14" s="109" t="s">
        <v>34</v>
      </c>
      <c r="C14" s="82" t="s">
        <v>25</v>
      </c>
      <c r="D14" s="130" t="s">
        <v>32</v>
      </c>
      <c r="E14" s="101">
        <v>1449.649216</v>
      </c>
      <c r="F14" s="103">
        <f t="shared" ref="F14" si="4">E14/3</f>
        <v>483.21640533333334</v>
      </c>
      <c r="G14" s="101">
        <v>0.142371</v>
      </c>
      <c r="H14" s="105">
        <f t="shared" ref="H14" si="5">G14/3</f>
        <v>4.7456999999999999E-2</v>
      </c>
      <c r="I14" s="128">
        <v>0</v>
      </c>
      <c r="J14" s="128">
        <v>0</v>
      </c>
      <c r="K14" s="128">
        <v>0</v>
      </c>
      <c r="L14" s="105">
        <v>0.142371</v>
      </c>
      <c r="M14" s="107">
        <v>0</v>
      </c>
      <c r="N14" s="112">
        <v>0</v>
      </c>
      <c r="O14" s="58">
        <f>+(+E14+G14)-(M14+N14)</f>
        <v>1449.7915869999999</v>
      </c>
      <c r="P14" s="103">
        <f>O14/3</f>
        <v>483.26386233333329</v>
      </c>
      <c r="Q14" s="23">
        <v>0</v>
      </c>
      <c r="R14" s="24">
        <v>0</v>
      </c>
      <c r="S14" s="24">
        <v>0</v>
      </c>
      <c r="T14" s="25">
        <v>0</v>
      </c>
      <c r="U14" s="24">
        <v>0</v>
      </c>
      <c r="V14" s="23">
        <v>0</v>
      </c>
      <c r="W14" s="25">
        <v>0</v>
      </c>
      <c r="X14" s="26">
        <v>0</v>
      </c>
      <c r="Y14" s="35" t="s">
        <v>12</v>
      </c>
      <c r="Z14" s="122"/>
    </row>
    <row r="15" spans="1:26" s="2" customFormat="1" ht="18" customHeight="1" thickBot="1" x14ac:dyDescent="0.2">
      <c r="A15" s="81"/>
      <c r="B15" s="110"/>
      <c r="C15" s="83"/>
      <c r="D15" s="131"/>
      <c r="E15" s="102"/>
      <c r="F15" s="104"/>
      <c r="G15" s="102"/>
      <c r="H15" s="106"/>
      <c r="I15" s="129"/>
      <c r="J15" s="129"/>
      <c r="K15" s="129"/>
      <c r="L15" s="106"/>
      <c r="M15" s="108"/>
      <c r="N15" s="113"/>
      <c r="O15" s="59"/>
      <c r="P15" s="104"/>
      <c r="Q15" s="41">
        <v>0</v>
      </c>
      <c r="R15" s="42">
        <v>0</v>
      </c>
      <c r="S15" s="42">
        <v>0</v>
      </c>
      <c r="T15" s="43">
        <v>0</v>
      </c>
      <c r="U15" s="42">
        <v>0</v>
      </c>
      <c r="V15" s="41">
        <v>0</v>
      </c>
      <c r="W15" s="43">
        <v>0</v>
      </c>
      <c r="X15" s="44">
        <v>0</v>
      </c>
      <c r="Y15" s="36" t="s">
        <v>8</v>
      </c>
      <c r="Z15" s="123"/>
    </row>
    <row r="16" spans="1:26" s="2" customFormat="1" ht="18" customHeight="1" x14ac:dyDescent="0.15">
      <c r="A16" s="80">
        <v>5</v>
      </c>
      <c r="B16" s="109" t="s">
        <v>35</v>
      </c>
      <c r="C16" s="82" t="s">
        <v>25</v>
      </c>
      <c r="D16" s="130" t="s">
        <v>32</v>
      </c>
      <c r="E16" s="101">
        <v>1225.4706900000001</v>
      </c>
      <c r="F16" s="103">
        <f t="shared" ref="F16" si="6">E16/3</f>
        <v>408.49023000000005</v>
      </c>
      <c r="G16" s="101">
        <v>0.122547</v>
      </c>
      <c r="H16" s="105">
        <f t="shared" ref="H16" si="7">G16/3</f>
        <v>4.0849000000000003E-2</v>
      </c>
      <c r="I16" s="128">
        <v>0</v>
      </c>
      <c r="J16" s="128">
        <v>0</v>
      </c>
      <c r="K16" s="128">
        <v>0</v>
      </c>
      <c r="L16" s="105">
        <v>0.122547</v>
      </c>
      <c r="M16" s="107">
        <v>0</v>
      </c>
      <c r="N16" s="112">
        <v>0</v>
      </c>
      <c r="O16" s="58">
        <f>+(+E16+G16)-(M16+N16)</f>
        <v>1225.593237</v>
      </c>
      <c r="P16" s="103">
        <f>O16/3</f>
        <v>408.53107900000003</v>
      </c>
      <c r="Q16" s="23">
        <v>0</v>
      </c>
      <c r="R16" s="24">
        <v>0</v>
      </c>
      <c r="S16" s="24">
        <v>0</v>
      </c>
      <c r="T16" s="25">
        <v>0</v>
      </c>
      <c r="U16" s="24">
        <v>0</v>
      </c>
      <c r="V16" s="23">
        <v>0</v>
      </c>
      <c r="W16" s="25">
        <v>0</v>
      </c>
      <c r="X16" s="26">
        <v>0</v>
      </c>
      <c r="Y16" s="35" t="s">
        <v>12</v>
      </c>
      <c r="Z16" s="122"/>
    </row>
    <row r="17" spans="1:26" s="2" customFormat="1" ht="18" customHeight="1" thickBot="1" x14ac:dyDescent="0.2">
      <c r="A17" s="81"/>
      <c r="B17" s="110"/>
      <c r="C17" s="83"/>
      <c r="D17" s="131"/>
      <c r="E17" s="102"/>
      <c r="F17" s="104"/>
      <c r="G17" s="102"/>
      <c r="H17" s="106"/>
      <c r="I17" s="129"/>
      <c r="J17" s="129"/>
      <c r="K17" s="129"/>
      <c r="L17" s="106"/>
      <c r="M17" s="108"/>
      <c r="N17" s="113"/>
      <c r="O17" s="59"/>
      <c r="P17" s="104"/>
      <c r="Q17" s="41">
        <v>0</v>
      </c>
      <c r="R17" s="42">
        <v>0</v>
      </c>
      <c r="S17" s="42">
        <v>0</v>
      </c>
      <c r="T17" s="43">
        <v>0</v>
      </c>
      <c r="U17" s="42">
        <v>0</v>
      </c>
      <c r="V17" s="41">
        <v>0</v>
      </c>
      <c r="W17" s="43">
        <v>0</v>
      </c>
      <c r="X17" s="44">
        <v>0</v>
      </c>
      <c r="Y17" s="36" t="s">
        <v>8</v>
      </c>
      <c r="Z17" s="123"/>
    </row>
    <row r="18" spans="1:26" s="2" customFormat="1" ht="18" customHeight="1" x14ac:dyDescent="0.15">
      <c r="A18" s="80">
        <v>6</v>
      </c>
      <c r="B18" s="109" t="s">
        <v>36</v>
      </c>
      <c r="C18" s="82" t="s">
        <v>25</v>
      </c>
      <c r="D18" s="130" t="s">
        <v>32</v>
      </c>
      <c r="E18" s="101">
        <v>1397.1251769999999</v>
      </c>
      <c r="F18" s="103">
        <f t="shared" ref="F18" si="8">E18/3</f>
        <v>465.70839233333328</v>
      </c>
      <c r="G18" s="101">
        <v>5.5884999999999997E-2</v>
      </c>
      <c r="H18" s="105">
        <f t="shared" ref="H18" si="9">G18/3</f>
        <v>1.8628333333333334E-2</v>
      </c>
      <c r="I18" s="128">
        <v>0</v>
      </c>
      <c r="J18" s="128">
        <v>0</v>
      </c>
      <c r="K18" s="128">
        <v>0</v>
      </c>
      <c r="L18" s="105">
        <v>5.5884999999999997E-2</v>
      </c>
      <c r="M18" s="107">
        <v>0</v>
      </c>
      <c r="N18" s="112">
        <v>0</v>
      </c>
      <c r="O18" s="58">
        <f>+(+E18+G18)-(M18+N18)</f>
        <v>1397.1810619999999</v>
      </c>
      <c r="P18" s="103">
        <f>O18/3</f>
        <v>465.72702066666665</v>
      </c>
      <c r="Q18" s="23">
        <v>0</v>
      </c>
      <c r="R18" s="24">
        <v>0</v>
      </c>
      <c r="S18" s="24">
        <v>0</v>
      </c>
      <c r="T18" s="25">
        <v>0</v>
      </c>
      <c r="U18" s="24">
        <v>0</v>
      </c>
      <c r="V18" s="23">
        <v>0</v>
      </c>
      <c r="W18" s="25">
        <v>0</v>
      </c>
      <c r="X18" s="26">
        <v>0</v>
      </c>
      <c r="Y18" s="35" t="s">
        <v>12</v>
      </c>
      <c r="Z18" s="122"/>
    </row>
    <row r="19" spans="1:26" s="2" customFormat="1" ht="18" customHeight="1" thickBot="1" x14ac:dyDescent="0.2">
      <c r="A19" s="81"/>
      <c r="B19" s="110"/>
      <c r="C19" s="83"/>
      <c r="D19" s="131"/>
      <c r="E19" s="102"/>
      <c r="F19" s="104"/>
      <c r="G19" s="102"/>
      <c r="H19" s="106"/>
      <c r="I19" s="129"/>
      <c r="J19" s="129"/>
      <c r="K19" s="129"/>
      <c r="L19" s="106"/>
      <c r="M19" s="108"/>
      <c r="N19" s="113"/>
      <c r="O19" s="59"/>
      <c r="P19" s="104"/>
      <c r="Q19" s="41">
        <v>0</v>
      </c>
      <c r="R19" s="42">
        <v>0</v>
      </c>
      <c r="S19" s="42">
        <v>0</v>
      </c>
      <c r="T19" s="43">
        <v>0</v>
      </c>
      <c r="U19" s="42">
        <v>0</v>
      </c>
      <c r="V19" s="41">
        <v>0</v>
      </c>
      <c r="W19" s="43">
        <v>0</v>
      </c>
      <c r="X19" s="44">
        <v>0</v>
      </c>
      <c r="Y19" s="36" t="s">
        <v>8</v>
      </c>
      <c r="Z19" s="123"/>
    </row>
    <row r="20" spans="1:26" s="2" customFormat="1" ht="18" customHeight="1" x14ac:dyDescent="0.15">
      <c r="A20" s="80">
        <v>7</v>
      </c>
      <c r="B20" s="109" t="s">
        <v>37</v>
      </c>
      <c r="C20" s="82" t="s">
        <v>25</v>
      </c>
      <c r="D20" s="130" t="s">
        <v>32</v>
      </c>
      <c r="E20" s="101">
        <v>3559.171891</v>
      </c>
      <c r="F20" s="103">
        <f t="shared" ref="F20" si="10">E20/3</f>
        <v>1186.3906303333333</v>
      </c>
      <c r="G20" s="101">
        <v>5.3592300000000002</v>
      </c>
      <c r="H20" s="105">
        <f t="shared" ref="H20" si="11">G20/3</f>
        <v>1.7864100000000001</v>
      </c>
      <c r="I20" s="128">
        <v>0</v>
      </c>
      <c r="J20" s="128">
        <v>0</v>
      </c>
      <c r="K20" s="128">
        <v>0</v>
      </c>
      <c r="L20" s="105">
        <v>0.35922999999999999</v>
      </c>
      <c r="M20" s="107">
        <v>0</v>
      </c>
      <c r="N20" s="112">
        <v>0</v>
      </c>
      <c r="O20" s="58">
        <f>+(+E20+G20)-(M20+N20)</f>
        <v>3564.531121</v>
      </c>
      <c r="P20" s="103">
        <f>O20/3</f>
        <v>1188.1770403333333</v>
      </c>
      <c r="Q20" s="23">
        <v>0</v>
      </c>
      <c r="R20" s="24">
        <v>0</v>
      </c>
      <c r="S20" s="24">
        <v>0</v>
      </c>
      <c r="T20" s="25">
        <v>0</v>
      </c>
      <c r="U20" s="24">
        <v>0</v>
      </c>
      <c r="V20" s="23">
        <v>0</v>
      </c>
      <c r="W20" s="25">
        <v>0</v>
      </c>
      <c r="X20" s="26">
        <v>0</v>
      </c>
      <c r="Y20" s="35" t="s">
        <v>12</v>
      </c>
      <c r="Z20" s="122"/>
    </row>
    <row r="21" spans="1:26" s="2" customFormat="1" ht="18" customHeight="1" thickBot="1" x14ac:dyDescent="0.2">
      <c r="A21" s="81"/>
      <c r="B21" s="110"/>
      <c r="C21" s="83"/>
      <c r="D21" s="131"/>
      <c r="E21" s="102"/>
      <c r="F21" s="104"/>
      <c r="G21" s="102"/>
      <c r="H21" s="106"/>
      <c r="I21" s="129"/>
      <c r="J21" s="129"/>
      <c r="K21" s="129"/>
      <c r="L21" s="106"/>
      <c r="M21" s="108"/>
      <c r="N21" s="113"/>
      <c r="O21" s="59"/>
      <c r="P21" s="104"/>
      <c r="Q21" s="41">
        <v>0</v>
      </c>
      <c r="R21" s="42">
        <v>0</v>
      </c>
      <c r="S21" s="42">
        <v>0</v>
      </c>
      <c r="T21" s="43">
        <v>0</v>
      </c>
      <c r="U21" s="42">
        <v>0</v>
      </c>
      <c r="V21" s="41">
        <v>0</v>
      </c>
      <c r="W21" s="43">
        <v>0</v>
      </c>
      <c r="X21" s="44">
        <v>0</v>
      </c>
      <c r="Y21" s="36" t="s">
        <v>8</v>
      </c>
      <c r="Z21" s="123"/>
    </row>
    <row r="22" spans="1:26" s="2" customFormat="1" ht="18" customHeight="1" x14ac:dyDescent="0.15">
      <c r="A22" s="80">
        <v>8</v>
      </c>
      <c r="B22" s="109" t="s">
        <v>38</v>
      </c>
      <c r="C22" s="82" t="s">
        <v>25</v>
      </c>
      <c r="D22" s="130" t="s">
        <v>32</v>
      </c>
      <c r="E22" s="101">
        <v>1840.176238</v>
      </c>
      <c r="F22" s="103">
        <f t="shared" ref="F22" si="12">E22/3</f>
        <v>613.3920793333333</v>
      </c>
      <c r="G22" s="101">
        <v>0.22082099999999999</v>
      </c>
      <c r="H22" s="105">
        <f t="shared" ref="H22" si="13">G22/3</f>
        <v>7.3606999999999992E-2</v>
      </c>
      <c r="I22" s="128">
        <v>0</v>
      </c>
      <c r="J22" s="128">
        <v>0</v>
      </c>
      <c r="K22" s="128">
        <v>0</v>
      </c>
      <c r="L22" s="105">
        <v>0.22082099999999999</v>
      </c>
      <c r="M22" s="107">
        <v>0</v>
      </c>
      <c r="N22" s="112">
        <v>0</v>
      </c>
      <c r="O22" s="58">
        <f>+(+E22+G22)-(M22+N22)</f>
        <v>1840.3970589999999</v>
      </c>
      <c r="P22" s="103">
        <f>O22/3</f>
        <v>613.46568633333334</v>
      </c>
      <c r="Q22" s="23">
        <v>0</v>
      </c>
      <c r="R22" s="24">
        <v>0</v>
      </c>
      <c r="S22" s="24">
        <v>0</v>
      </c>
      <c r="T22" s="25">
        <v>0</v>
      </c>
      <c r="U22" s="24">
        <v>0</v>
      </c>
      <c r="V22" s="23">
        <v>0</v>
      </c>
      <c r="W22" s="25">
        <v>0</v>
      </c>
      <c r="X22" s="26">
        <v>0</v>
      </c>
      <c r="Y22" s="35" t="s">
        <v>12</v>
      </c>
      <c r="Z22" s="122"/>
    </row>
    <row r="23" spans="1:26" s="2" customFormat="1" ht="18" customHeight="1" thickBot="1" x14ac:dyDescent="0.2">
      <c r="A23" s="81"/>
      <c r="B23" s="110"/>
      <c r="C23" s="83"/>
      <c r="D23" s="131"/>
      <c r="E23" s="102"/>
      <c r="F23" s="104"/>
      <c r="G23" s="102"/>
      <c r="H23" s="106"/>
      <c r="I23" s="129"/>
      <c r="J23" s="129"/>
      <c r="K23" s="129"/>
      <c r="L23" s="106"/>
      <c r="M23" s="108"/>
      <c r="N23" s="113"/>
      <c r="O23" s="59"/>
      <c r="P23" s="104"/>
      <c r="Q23" s="41">
        <v>0</v>
      </c>
      <c r="R23" s="42">
        <v>0</v>
      </c>
      <c r="S23" s="42">
        <v>0</v>
      </c>
      <c r="T23" s="43">
        <v>0</v>
      </c>
      <c r="U23" s="42">
        <v>0</v>
      </c>
      <c r="V23" s="41">
        <v>0</v>
      </c>
      <c r="W23" s="43">
        <v>0</v>
      </c>
      <c r="X23" s="44">
        <v>0</v>
      </c>
      <c r="Y23" s="36" t="s">
        <v>8</v>
      </c>
      <c r="Z23" s="123"/>
    </row>
    <row r="24" spans="1:26" s="2" customFormat="1" ht="18" customHeight="1" x14ac:dyDescent="0.15">
      <c r="A24" s="80">
        <v>9</v>
      </c>
      <c r="B24" s="109" t="s">
        <v>39</v>
      </c>
      <c r="C24" s="82" t="s">
        <v>25</v>
      </c>
      <c r="D24" s="130" t="s">
        <v>32</v>
      </c>
      <c r="E24" s="101">
        <v>1136.8843790000001</v>
      </c>
      <c r="F24" s="103">
        <f t="shared" ref="F24" si="14">E24/3</f>
        <v>378.96145966666671</v>
      </c>
      <c r="G24" s="101">
        <v>0.30840699999999999</v>
      </c>
      <c r="H24" s="105">
        <f t="shared" ref="H24" si="15">G24/3</f>
        <v>0.10280233333333333</v>
      </c>
      <c r="I24" s="128">
        <v>0</v>
      </c>
      <c r="J24" s="128">
        <v>0</v>
      </c>
      <c r="K24" s="128">
        <v>0</v>
      </c>
      <c r="L24" s="105">
        <v>0.30840699999999999</v>
      </c>
      <c r="M24" s="107">
        <v>0</v>
      </c>
      <c r="N24" s="112">
        <v>0</v>
      </c>
      <c r="O24" s="58">
        <f>+(+E24+G24)-(M24+N24)</f>
        <v>1137.1927860000001</v>
      </c>
      <c r="P24" s="103">
        <f>O24/3</f>
        <v>379.06426200000004</v>
      </c>
      <c r="Q24" s="23">
        <v>0</v>
      </c>
      <c r="R24" s="24">
        <v>0</v>
      </c>
      <c r="S24" s="24">
        <v>0</v>
      </c>
      <c r="T24" s="25">
        <v>0</v>
      </c>
      <c r="U24" s="24">
        <v>0</v>
      </c>
      <c r="V24" s="23">
        <v>0</v>
      </c>
      <c r="W24" s="25">
        <v>0</v>
      </c>
      <c r="X24" s="26">
        <v>0</v>
      </c>
      <c r="Y24" s="35" t="s">
        <v>12</v>
      </c>
      <c r="Z24" s="122"/>
    </row>
    <row r="25" spans="1:26" s="2" customFormat="1" ht="18" customHeight="1" thickBot="1" x14ac:dyDescent="0.2">
      <c r="A25" s="81"/>
      <c r="B25" s="110"/>
      <c r="C25" s="83"/>
      <c r="D25" s="131"/>
      <c r="E25" s="102"/>
      <c r="F25" s="104"/>
      <c r="G25" s="102"/>
      <c r="H25" s="106"/>
      <c r="I25" s="129"/>
      <c r="J25" s="129"/>
      <c r="K25" s="129"/>
      <c r="L25" s="106"/>
      <c r="M25" s="108"/>
      <c r="N25" s="113"/>
      <c r="O25" s="59"/>
      <c r="P25" s="104"/>
      <c r="Q25" s="41">
        <v>0</v>
      </c>
      <c r="R25" s="42">
        <v>0</v>
      </c>
      <c r="S25" s="42">
        <v>0</v>
      </c>
      <c r="T25" s="43">
        <v>0</v>
      </c>
      <c r="U25" s="42">
        <v>0</v>
      </c>
      <c r="V25" s="41">
        <v>0</v>
      </c>
      <c r="W25" s="43">
        <v>0</v>
      </c>
      <c r="X25" s="44">
        <v>0</v>
      </c>
      <c r="Y25" s="36" t="s">
        <v>8</v>
      </c>
      <c r="Z25" s="123"/>
    </row>
    <row r="26" spans="1:26" s="2" customFormat="1" ht="18" customHeight="1" x14ac:dyDescent="0.15">
      <c r="A26" s="80">
        <v>10</v>
      </c>
      <c r="B26" s="109" t="s">
        <v>40</v>
      </c>
      <c r="C26" s="82" t="s">
        <v>25</v>
      </c>
      <c r="D26" s="130" t="s">
        <v>32</v>
      </c>
      <c r="E26" s="101">
        <v>1766.8742030000001</v>
      </c>
      <c r="F26" s="103">
        <f t="shared" ref="F26" si="16">E26/3</f>
        <v>588.95806766666669</v>
      </c>
      <c r="G26" s="101">
        <v>0.35337499999999999</v>
      </c>
      <c r="H26" s="105">
        <f t="shared" ref="H26" si="17">G26/3</f>
        <v>0.11779166666666667</v>
      </c>
      <c r="I26" s="128">
        <v>0</v>
      </c>
      <c r="J26" s="128">
        <v>0</v>
      </c>
      <c r="K26" s="128">
        <v>0</v>
      </c>
      <c r="L26" s="105">
        <v>0.35337499999999999</v>
      </c>
      <c r="M26" s="107">
        <v>0</v>
      </c>
      <c r="N26" s="112">
        <v>0</v>
      </c>
      <c r="O26" s="58">
        <f>+(+E26+G26)-(M26+N26)</f>
        <v>1767.227578</v>
      </c>
      <c r="P26" s="103">
        <f>O26/3</f>
        <v>589.07585933333337</v>
      </c>
      <c r="Q26" s="23">
        <v>0</v>
      </c>
      <c r="R26" s="24">
        <v>0</v>
      </c>
      <c r="S26" s="24">
        <v>0</v>
      </c>
      <c r="T26" s="25">
        <v>0</v>
      </c>
      <c r="U26" s="24">
        <v>0</v>
      </c>
      <c r="V26" s="23">
        <v>0</v>
      </c>
      <c r="W26" s="25">
        <v>0</v>
      </c>
      <c r="X26" s="26">
        <v>0</v>
      </c>
      <c r="Y26" s="35" t="s">
        <v>12</v>
      </c>
      <c r="Z26" s="122"/>
    </row>
    <row r="27" spans="1:26" s="2" customFormat="1" ht="18" customHeight="1" thickBot="1" x14ac:dyDescent="0.2">
      <c r="A27" s="81"/>
      <c r="B27" s="110"/>
      <c r="C27" s="83"/>
      <c r="D27" s="131"/>
      <c r="E27" s="102"/>
      <c r="F27" s="104"/>
      <c r="G27" s="102"/>
      <c r="H27" s="106"/>
      <c r="I27" s="129"/>
      <c r="J27" s="129"/>
      <c r="K27" s="129"/>
      <c r="L27" s="106"/>
      <c r="M27" s="108"/>
      <c r="N27" s="113"/>
      <c r="O27" s="59"/>
      <c r="P27" s="104"/>
      <c r="Q27" s="41">
        <v>0</v>
      </c>
      <c r="R27" s="42">
        <v>0</v>
      </c>
      <c r="S27" s="42">
        <v>0</v>
      </c>
      <c r="T27" s="43">
        <v>0</v>
      </c>
      <c r="U27" s="42">
        <v>0</v>
      </c>
      <c r="V27" s="41">
        <v>0</v>
      </c>
      <c r="W27" s="43">
        <v>0</v>
      </c>
      <c r="X27" s="44">
        <v>0</v>
      </c>
      <c r="Y27" s="36" t="s">
        <v>8</v>
      </c>
      <c r="Z27" s="123"/>
    </row>
    <row r="28" spans="1:26" s="2" customFormat="1" ht="18" customHeight="1" x14ac:dyDescent="0.15">
      <c r="A28" s="80">
        <v>11</v>
      </c>
      <c r="B28" s="109" t="s">
        <v>41</v>
      </c>
      <c r="C28" s="82" t="s">
        <v>25</v>
      </c>
      <c r="D28" s="130" t="s">
        <v>32</v>
      </c>
      <c r="E28" s="101">
        <v>2635.5939079999998</v>
      </c>
      <c r="F28" s="103">
        <f t="shared" ref="F28" si="18">E28/3</f>
        <v>878.53130266666665</v>
      </c>
      <c r="G28" s="101">
        <v>8.9862409999999997</v>
      </c>
      <c r="H28" s="105">
        <f t="shared" ref="H28" si="19">G28/3</f>
        <v>2.9954136666666664</v>
      </c>
      <c r="I28" s="128">
        <v>0</v>
      </c>
      <c r="J28" s="128">
        <v>0</v>
      </c>
      <c r="K28" s="128">
        <v>0</v>
      </c>
      <c r="L28" s="105">
        <v>8.9862409999999997</v>
      </c>
      <c r="M28" s="107">
        <v>0</v>
      </c>
      <c r="N28" s="112">
        <v>0</v>
      </c>
      <c r="O28" s="58">
        <f>+(+E28+G28)-(M28+N28)</f>
        <v>2644.5801489999999</v>
      </c>
      <c r="P28" s="103">
        <f>O28/3</f>
        <v>881.5267163333333</v>
      </c>
      <c r="Q28" s="23">
        <v>0</v>
      </c>
      <c r="R28" s="24">
        <v>0</v>
      </c>
      <c r="S28" s="24">
        <v>0</v>
      </c>
      <c r="T28" s="25">
        <v>0</v>
      </c>
      <c r="U28" s="24">
        <v>0</v>
      </c>
      <c r="V28" s="23">
        <v>0</v>
      </c>
      <c r="W28" s="25">
        <v>0</v>
      </c>
      <c r="X28" s="26">
        <v>0</v>
      </c>
      <c r="Y28" s="35" t="s">
        <v>12</v>
      </c>
      <c r="Z28" s="122"/>
    </row>
    <row r="29" spans="1:26" s="2" customFormat="1" ht="18" customHeight="1" thickBot="1" x14ac:dyDescent="0.2">
      <c r="A29" s="81"/>
      <c r="B29" s="110"/>
      <c r="C29" s="83"/>
      <c r="D29" s="131"/>
      <c r="E29" s="102"/>
      <c r="F29" s="104"/>
      <c r="G29" s="102"/>
      <c r="H29" s="106"/>
      <c r="I29" s="129"/>
      <c r="J29" s="129"/>
      <c r="K29" s="129"/>
      <c r="L29" s="106"/>
      <c r="M29" s="108"/>
      <c r="N29" s="113"/>
      <c r="O29" s="59"/>
      <c r="P29" s="104"/>
      <c r="Q29" s="41">
        <v>0</v>
      </c>
      <c r="R29" s="42">
        <v>0</v>
      </c>
      <c r="S29" s="42">
        <v>0</v>
      </c>
      <c r="T29" s="43">
        <v>0</v>
      </c>
      <c r="U29" s="42">
        <v>0</v>
      </c>
      <c r="V29" s="41">
        <v>0</v>
      </c>
      <c r="W29" s="43">
        <v>0</v>
      </c>
      <c r="X29" s="44">
        <v>0</v>
      </c>
      <c r="Y29" s="36" t="s">
        <v>8</v>
      </c>
      <c r="Z29" s="123"/>
    </row>
    <row r="30" spans="1:26" s="2" customFormat="1" ht="18" customHeight="1" x14ac:dyDescent="0.15">
      <c r="A30" s="80">
        <v>12</v>
      </c>
      <c r="B30" s="109" t="s">
        <v>42</v>
      </c>
      <c r="C30" s="82" t="s">
        <v>25</v>
      </c>
      <c r="D30" s="130" t="s">
        <v>32</v>
      </c>
      <c r="E30" s="101">
        <v>3279.7445160000002</v>
      </c>
      <c r="F30" s="103">
        <f t="shared" ref="F30" si="20">E30/3</f>
        <v>1093.2481720000001</v>
      </c>
      <c r="G30" s="101">
        <v>13.129403</v>
      </c>
      <c r="H30" s="105">
        <f t="shared" ref="H30" si="21">G30/3</f>
        <v>4.3764676666666666</v>
      </c>
      <c r="I30" s="128">
        <v>0</v>
      </c>
      <c r="J30" s="128">
        <v>0</v>
      </c>
      <c r="K30" s="128">
        <v>0</v>
      </c>
      <c r="L30" s="105">
        <v>0.29940299999999997</v>
      </c>
      <c r="M30" s="107">
        <v>0</v>
      </c>
      <c r="N30" s="112">
        <v>0</v>
      </c>
      <c r="O30" s="58">
        <f>+(+E30+G30)-(M30+N30)</f>
        <v>3292.8739190000001</v>
      </c>
      <c r="P30" s="103">
        <f>O30/3</f>
        <v>1097.6246396666668</v>
      </c>
      <c r="Q30" s="23">
        <v>0</v>
      </c>
      <c r="R30" s="24">
        <v>0</v>
      </c>
      <c r="S30" s="24">
        <v>0</v>
      </c>
      <c r="T30" s="25">
        <v>0</v>
      </c>
      <c r="U30" s="24">
        <v>0</v>
      </c>
      <c r="V30" s="23">
        <v>0</v>
      </c>
      <c r="W30" s="25">
        <v>0</v>
      </c>
      <c r="X30" s="26">
        <v>0</v>
      </c>
      <c r="Y30" s="35" t="s">
        <v>12</v>
      </c>
      <c r="Z30" s="122"/>
    </row>
    <row r="31" spans="1:26" s="2" customFormat="1" ht="18" customHeight="1" thickBot="1" x14ac:dyDescent="0.2">
      <c r="A31" s="81"/>
      <c r="B31" s="110"/>
      <c r="C31" s="83"/>
      <c r="D31" s="131"/>
      <c r="E31" s="102"/>
      <c r="F31" s="104"/>
      <c r="G31" s="102"/>
      <c r="H31" s="106"/>
      <c r="I31" s="129"/>
      <c r="J31" s="129"/>
      <c r="K31" s="129"/>
      <c r="L31" s="106"/>
      <c r="M31" s="108"/>
      <c r="N31" s="113"/>
      <c r="O31" s="59"/>
      <c r="P31" s="104"/>
      <c r="Q31" s="41">
        <v>0</v>
      </c>
      <c r="R31" s="42">
        <v>0</v>
      </c>
      <c r="S31" s="42">
        <v>0</v>
      </c>
      <c r="T31" s="43">
        <v>0</v>
      </c>
      <c r="U31" s="42">
        <v>0</v>
      </c>
      <c r="V31" s="41">
        <v>0</v>
      </c>
      <c r="W31" s="43">
        <v>0</v>
      </c>
      <c r="X31" s="44">
        <v>0</v>
      </c>
      <c r="Y31" s="36" t="s">
        <v>8</v>
      </c>
      <c r="Z31" s="123"/>
    </row>
    <row r="32" spans="1:26" s="2" customFormat="1" ht="18" customHeight="1" x14ac:dyDescent="0.15">
      <c r="A32" s="80">
        <v>13</v>
      </c>
      <c r="B32" s="109" t="s">
        <v>43</v>
      </c>
      <c r="C32" s="82" t="s">
        <v>25</v>
      </c>
      <c r="D32" s="130" t="s">
        <v>32</v>
      </c>
      <c r="E32" s="101">
        <v>3567.471078</v>
      </c>
      <c r="F32" s="103">
        <f t="shared" ref="F32" si="22">E32/3</f>
        <v>1189.1570260000001</v>
      </c>
      <c r="G32" s="101">
        <v>0.24512800000000001</v>
      </c>
      <c r="H32" s="105">
        <f t="shared" ref="H32" si="23">G32/3</f>
        <v>8.1709333333333342E-2</v>
      </c>
      <c r="I32" s="128">
        <v>0</v>
      </c>
      <c r="J32" s="128">
        <v>0</v>
      </c>
      <c r="K32" s="128">
        <v>0</v>
      </c>
      <c r="L32" s="105">
        <v>0.24512800000000001</v>
      </c>
      <c r="M32" s="107">
        <v>0</v>
      </c>
      <c r="N32" s="112">
        <v>0</v>
      </c>
      <c r="O32" s="58">
        <f>+(+E32+G32)-(M32+N32)</f>
        <v>3567.7162060000001</v>
      </c>
      <c r="P32" s="103">
        <f>O32/3</f>
        <v>1189.2387353333334</v>
      </c>
      <c r="Q32" s="23">
        <v>0</v>
      </c>
      <c r="R32" s="24">
        <v>0</v>
      </c>
      <c r="S32" s="24">
        <v>0</v>
      </c>
      <c r="T32" s="25">
        <v>0</v>
      </c>
      <c r="U32" s="24">
        <v>0</v>
      </c>
      <c r="V32" s="23">
        <v>0</v>
      </c>
      <c r="W32" s="25">
        <v>0</v>
      </c>
      <c r="X32" s="26">
        <v>0</v>
      </c>
      <c r="Y32" s="35" t="s">
        <v>12</v>
      </c>
      <c r="Z32" s="122"/>
    </row>
    <row r="33" spans="1:26" s="2" customFormat="1" ht="18" customHeight="1" thickBot="1" x14ac:dyDescent="0.2">
      <c r="A33" s="81"/>
      <c r="B33" s="110"/>
      <c r="C33" s="83"/>
      <c r="D33" s="131"/>
      <c r="E33" s="102"/>
      <c r="F33" s="104"/>
      <c r="G33" s="102"/>
      <c r="H33" s="106"/>
      <c r="I33" s="129"/>
      <c r="J33" s="129"/>
      <c r="K33" s="129"/>
      <c r="L33" s="106"/>
      <c r="M33" s="108"/>
      <c r="N33" s="113"/>
      <c r="O33" s="59"/>
      <c r="P33" s="104"/>
      <c r="Q33" s="41">
        <v>0</v>
      </c>
      <c r="R33" s="42">
        <v>0</v>
      </c>
      <c r="S33" s="42">
        <v>0</v>
      </c>
      <c r="T33" s="43">
        <v>0</v>
      </c>
      <c r="U33" s="42">
        <v>0</v>
      </c>
      <c r="V33" s="41">
        <v>0</v>
      </c>
      <c r="W33" s="43">
        <v>0</v>
      </c>
      <c r="X33" s="44">
        <v>0</v>
      </c>
      <c r="Y33" s="36" t="s">
        <v>8</v>
      </c>
      <c r="Z33" s="123"/>
    </row>
    <row r="34" spans="1:26" s="2" customFormat="1" ht="18" customHeight="1" x14ac:dyDescent="0.15">
      <c r="A34" s="80">
        <v>14</v>
      </c>
      <c r="B34" s="109" t="s">
        <v>44</v>
      </c>
      <c r="C34" s="82" t="s">
        <v>25</v>
      </c>
      <c r="D34" s="130" t="s">
        <v>32</v>
      </c>
      <c r="E34" s="101">
        <v>4826.4367949999996</v>
      </c>
      <c r="F34" s="103">
        <f t="shared" ref="F34" si="24">E34/3</f>
        <v>1608.8122649999998</v>
      </c>
      <c r="G34" s="101">
        <v>0.51717500000000005</v>
      </c>
      <c r="H34" s="105">
        <f t="shared" ref="H34" si="25">G34/3</f>
        <v>0.17239166666666669</v>
      </c>
      <c r="I34" s="128">
        <v>0</v>
      </c>
      <c r="J34" s="128">
        <v>0</v>
      </c>
      <c r="K34" s="128">
        <v>0</v>
      </c>
      <c r="L34" s="105">
        <v>0.51717500000000005</v>
      </c>
      <c r="M34" s="107">
        <v>0</v>
      </c>
      <c r="N34" s="112">
        <v>0</v>
      </c>
      <c r="O34" s="58">
        <f>+(+E34+G34)-(M34+N34)</f>
        <v>4826.9539699999996</v>
      </c>
      <c r="P34" s="103">
        <f>O34/3</f>
        <v>1608.9846566666665</v>
      </c>
      <c r="Q34" s="23">
        <v>0</v>
      </c>
      <c r="R34" s="24">
        <v>0</v>
      </c>
      <c r="S34" s="24">
        <v>0</v>
      </c>
      <c r="T34" s="25">
        <v>0</v>
      </c>
      <c r="U34" s="24">
        <v>0</v>
      </c>
      <c r="V34" s="23">
        <v>0</v>
      </c>
      <c r="W34" s="25">
        <v>0</v>
      </c>
      <c r="X34" s="26">
        <v>0</v>
      </c>
      <c r="Y34" s="35" t="s">
        <v>12</v>
      </c>
      <c r="Z34" s="122"/>
    </row>
    <row r="35" spans="1:26" s="2" customFormat="1" ht="18" customHeight="1" thickBot="1" x14ac:dyDescent="0.2">
      <c r="A35" s="81"/>
      <c r="B35" s="110"/>
      <c r="C35" s="83"/>
      <c r="D35" s="131"/>
      <c r="E35" s="102"/>
      <c r="F35" s="104"/>
      <c r="G35" s="102"/>
      <c r="H35" s="106"/>
      <c r="I35" s="129"/>
      <c r="J35" s="129"/>
      <c r="K35" s="129"/>
      <c r="L35" s="106"/>
      <c r="M35" s="108"/>
      <c r="N35" s="113"/>
      <c r="O35" s="59"/>
      <c r="P35" s="104"/>
      <c r="Q35" s="41">
        <v>0</v>
      </c>
      <c r="R35" s="42">
        <v>0</v>
      </c>
      <c r="S35" s="42">
        <v>0</v>
      </c>
      <c r="T35" s="43">
        <v>0</v>
      </c>
      <c r="U35" s="42">
        <v>0</v>
      </c>
      <c r="V35" s="41">
        <v>0</v>
      </c>
      <c r="W35" s="43">
        <v>0</v>
      </c>
      <c r="X35" s="44">
        <v>0</v>
      </c>
      <c r="Y35" s="36" t="s">
        <v>8</v>
      </c>
      <c r="Z35" s="123"/>
    </row>
    <row r="36" spans="1:26" s="2" customFormat="1" ht="18" customHeight="1" x14ac:dyDescent="0.15">
      <c r="A36" s="80">
        <v>15</v>
      </c>
      <c r="B36" s="109" t="s">
        <v>45</v>
      </c>
      <c r="C36" s="82" t="s">
        <v>25</v>
      </c>
      <c r="D36" s="130" t="s">
        <v>32</v>
      </c>
      <c r="E36" s="101">
        <v>5884.0635339999999</v>
      </c>
      <c r="F36" s="103">
        <f t="shared" ref="F36" si="26">E36/3</f>
        <v>1961.3545113333332</v>
      </c>
      <c r="G36" s="101">
        <v>8.7622699999999991</v>
      </c>
      <c r="H36" s="105">
        <f t="shared" ref="H36" si="27">G36/3</f>
        <v>2.9207566666666662</v>
      </c>
      <c r="I36" s="128">
        <v>0</v>
      </c>
      <c r="J36" s="128">
        <v>0</v>
      </c>
      <c r="K36" s="128">
        <v>0</v>
      </c>
      <c r="L36" s="105">
        <v>0.42926999999999998</v>
      </c>
      <c r="M36" s="107">
        <v>0</v>
      </c>
      <c r="N36" s="112">
        <v>0</v>
      </c>
      <c r="O36" s="58">
        <f>+(+E36+G36)-(M36+N36)</f>
        <v>5892.8258040000001</v>
      </c>
      <c r="P36" s="103">
        <f>O36/3</f>
        <v>1964.2752680000001</v>
      </c>
      <c r="Q36" s="23">
        <v>0</v>
      </c>
      <c r="R36" s="24">
        <v>0</v>
      </c>
      <c r="S36" s="24">
        <v>0</v>
      </c>
      <c r="T36" s="25">
        <v>0</v>
      </c>
      <c r="U36" s="24">
        <v>0</v>
      </c>
      <c r="V36" s="23">
        <v>0</v>
      </c>
      <c r="W36" s="25">
        <v>0</v>
      </c>
      <c r="X36" s="26">
        <v>0</v>
      </c>
      <c r="Y36" s="35" t="s">
        <v>12</v>
      </c>
      <c r="Z36" s="122"/>
    </row>
    <row r="37" spans="1:26" s="2" customFormat="1" ht="18" customHeight="1" thickBot="1" x14ac:dyDescent="0.2">
      <c r="A37" s="81"/>
      <c r="B37" s="110"/>
      <c r="C37" s="83"/>
      <c r="D37" s="131"/>
      <c r="E37" s="102"/>
      <c r="F37" s="104"/>
      <c r="G37" s="102"/>
      <c r="H37" s="106"/>
      <c r="I37" s="129"/>
      <c r="J37" s="129"/>
      <c r="K37" s="129"/>
      <c r="L37" s="106"/>
      <c r="M37" s="108"/>
      <c r="N37" s="113"/>
      <c r="O37" s="59"/>
      <c r="P37" s="104"/>
      <c r="Q37" s="41">
        <v>0</v>
      </c>
      <c r="R37" s="42">
        <v>0</v>
      </c>
      <c r="S37" s="42">
        <v>0</v>
      </c>
      <c r="T37" s="43">
        <v>0</v>
      </c>
      <c r="U37" s="42">
        <v>0</v>
      </c>
      <c r="V37" s="41">
        <v>0</v>
      </c>
      <c r="W37" s="43">
        <v>0</v>
      </c>
      <c r="X37" s="44">
        <v>0</v>
      </c>
      <c r="Y37" s="36" t="s">
        <v>8</v>
      </c>
      <c r="Z37" s="123"/>
    </row>
    <row r="38" spans="1:26" s="2" customFormat="1" ht="18" customHeight="1" x14ac:dyDescent="0.15">
      <c r="A38" s="80">
        <v>16</v>
      </c>
      <c r="B38" s="109" t="s">
        <v>46</v>
      </c>
      <c r="C38" s="82" t="s">
        <v>25</v>
      </c>
      <c r="D38" s="130" t="s">
        <v>32</v>
      </c>
      <c r="E38" s="101">
        <v>2386.0328020000002</v>
      </c>
      <c r="F38" s="103">
        <f t="shared" ref="F38" si="28">E38/3</f>
        <v>795.34426733333339</v>
      </c>
      <c r="G38" s="101">
        <v>8.6435999999999999E-2</v>
      </c>
      <c r="H38" s="105">
        <f t="shared" ref="H38" si="29">G38/3</f>
        <v>2.8812000000000001E-2</v>
      </c>
      <c r="I38" s="128">
        <v>0</v>
      </c>
      <c r="J38" s="128">
        <v>0</v>
      </c>
      <c r="K38" s="128">
        <v>0</v>
      </c>
      <c r="L38" s="105">
        <v>8.6435999999999999E-2</v>
      </c>
      <c r="M38" s="107">
        <v>0</v>
      </c>
      <c r="N38" s="112">
        <v>0</v>
      </c>
      <c r="O38" s="58">
        <f>+(+E38+G38)-(M38+N38)</f>
        <v>2386.1192380000002</v>
      </c>
      <c r="P38" s="103">
        <f>O38/3</f>
        <v>795.37307933333341</v>
      </c>
      <c r="Q38" s="23">
        <v>0</v>
      </c>
      <c r="R38" s="24">
        <v>0</v>
      </c>
      <c r="S38" s="24">
        <v>0</v>
      </c>
      <c r="T38" s="25">
        <v>0</v>
      </c>
      <c r="U38" s="24">
        <v>0</v>
      </c>
      <c r="V38" s="23">
        <v>0</v>
      </c>
      <c r="W38" s="25">
        <v>0</v>
      </c>
      <c r="X38" s="26">
        <v>0</v>
      </c>
      <c r="Y38" s="35" t="s">
        <v>12</v>
      </c>
      <c r="Z38" s="122"/>
    </row>
    <row r="39" spans="1:26" s="2" customFormat="1" ht="18" customHeight="1" thickBot="1" x14ac:dyDescent="0.2">
      <c r="A39" s="81"/>
      <c r="B39" s="110"/>
      <c r="C39" s="83"/>
      <c r="D39" s="131"/>
      <c r="E39" s="102"/>
      <c r="F39" s="104"/>
      <c r="G39" s="102"/>
      <c r="H39" s="106"/>
      <c r="I39" s="129"/>
      <c r="J39" s="129"/>
      <c r="K39" s="129"/>
      <c r="L39" s="106"/>
      <c r="M39" s="108"/>
      <c r="N39" s="113"/>
      <c r="O39" s="59"/>
      <c r="P39" s="104"/>
      <c r="Q39" s="41">
        <v>0</v>
      </c>
      <c r="R39" s="42">
        <v>0</v>
      </c>
      <c r="S39" s="42">
        <v>0</v>
      </c>
      <c r="T39" s="43">
        <v>0</v>
      </c>
      <c r="U39" s="42">
        <v>0</v>
      </c>
      <c r="V39" s="41">
        <v>0</v>
      </c>
      <c r="W39" s="43">
        <v>0</v>
      </c>
      <c r="X39" s="44">
        <v>0</v>
      </c>
      <c r="Y39" s="36" t="s">
        <v>8</v>
      </c>
      <c r="Z39" s="123"/>
    </row>
    <row r="40" spans="1:26" s="2" customFormat="1" ht="18" customHeight="1" x14ac:dyDescent="0.15">
      <c r="A40" s="80">
        <v>17</v>
      </c>
      <c r="B40" s="109" t="s">
        <v>47</v>
      </c>
      <c r="C40" s="82" t="s">
        <v>25</v>
      </c>
      <c r="D40" s="130" t="s">
        <v>32</v>
      </c>
      <c r="E40" s="101">
        <v>1889.6324810000001</v>
      </c>
      <c r="F40" s="103">
        <f t="shared" ref="F40" si="30">E40/3</f>
        <v>629.87749366666674</v>
      </c>
      <c r="G40" s="101">
        <v>5.2305999999999998E-2</v>
      </c>
      <c r="H40" s="105">
        <f t="shared" ref="H40" si="31">G40/3</f>
        <v>1.7435333333333334E-2</v>
      </c>
      <c r="I40" s="128">
        <v>0</v>
      </c>
      <c r="J40" s="128">
        <v>0</v>
      </c>
      <c r="K40" s="128">
        <v>5.2359999999999997E-2</v>
      </c>
      <c r="L40" s="105">
        <v>0.190803</v>
      </c>
      <c r="M40" s="107">
        <v>0</v>
      </c>
      <c r="N40" s="112">
        <v>0</v>
      </c>
      <c r="O40" s="58">
        <f>+(+E40+G40)-(M40+N40)</f>
        <v>1889.6847870000001</v>
      </c>
      <c r="P40" s="103">
        <f>O40/3</f>
        <v>629.89492900000005</v>
      </c>
      <c r="Q40" s="23">
        <v>0</v>
      </c>
      <c r="R40" s="24">
        <v>0</v>
      </c>
      <c r="S40" s="24">
        <v>0</v>
      </c>
      <c r="T40" s="25">
        <v>0</v>
      </c>
      <c r="U40" s="24">
        <v>0</v>
      </c>
      <c r="V40" s="23">
        <v>0</v>
      </c>
      <c r="W40" s="25">
        <v>0</v>
      </c>
      <c r="X40" s="26">
        <v>0</v>
      </c>
      <c r="Y40" s="35" t="s">
        <v>12</v>
      </c>
      <c r="Z40" s="122"/>
    </row>
    <row r="41" spans="1:26" s="2" customFormat="1" ht="18" customHeight="1" thickBot="1" x14ac:dyDescent="0.2">
      <c r="A41" s="81"/>
      <c r="B41" s="110"/>
      <c r="C41" s="83"/>
      <c r="D41" s="131"/>
      <c r="E41" s="102"/>
      <c r="F41" s="104"/>
      <c r="G41" s="102"/>
      <c r="H41" s="106"/>
      <c r="I41" s="129"/>
      <c r="J41" s="129"/>
      <c r="K41" s="129"/>
      <c r="L41" s="106"/>
      <c r="M41" s="108"/>
      <c r="N41" s="113"/>
      <c r="O41" s="59"/>
      <c r="P41" s="104"/>
      <c r="Q41" s="41">
        <v>0</v>
      </c>
      <c r="R41" s="42">
        <v>0</v>
      </c>
      <c r="S41" s="42">
        <v>0</v>
      </c>
      <c r="T41" s="43">
        <v>0</v>
      </c>
      <c r="U41" s="42">
        <v>0</v>
      </c>
      <c r="V41" s="41">
        <v>0</v>
      </c>
      <c r="W41" s="43">
        <v>0</v>
      </c>
      <c r="X41" s="44">
        <v>0</v>
      </c>
      <c r="Y41" s="36" t="s">
        <v>8</v>
      </c>
      <c r="Z41" s="123"/>
    </row>
    <row r="42" spans="1:26" s="2" customFormat="1" ht="18" customHeight="1" x14ac:dyDescent="0.15">
      <c r="A42" s="80">
        <v>18</v>
      </c>
      <c r="B42" s="109" t="s">
        <v>48</v>
      </c>
      <c r="C42" s="82" t="s">
        <v>25</v>
      </c>
      <c r="D42" s="130" t="s">
        <v>32</v>
      </c>
      <c r="E42" s="101">
        <v>1302.6979819999999</v>
      </c>
      <c r="F42" s="103">
        <f t="shared" ref="F42" si="32">E42/3</f>
        <v>434.23266066666662</v>
      </c>
      <c r="G42" s="101">
        <v>4.3541000000000003E-2</v>
      </c>
      <c r="H42" s="105">
        <f t="shared" ref="H42" si="33">G42/3</f>
        <v>1.4513666666666668E-2</v>
      </c>
      <c r="I42" s="128">
        <v>0</v>
      </c>
      <c r="J42" s="128">
        <v>0</v>
      </c>
      <c r="K42" s="128">
        <v>0</v>
      </c>
      <c r="L42" s="105">
        <v>4.3541000000000003E-2</v>
      </c>
      <c r="M42" s="107">
        <v>0</v>
      </c>
      <c r="N42" s="112">
        <v>0</v>
      </c>
      <c r="O42" s="58">
        <f>+(+E42+G42)-(M42+N42)</f>
        <v>1302.7415229999999</v>
      </c>
      <c r="P42" s="103">
        <f>O42/3</f>
        <v>434.24717433333331</v>
      </c>
      <c r="Q42" s="23">
        <v>0</v>
      </c>
      <c r="R42" s="24">
        <v>0</v>
      </c>
      <c r="S42" s="24">
        <v>0</v>
      </c>
      <c r="T42" s="25">
        <v>0</v>
      </c>
      <c r="U42" s="24">
        <v>0</v>
      </c>
      <c r="V42" s="23">
        <v>0</v>
      </c>
      <c r="W42" s="25">
        <v>0</v>
      </c>
      <c r="X42" s="26">
        <v>0</v>
      </c>
      <c r="Y42" s="35" t="s">
        <v>12</v>
      </c>
      <c r="Z42" s="122"/>
    </row>
    <row r="43" spans="1:26" s="2" customFormat="1" ht="18" customHeight="1" thickBot="1" x14ac:dyDescent="0.2">
      <c r="A43" s="81"/>
      <c r="B43" s="110"/>
      <c r="C43" s="83"/>
      <c r="D43" s="131"/>
      <c r="E43" s="102"/>
      <c r="F43" s="104"/>
      <c r="G43" s="102"/>
      <c r="H43" s="106"/>
      <c r="I43" s="129"/>
      <c r="J43" s="129"/>
      <c r="K43" s="129"/>
      <c r="L43" s="106"/>
      <c r="M43" s="108"/>
      <c r="N43" s="113"/>
      <c r="O43" s="59"/>
      <c r="P43" s="104"/>
      <c r="Q43" s="41">
        <v>0</v>
      </c>
      <c r="R43" s="42">
        <v>0</v>
      </c>
      <c r="S43" s="42">
        <v>0</v>
      </c>
      <c r="T43" s="43">
        <v>0</v>
      </c>
      <c r="U43" s="42">
        <v>0</v>
      </c>
      <c r="V43" s="41">
        <v>0</v>
      </c>
      <c r="W43" s="43">
        <v>0</v>
      </c>
      <c r="X43" s="44">
        <v>0</v>
      </c>
      <c r="Y43" s="36" t="s">
        <v>8</v>
      </c>
      <c r="Z43" s="123"/>
    </row>
    <row r="44" spans="1:26" s="2" customFormat="1" ht="18" customHeight="1" x14ac:dyDescent="0.15">
      <c r="A44" s="80">
        <v>19</v>
      </c>
      <c r="B44" s="109" t="s">
        <v>49</v>
      </c>
      <c r="C44" s="82" t="s">
        <v>25</v>
      </c>
      <c r="D44" s="130" t="s">
        <v>32</v>
      </c>
      <c r="E44" s="101">
        <v>954.24664800000005</v>
      </c>
      <c r="F44" s="103">
        <f t="shared" ref="F44" si="34">E44/3</f>
        <v>318.08221600000002</v>
      </c>
      <c r="G44" s="101">
        <v>73.059421</v>
      </c>
      <c r="H44" s="105">
        <f t="shared" ref="H44" si="35">G44/3</f>
        <v>24.353140333333332</v>
      </c>
      <c r="I44" s="128">
        <v>0</v>
      </c>
      <c r="J44" s="128">
        <v>0</v>
      </c>
      <c r="K44" s="128">
        <v>0</v>
      </c>
      <c r="L44" s="105">
        <v>5.9421000000000002E-2</v>
      </c>
      <c r="M44" s="107">
        <v>0</v>
      </c>
      <c r="N44" s="112">
        <v>0</v>
      </c>
      <c r="O44" s="58">
        <f>+(+E44+G44)-(M44+N44)</f>
        <v>1027.306069</v>
      </c>
      <c r="P44" s="103">
        <f>O44/3</f>
        <v>342.43535633333335</v>
      </c>
      <c r="Q44" s="23">
        <v>0</v>
      </c>
      <c r="R44" s="24">
        <v>0</v>
      </c>
      <c r="S44" s="24">
        <v>0</v>
      </c>
      <c r="T44" s="25">
        <v>0</v>
      </c>
      <c r="U44" s="24">
        <v>0</v>
      </c>
      <c r="V44" s="23">
        <v>0</v>
      </c>
      <c r="W44" s="25">
        <v>0</v>
      </c>
      <c r="X44" s="26">
        <v>0</v>
      </c>
      <c r="Y44" s="35" t="s">
        <v>12</v>
      </c>
      <c r="Z44" s="122"/>
    </row>
    <row r="45" spans="1:26" s="2" customFormat="1" ht="18" customHeight="1" thickBot="1" x14ac:dyDescent="0.2">
      <c r="A45" s="81"/>
      <c r="B45" s="110"/>
      <c r="C45" s="83"/>
      <c r="D45" s="131"/>
      <c r="E45" s="102"/>
      <c r="F45" s="104"/>
      <c r="G45" s="102"/>
      <c r="H45" s="106"/>
      <c r="I45" s="129"/>
      <c r="J45" s="129"/>
      <c r="K45" s="129"/>
      <c r="L45" s="106"/>
      <c r="M45" s="108"/>
      <c r="N45" s="113"/>
      <c r="O45" s="59"/>
      <c r="P45" s="104"/>
      <c r="Q45" s="41">
        <v>0</v>
      </c>
      <c r="R45" s="42">
        <v>0</v>
      </c>
      <c r="S45" s="42">
        <v>0</v>
      </c>
      <c r="T45" s="43">
        <v>0</v>
      </c>
      <c r="U45" s="42">
        <v>0</v>
      </c>
      <c r="V45" s="41">
        <v>0</v>
      </c>
      <c r="W45" s="43">
        <v>0</v>
      </c>
      <c r="X45" s="44">
        <v>0</v>
      </c>
      <c r="Y45" s="36" t="s">
        <v>8</v>
      </c>
      <c r="Z45" s="123"/>
    </row>
    <row r="46" spans="1:26" s="2" customFormat="1" ht="18" customHeight="1" x14ac:dyDescent="0.15">
      <c r="A46" s="80">
        <v>20</v>
      </c>
      <c r="B46" s="109" t="s">
        <v>50</v>
      </c>
      <c r="C46" s="82" t="s">
        <v>25</v>
      </c>
      <c r="D46" s="130" t="s">
        <v>32</v>
      </c>
      <c r="E46" s="101">
        <v>3453.0605620000001</v>
      </c>
      <c r="F46" s="103">
        <f t="shared" ref="F46" si="36">E46/3</f>
        <v>1151.0201873333333</v>
      </c>
      <c r="G46" s="101">
        <v>16.914377000000002</v>
      </c>
      <c r="H46" s="105">
        <f t="shared" ref="H46" si="37">G46/3</f>
        <v>5.6381256666666673</v>
      </c>
      <c r="I46" s="128">
        <v>0</v>
      </c>
      <c r="J46" s="128">
        <v>0</v>
      </c>
      <c r="K46" s="128">
        <v>0</v>
      </c>
      <c r="L46" s="105">
        <v>7.2477109999999998</v>
      </c>
      <c r="M46" s="107">
        <v>12</v>
      </c>
      <c r="N46" s="112">
        <v>0</v>
      </c>
      <c r="O46" s="58">
        <f>+(+E46+G46)-(M46+N46)</f>
        <v>3457.9749390000002</v>
      </c>
      <c r="P46" s="103">
        <f>O46/3</f>
        <v>1152.6583130000001</v>
      </c>
      <c r="Q46" s="23">
        <v>0</v>
      </c>
      <c r="R46" s="24">
        <v>0</v>
      </c>
      <c r="S46" s="25">
        <v>1</v>
      </c>
      <c r="T46" s="24">
        <v>0</v>
      </c>
      <c r="U46" s="24">
        <v>0</v>
      </c>
      <c r="V46" s="23">
        <v>0</v>
      </c>
      <c r="W46" s="25">
        <v>1</v>
      </c>
      <c r="X46" s="26">
        <v>0</v>
      </c>
      <c r="Y46" s="35" t="s">
        <v>12</v>
      </c>
      <c r="Z46" s="122"/>
    </row>
    <row r="47" spans="1:26" s="2" customFormat="1" ht="18" customHeight="1" thickBot="1" x14ac:dyDescent="0.2">
      <c r="A47" s="81"/>
      <c r="B47" s="110"/>
      <c r="C47" s="83"/>
      <c r="D47" s="131"/>
      <c r="E47" s="102"/>
      <c r="F47" s="104"/>
      <c r="G47" s="102"/>
      <c r="H47" s="106"/>
      <c r="I47" s="129"/>
      <c r="J47" s="129"/>
      <c r="K47" s="129"/>
      <c r="L47" s="106"/>
      <c r="M47" s="108"/>
      <c r="N47" s="113"/>
      <c r="O47" s="59"/>
      <c r="P47" s="104"/>
      <c r="Q47" s="41">
        <v>0</v>
      </c>
      <c r="R47" s="42">
        <v>0</v>
      </c>
      <c r="S47" s="43">
        <v>12</v>
      </c>
      <c r="T47" s="42">
        <v>0</v>
      </c>
      <c r="U47" s="42">
        <v>0</v>
      </c>
      <c r="V47" s="41">
        <v>0</v>
      </c>
      <c r="W47" s="43">
        <v>21.8</v>
      </c>
      <c r="X47" s="44">
        <v>0</v>
      </c>
      <c r="Y47" s="36" t="s">
        <v>8</v>
      </c>
      <c r="Z47" s="123"/>
    </row>
    <row r="48" spans="1:26" s="2" customFormat="1" ht="18" customHeight="1" x14ac:dyDescent="0.15">
      <c r="A48" s="80">
        <v>21</v>
      </c>
      <c r="B48" s="109" t="s">
        <v>51</v>
      </c>
      <c r="C48" s="82" t="s">
        <v>25</v>
      </c>
      <c r="D48" s="130" t="s">
        <v>32</v>
      </c>
      <c r="E48" s="101">
        <v>1398.6563120000001</v>
      </c>
      <c r="F48" s="103">
        <f t="shared" ref="F48" si="38">E48/3</f>
        <v>466.21877066666667</v>
      </c>
      <c r="G48" s="101">
        <v>0.81149000000000004</v>
      </c>
      <c r="H48" s="105">
        <f t="shared" ref="H48" si="39">G48/3</f>
        <v>0.27049666666666666</v>
      </c>
      <c r="I48" s="128">
        <v>0</v>
      </c>
      <c r="J48" s="128">
        <v>0</v>
      </c>
      <c r="K48" s="128">
        <v>0</v>
      </c>
      <c r="L48" s="105">
        <v>0.81149000000000004</v>
      </c>
      <c r="M48" s="107">
        <v>0</v>
      </c>
      <c r="N48" s="112">
        <v>0</v>
      </c>
      <c r="O48" s="58">
        <f>+(+E48+G48)-(M48+N48)</f>
        <v>1399.4678020000001</v>
      </c>
      <c r="P48" s="103">
        <f>O48/3</f>
        <v>466.48926733333337</v>
      </c>
      <c r="Q48" s="23">
        <v>0</v>
      </c>
      <c r="R48" s="24">
        <v>0</v>
      </c>
      <c r="S48" s="24">
        <v>0</v>
      </c>
      <c r="T48" s="25">
        <v>0</v>
      </c>
      <c r="U48" s="24">
        <v>0</v>
      </c>
      <c r="V48" s="23">
        <v>0</v>
      </c>
      <c r="W48" s="25">
        <v>0</v>
      </c>
      <c r="X48" s="26">
        <v>0</v>
      </c>
      <c r="Y48" s="35" t="s">
        <v>12</v>
      </c>
      <c r="Z48" s="122"/>
    </row>
    <row r="49" spans="1:26" s="2" customFormat="1" ht="18" customHeight="1" thickBot="1" x14ac:dyDescent="0.2">
      <c r="A49" s="81"/>
      <c r="B49" s="110"/>
      <c r="C49" s="83"/>
      <c r="D49" s="131"/>
      <c r="E49" s="102"/>
      <c r="F49" s="104"/>
      <c r="G49" s="102"/>
      <c r="H49" s="106"/>
      <c r="I49" s="129"/>
      <c r="J49" s="129"/>
      <c r="K49" s="129"/>
      <c r="L49" s="106"/>
      <c r="M49" s="108"/>
      <c r="N49" s="113"/>
      <c r="O49" s="59"/>
      <c r="P49" s="104"/>
      <c r="Q49" s="41">
        <v>0</v>
      </c>
      <c r="R49" s="42">
        <v>0</v>
      </c>
      <c r="S49" s="42">
        <v>0</v>
      </c>
      <c r="T49" s="43">
        <v>0</v>
      </c>
      <c r="U49" s="42">
        <v>0</v>
      </c>
      <c r="V49" s="41">
        <v>0</v>
      </c>
      <c r="W49" s="43">
        <v>0</v>
      </c>
      <c r="X49" s="44">
        <v>0</v>
      </c>
      <c r="Y49" s="36" t="s">
        <v>8</v>
      </c>
      <c r="Z49" s="123"/>
    </row>
    <row r="50" spans="1:26" s="2" customFormat="1" ht="18" customHeight="1" x14ac:dyDescent="0.15">
      <c r="A50" s="80">
        <v>22</v>
      </c>
      <c r="B50" s="109" t="s">
        <v>52</v>
      </c>
      <c r="C50" s="82" t="s">
        <v>25</v>
      </c>
      <c r="D50" s="130" t="s">
        <v>32</v>
      </c>
      <c r="E50" s="101">
        <v>2345.9355460000002</v>
      </c>
      <c r="F50" s="103">
        <f t="shared" ref="F50" si="40">E50/3</f>
        <v>781.97851533333335</v>
      </c>
      <c r="G50" s="101">
        <v>0.43255300000000002</v>
      </c>
      <c r="H50" s="105">
        <f t="shared" ref="H50" si="41">G50/3</f>
        <v>0.14418433333333333</v>
      </c>
      <c r="I50" s="128">
        <v>0</v>
      </c>
      <c r="J50" s="128">
        <v>0</v>
      </c>
      <c r="K50" s="128">
        <v>0</v>
      </c>
      <c r="L50" s="105">
        <v>0.43255300000000002</v>
      </c>
      <c r="M50" s="107">
        <v>0</v>
      </c>
      <c r="N50" s="112">
        <v>0</v>
      </c>
      <c r="O50" s="58">
        <f>+(+E50+G50)-(M50+N50)</f>
        <v>2346.3680990000003</v>
      </c>
      <c r="P50" s="103">
        <f>O50/3</f>
        <v>782.12269966666679</v>
      </c>
      <c r="Q50" s="23">
        <v>0</v>
      </c>
      <c r="R50" s="24">
        <v>0</v>
      </c>
      <c r="S50" s="24">
        <v>0</v>
      </c>
      <c r="T50" s="25">
        <v>0</v>
      </c>
      <c r="U50" s="24">
        <v>0</v>
      </c>
      <c r="V50" s="23">
        <v>0</v>
      </c>
      <c r="W50" s="25">
        <v>0</v>
      </c>
      <c r="X50" s="26">
        <v>0</v>
      </c>
      <c r="Y50" s="35" t="s">
        <v>12</v>
      </c>
      <c r="Z50" s="122"/>
    </row>
    <row r="51" spans="1:26" s="2" customFormat="1" ht="18" customHeight="1" thickBot="1" x14ac:dyDescent="0.2">
      <c r="A51" s="81"/>
      <c r="B51" s="110"/>
      <c r="C51" s="83"/>
      <c r="D51" s="131"/>
      <c r="E51" s="102"/>
      <c r="F51" s="104"/>
      <c r="G51" s="102"/>
      <c r="H51" s="106"/>
      <c r="I51" s="129"/>
      <c r="J51" s="129"/>
      <c r="K51" s="129"/>
      <c r="L51" s="106"/>
      <c r="M51" s="108"/>
      <c r="N51" s="113"/>
      <c r="O51" s="59"/>
      <c r="P51" s="104"/>
      <c r="Q51" s="41">
        <v>0</v>
      </c>
      <c r="R51" s="42">
        <v>0</v>
      </c>
      <c r="S51" s="42">
        <v>0</v>
      </c>
      <c r="T51" s="43">
        <v>0</v>
      </c>
      <c r="U51" s="42">
        <v>0</v>
      </c>
      <c r="V51" s="41">
        <v>0</v>
      </c>
      <c r="W51" s="43">
        <v>0</v>
      </c>
      <c r="X51" s="44">
        <v>0</v>
      </c>
      <c r="Y51" s="36" t="s">
        <v>8</v>
      </c>
      <c r="Z51" s="123"/>
    </row>
    <row r="52" spans="1:26" s="2" customFormat="1" ht="18" customHeight="1" x14ac:dyDescent="0.15">
      <c r="A52" s="80">
        <v>23</v>
      </c>
      <c r="B52" s="109" t="s">
        <v>53</v>
      </c>
      <c r="C52" s="82" t="s">
        <v>25</v>
      </c>
      <c r="D52" s="130" t="s">
        <v>32</v>
      </c>
      <c r="E52" s="101">
        <v>5474.3775889999997</v>
      </c>
      <c r="F52" s="103">
        <f t="shared" ref="F52" si="42">E52/3</f>
        <v>1824.7925296666665</v>
      </c>
      <c r="G52" s="101">
        <v>2.5346090000000001</v>
      </c>
      <c r="H52" s="105">
        <f t="shared" ref="H52" si="43">G52/3</f>
        <v>0.84486966666666674</v>
      </c>
      <c r="I52" s="128">
        <v>0</v>
      </c>
      <c r="J52" s="128">
        <v>0</v>
      </c>
      <c r="K52" s="128">
        <v>0</v>
      </c>
      <c r="L52" s="105">
        <v>2.5346090000000001</v>
      </c>
      <c r="M52" s="107">
        <v>0</v>
      </c>
      <c r="N52" s="112">
        <v>0</v>
      </c>
      <c r="O52" s="58">
        <f>+(+E52+G52)-(M52+N52)</f>
        <v>5476.912198</v>
      </c>
      <c r="P52" s="103">
        <f>O52/3</f>
        <v>1825.6373993333334</v>
      </c>
      <c r="Q52" s="23">
        <v>0</v>
      </c>
      <c r="R52" s="24">
        <v>0</v>
      </c>
      <c r="S52" s="24">
        <v>0</v>
      </c>
      <c r="T52" s="25">
        <v>0</v>
      </c>
      <c r="U52" s="24">
        <v>0</v>
      </c>
      <c r="V52" s="23">
        <v>0</v>
      </c>
      <c r="W52" s="25">
        <v>0</v>
      </c>
      <c r="X52" s="26">
        <v>0</v>
      </c>
      <c r="Y52" s="35" t="s">
        <v>12</v>
      </c>
      <c r="Z52" s="122"/>
    </row>
    <row r="53" spans="1:26" s="2" customFormat="1" ht="18" customHeight="1" thickBot="1" x14ac:dyDescent="0.2">
      <c r="A53" s="81"/>
      <c r="B53" s="110"/>
      <c r="C53" s="83"/>
      <c r="D53" s="131"/>
      <c r="E53" s="102"/>
      <c r="F53" s="104"/>
      <c r="G53" s="102"/>
      <c r="H53" s="106"/>
      <c r="I53" s="129"/>
      <c r="J53" s="129"/>
      <c r="K53" s="129"/>
      <c r="L53" s="106"/>
      <c r="M53" s="108"/>
      <c r="N53" s="113"/>
      <c r="O53" s="59"/>
      <c r="P53" s="104"/>
      <c r="Q53" s="41">
        <v>0</v>
      </c>
      <c r="R53" s="42">
        <v>0</v>
      </c>
      <c r="S53" s="42">
        <v>0</v>
      </c>
      <c r="T53" s="43">
        <v>0</v>
      </c>
      <c r="U53" s="42">
        <v>0</v>
      </c>
      <c r="V53" s="41">
        <v>0</v>
      </c>
      <c r="W53" s="43">
        <v>0</v>
      </c>
      <c r="X53" s="44">
        <v>0</v>
      </c>
      <c r="Y53" s="36" t="s">
        <v>8</v>
      </c>
      <c r="Z53" s="123"/>
    </row>
    <row r="54" spans="1:26" s="2" customFormat="1" ht="18" customHeight="1" x14ac:dyDescent="0.15">
      <c r="A54" s="80">
        <v>24</v>
      </c>
      <c r="B54" s="109" t="s">
        <v>54</v>
      </c>
      <c r="C54" s="82" t="s">
        <v>25</v>
      </c>
      <c r="D54" s="130" t="s">
        <v>32</v>
      </c>
      <c r="E54" s="101">
        <v>2490.6959729999999</v>
      </c>
      <c r="F54" s="103">
        <f t="shared" ref="F54" si="44">E54/3</f>
        <v>830.23199099999999</v>
      </c>
      <c r="G54" s="101">
        <v>11.723269</v>
      </c>
      <c r="H54" s="105">
        <f t="shared" ref="H54" si="45">G54/3</f>
        <v>3.9077563333333334</v>
      </c>
      <c r="I54" s="128">
        <v>0</v>
      </c>
      <c r="J54" s="128">
        <v>0</v>
      </c>
      <c r="K54" s="128">
        <v>0</v>
      </c>
      <c r="L54" s="105">
        <v>0.42326900000000001</v>
      </c>
      <c r="M54" s="107">
        <v>0</v>
      </c>
      <c r="N54" s="112">
        <v>0</v>
      </c>
      <c r="O54" s="58">
        <f>+(+E54+G54)-(M54+N54)</f>
        <v>2502.4192419999999</v>
      </c>
      <c r="P54" s="103">
        <f>O54/3</f>
        <v>834.13974733333328</v>
      </c>
      <c r="Q54" s="23">
        <v>0</v>
      </c>
      <c r="R54" s="24">
        <v>0</v>
      </c>
      <c r="S54" s="24">
        <v>0</v>
      </c>
      <c r="T54" s="25">
        <v>0</v>
      </c>
      <c r="U54" s="24">
        <v>0</v>
      </c>
      <c r="V54" s="23">
        <v>0</v>
      </c>
      <c r="W54" s="25">
        <v>0</v>
      </c>
      <c r="X54" s="26">
        <v>0</v>
      </c>
      <c r="Y54" s="35" t="s">
        <v>12</v>
      </c>
      <c r="Z54" s="122"/>
    </row>
    <row r="55" spans="1:26" s="2" customFormat="1" ht="18" customHeight="1" thickBot="1" x14ac:dyDescent="0.2">
      <c r="A55" s="81"/>
      <c r="B55" s="110"/>
      <c r="C55" s="83"/>
      <c r="D55" s="131"/>
      <c r="E55" s="102"/>
      <c r="F55" s="104"/>
      <c r="G55" s="102"/>
      <c r="H55" s="106"/>
      <c r="I55" s="129"/>
      <c r="J55" s="129"/>
      <c r="K55" s="129"/>
      <c r="L55" s="106"/>
      <c r="M55" s="108"/>
      <c r="N55" s="113"/>
      <c r="O55" s="59"/>
      <c r="P55" s="104"/>
      <c r="Q55" s="41">
        <v>0</v>
      </c>
      <c r="R55" s="42">
        <v>0</v>
      </c>
      <c r="S55" s="42">
        <v>0</v>
      </c>
      <c r="T55" s="43">
        <v>0</v>
      </c>
      <c r="U55" s="42">
        <v>0</v>
      </c>
      <c r="V55" s="41">
        <v>0</v>
      </c>
      <c r="W55" s="43">
        <v>0</v>
      </c>
      <c r="X55" s="44">
        <v>0</v>
      </c>
      <c r="Y55" s="36" t="s">
        <v>8</v>
      </c>
      <c r="Z55" s="123"/>
    </row>
    <row r="56" spans="1:26" s="2" customFormat="1" ht="18" customHeight="1" x14ac:dyDescent="0.15">
      <c r="A56" s="80">
        <v>25</v>
      </c>
      <c r="B56" s="109" t="s">
        <v>55</v>
      </c>
      <c r="C56" s="82" t="s">
        <v>25</v>
      </c>
      <c r="D56" s="130" t="s">
        <v>32</v>
      </c>
      <c r="E56" s="101">
        <v>800.96759399999996</v>
      </c>
      <c r="F56" s="103">
        <f t="shared" ref="F56" si="46">E56/3</f>
        <v>266.98919799999999</v>
      </c>
      <c r="G56" s="101">
        <v>4.1182689999999997</v>
      </c>
      <c r="H56" s="105">
        <f t="shared" ref="H56" si="47">G56/3</f>
        <v>1.3727563333333332</v>
      </c>
      <c r="I56" s="128">
        <v>0</v>
      </c>
      <c r="J56" s="128">
        <v>0</v>
      </c>
      <c r="K56" s="128">
        <v>0</v>
      </c>
      <c r="L56" s="105">
        <v>0.25926900000000003</v>
      </c>
      <c r="M56" s="107">
        <v>90</v>
      </c>
      <c r="N56" s="112">
        <v>0</v>
      </c>
      <c r="O56" s="58">
        <f>+(+E56+G56)-(M56+N56)</f>
        <v>715.08586300000002</v>
      </c>
      <c r="P56" s="103">
        <f>O56/3</f>
        <v>238.36195433333333</v>
      </c>
      <c r="Q56" s="23">
        <v>0</v>
      </c>
      <c r="R56" s="24">
        <v>0</v>
      </c>
      <c r="S56" s="25">
        <v>1</v>
      </c>
      <c r="T56" s="24">
        <v>0</v>
      </c>
      <c r="U56" s="24">
        <v>0</v>
      </c>
      <c r="V56" s="23">
        <v>0</v>
      </c>
      <c r="W56" s="25">
        <v>1</v>
      </c>
      <c r="X56" s="26">
        <v>0</v>
      </c>
      <c r="Y56" s="35" t="s">
        <v>12</v>
      </c>
      <c r="Z56" s="122"/>
    </row>
    <row r="57" spans="1:26" s="2" customFormat="1" ht="18" customHeight="1" thickBot="1" x14ac:dyDescent="0.2">
      <c r="A57" s="81"/>
      <c r="B57" s="110"/>
      <c r="C57" s="83"/>
      <c r="D57" s="131"/>
      <c r="E57" s="102"/>
      <c r="F57" s="104"/>
      <c r="G57" s="102"/>
      <c r="H57" s="106"/>
      <c r="I57" s="129"/>
      <c r="J57" s="129"/>
      <c r="K57" s="129"/>
      <c r="L57" s="106"/>
      <c r="M57" s="108"/>
      <c r="N57" s="113"/>
      <c r="O57" s="59"/>
      <c r="P57" s="104"/>
      <c r="Q57" s="41">
        <v>0</v>
      </c>
      <c r="R57" s="42">
        <v>0</v>
      </c>
      <c r="S57" s="43">
        <v>90</v>
      </c>
      <c r="T57" s="42">
        <v>0</v>
      </c>
      <c r="U57" s="42">
        <v>0</v>
      </c>
      <c r="V57" s="41">
        <v>0</v>
      </c>
      <c r="W57" s="43">
        <v>99.7</v>
      </c>
      <c r="X57" s="44">
        <v>0</v>
      </c>
      <c r="Y57" s="36" t="s">
        <v>8</v>
      </c>
      <c r="Z57" s="123"/>
    </row>
    <row r="58" spans="1:26" s="2" customFormat="1" ht="20.100000000000001" customHeight="1" x14ac:dyDescent="0.15">
      <c r="A58" s="80">
        <v>26</v>
      </c>
      <c r="B58" s="109" t="s">
        <v>56</v>
      </c>
      <c r="C58" s="82" t="s">
        <v>25</v>
      </c>
      <c r="D58" s="130" t="s">
        <v>32</v>
      </c>
      <c r="E58" s="101">
        <v>3234.4309290000001</v>
      </c>
      <c r="F58" s="103">
        <f t="shared" ref="F58" si="48">E58/3</f>
        <v>1078.1436430000001</v>
      </c>
      <c r="G58" s="101">
        <v>0.16154399999999999</v>
      </c>
      <c r="H58" s="105">
        <f t="shared" ref="H58" si="49">G58/3</f>
        <v>5.3848E-2</v>
      </c>
      <c r="I58" s="128">
        <v>0</v>
      </c>
      <c r="J58" s="128">
        <v>0</v>
      </c>
      <c r="K58" s="128">
        <v>0</v>
      </c>
      <c r="L58" s="105">
        <v>0.16154399999999999</v>
      </c>
      <c r="M58" s="107">
        <v>8</v>
      </c>
      <c r="N58" s="112">
        <v>0</v>
      </c>
      <c r="O58" s="58">
        <f>+(+E58+G58)-(M58+N58)</f>
        <v>3226.5924730000002</v>
      </c>
      <c r="P58" s="103">
        <f>O58/3</f>
        <v>1075.5308243333334</v>
      </c>
      <c r="Q58" s="23">
        <v>0</v>
      </c>
      <c r="R58" s="24">
        <v>0</v>
      </c>
      <c r="S58" s="24">
        <v>1</v>
      </c>
      <c r="T58" s="25">
        <v>0</v>
      </c>
      <c r="U58" s="24">
        <v>0</v>
      </c>
      <c r="V58" s="23">
        <v>0</v>
      </c>
      <c r="W58" s="25">
        <v>1</v>
      </c>
      <c r="X58" s="26">
        <v>0</v>
      </c>
      <c r="Y58" s="35" t="s">
        <v>12</v>
      </c>
      <c r="Z58" s="122"/>
    </row>
    <row r="59" spans="1:26" s="2" customFormat="1" ht="20.100000000000001" customHeight="1" thickBot="1" x14ac:dyDescent="0.2">
      <c r="A59" s="81"/>
      <c r="B59" s="110"/>
      <c r="C59" s="83"/>
      <c r="D59" s="131"/>
      <c r="E59" s="102"/>
      <c r="F59" s="104"/>
      <c r="G59" s="102"/>
      <c r="H59" s="106"/>
      <c r="I59" s="129"/>
      <c r="J59" s="129"/>
      <c r="K59" s="129"/>
      <c r="L59" s="106"/>
      <c r="M59" s="108"/>
      <c r="N59" s="113"/>
      <c r="O59" s="59"/>
      <c r="P59" s="104"/>
      <c r="Q59" s="41">
        <v>0</v>
      </c>
      <c r="R59" s="42">
        <v>0</v>
      </c>
      <c r="S59" s="42">
        <v>8</v>
      </c>
      <c r="T59" s="43">
        <v>0</v>
      </c>
      <c r="U59" s="42">
        <v>0</v>
      </c>
      <c r="V59" s="41">
        <v>0</v>
      </c>
      <c r="W59" s="43">
        <v>8</v>
      </c>
      <c r="X59" s="44">
        <v>0</v>
      </c>
      <c r="Y59" s="36" t="s">
        <v>8</v>
      </c>
      <c r="Z59" s="123"/>
    </row>
    <row r="60" spans="1:26" s="2" customFormat="1" ht="18" customHeight="1" x14ac:dyDescent="0.15">
      <c r="A60" s="80">
        <v>27</v>
      </c>
      <c r="B60" s="109" t="s">
        <v>57</v>
      </c>
      <c r="C60" s="82" t="s">
        <v>25</v>
      </c>
      <c r="D60" s="130" t="s">
        <v>32</v>
      </c>
      <c r="E60" s="101">
        <v>8909.9812330000004</v>
      </c>
      <c r="F60" s="103">
        <f t="shared" ref="F60" si="50">E60/3</f>
        <v>2969.9937443333333</v>
      </c>
      <c r="G60" s="101">
        <v>2.7751589999999999</v>
      </c>
      <c r="H60" s="105">
        <f t="shared" ref="H60" si="51">G60/3</f>
        <v>0.92505300000000001</v>
      </c>
      <c r="I60" s="128">
        <v>0</v>
      </c>
      <c r="J60" s="128">
        <v>0</v>
      </c>
      <c r="K60" s="128">
        <v>0</v>
      </c>
      <c r="L60" s="105">
        <v>2.7751589999999999</v>
      </c>
      <c r="M60" s="107">
        <v>0</v>
      </c>
      <c r="N60" s="112">
        <v>0</v>
      </c>
      <c r="O60" s="58">
        <f>+(+E60+G60)-(M60+N60)</f>
        <v>8912.7563920000011</v>
      </c>
      <c r="P60" s="103">
        <f>O60/3</f>
        <v>2970.9187973333337</v>
      </c>
      <c r="Q60" s="23">
        <v>0</v>
      </c>
      <c r="R60" s="24">
        <v>0</v>
      </c>
      <c r="S60" s="24">
        <v>0</v>
      </c>
      <c r="T60" s="25">
        <v>0</v>
      </c>
      <c r="U60" s="24">
        <v>0</v>
      </c>
      <c r="V60" s="23">
        <v>0</v>
      </c>
      <c r="W60" s="25">
        <v>0</v>
      </c>
      <c r="X60" s="26">
        <v>0</v>
      </c>
      <c r="Y60" s="35" t="s">
        <v>12</v>
      </c>
      <c r="Z60" s="122"/>
    </row>
    <row r="61" spans="1:26" s="2" customFormat="1" ht="18" customHeight="1" thickBot="1" x14ac:dyDescent="0.2">
      <c r="A61" s="81"/>
      <c r="B61" s="110"/>
      <c r="C61" s="83"/>
      <c r="D61" s="131"/>
      <c r="E61" s="102"/>
      <c r="F61" s="104"/>
      <c r="G61" s="102"/>
      <c r="H61" s="106"/>
      <c r="I61" s="129"/>
      <c r="J61" s="129"/>
      <c r="K61" s="129"/>
      <c r="L61" s="106"/>
      <c r="M61" s="108"/>
      <c r="N61" s="113"/>
      <c r="O61" s="59"/>
      <c r="P61" s="104"/>
      <c r="Q61" s="41">
        <v>0</v>
      </c>
      <c r="R61" s="42">
        <v>0</v>
      </c>
      <c r="S61" s="42">
        <v>0</v>
      </c>
      <c r="T61" s="43">
        <v>0</v>
      </c>
      <c r="U61" s="42">
        <v>0</v>
      </c>
      <c r="V61" s="41">
        <v>0</v>
      </c>
      <c r="W61" s="43">
        <v>0</v>
      </c>
      <c r="X61" s="44">
        <v>0</v>
      </c>
      <c r="Y61" s="36" t="s">
        <v>8</v>
      </c>
      <c r="Z61" s="123"/>
    </row>
    <row r="62" spans="1:26" s="2" customFormat="1" ht="18" customHeight="1" x14ac:dyDescent="0.15">
      <c r="A62" s="80">
        <v>28</v>
      </c>
      <c r="B62" s="109" t="s">
        <v>58</v>
      </c>
      <c r="C62" s="82" t="s">
        <v>25</v>
      </c>
      <c r="D62" s="130" t="s">
        <v>32</v>
      </c>
      <c r="E62" s="101">
        <v>5617.1715459999996</v>
      </c>
      <c r="F62" s="103">
        <f t="shared" ref="F62" si="52">E62/3</f>
        <v>1872.3905153333333</v>
      </c>
      <c r="G62" s="101">
        <v>2.7253189999999998</v>
      </c>
      <c r="H62" s="105">
        <f t="shared" ref="H62" si="53">G62/3</f>
        <v>0.90843966666666665</v>
      </c>
      <c r="I62" s="128">
        <v>0</v>
      </c>
      <c r="J62" s="128">
        <v>0</v>
      </c>
      <c r="K62" s="128">
        <v>0</v>
      </c>
      <c r="L62" s="105">
        <v>2.7253189999999998</v>
      </c>
      <c r="M62" s="107">
        <v>0</v>
      </c>
      <c r="N62" s="112">
        <v>0</v>
      </c>
      <c r="O62" s="58">
        <f>+(+E62+G62)-(M62+N62)</f>
        <v>5619.8968649999997</v>
      </c>
      <c r="P62" s="103">
        <f>O62/3</f>
        <v>1873.298955</v>
      </c>
      <c r="Q62" s="23">
        <v>0</v>
      </c>
      <c r="R62" s="24">
        <v>0</v>
      </c>
      <c r="S62" s="24">
        <v>0</v>
      </c>
      <c r="T62" s="25">
        <v>0</v>
      </c>
      <c r="U62" s="24">
        <v>0</v>
      </c>
      <c r="V62" s="23">
        <v>0</v>
      </c>
      <c r="W62" s="25">
        <v>0</v>
      </c>
      <c r="X62" s="26">
        <v>0</v>
      </c>
      <c r="Y62" s="35" t="s">
        <v>12</v>
      </c>
      <c r="Z62" s="122"/>
    </row>
    <row r="63" spans="1:26" s="2" customFormat="1" ht="18" customHeight="1" thickBot="1" x14ac:dyDescent="0.2">
      <c r="A63" s="81"/>
      <c r="B63" s="110"/>
      <c r="C63" s="83"/>
      <c r="D63" s="131"/>
      <c r="E63" s="102"/>
      <c r="F63" s="104"/>
      <c r="G63" s="102"/>
      <c r="H63" s="106"/>
      <c r="I63" s="129"/>
      <c r="J63" s="129"/>
      <c r="K63" s="129"/>
      <c r="L63" s="106"/>
      <c r="M63" s="108"/>
      <c r="N63" s="113"/>
      <c r="O63" s="59"/>
      <c r="P63" s="104"/>
      <c r="Q63" s="41">
        <v>0</v>
      </c>
      <c r="R63" s="42">
        <v>0</v>
      </c>
      <c r="S63" s="42">
        <v>0</v>
      </c>
      <c r="T63" s="43">
        <v>0</v>
      </c>
      <c r="U63" s="42">
        <v>0</v>
      </c>
      <c r="V63" s="41">
        <v>0</v>
      </c>
      <c r="W63" s="43">
        <v>0</v>
      </c>
      <c r="X63" s="44">
        <v>0</v>
      </c>
      <c r="Y63" s="36" t="s">
        <v>8</v>
      </c>
      <c r="Z63" s="123"/>
    </row>
    <row r="64" spans="1:26" s="2" customFormat="1" ht="18" customHeight="1" x14ac:dyDescent="0.15">
      <c r="A64" s="80">
        <v>29</v>
      </c>
      <c r="B64" s="109" t="s">
        <v>59</v>
      </c>
      <c r="C64" s="82" t="s">
        <v>25</v>
      </c>
      <c r="D64" s="130" t="s">
        <v>32</v>
      </c>
      <c r="E64" s="101">
        <v>909.31432400000006</v>
      </c>
      <c r="F64" s="103">
        <f t="shared" ref="F64" si="54">E64/3</f>
        <v>303.10477466666669</v>
      </c>
      <c r="G64" s="101">
        <v>3.8089999999999999E-2</v>
      </c>
      <c r="H64" s="105">
        <f t="shared" ref="H64" si="55">G64/3</f>
        <v>1.2696666666666667E-2</v>
      </c>
      <c r="I64" s="128">
        <v>0</v>
      </c>
      <c r="J64" s="128">
        <v>0</v>
      </c>
      <c r="K64" s="128">
        <v>0</v>
      </c>
      <c r="L64" s="105">
        <v>3.8089999999999999E-2</v>
      </c>
      <c r="M64" s="107">
        <v>0</v>
      </c>
      <c r="N64" s="112">
        <v>0</v>
      </c>
      <c r="O64" s="58">
        <f>+(+E64+G64)-(M64+N64)</f>
        <v>909.35241400000007</v>
      </c>
      <c r="P64" s="103">
        <f>O64/3</f>
        <v>303.11747133333336</v>
      </c>
      <c r="Q64" s="23">
        <v>0</v>
      </c>
      <c r="R64" s="24">
        <v>0</v>
      </c>
      <c r="S64" s="24">
        <v>0</v>
      </c>
      <c r="T64" s="25">
        <v>0</v>
      </c>
      <c r="U64" s="24">
        <v>0</v>
      </c>
      <c r="V64" s="23">
        <v>0</v>
      </c>
      <c r="W64" s="25">
        <v>0</v>
      </c>
      <c r="X64" s="26">
        <v>0</v>
      </c>
      <c r="Y64" s="35" t="s">
        <v>12</v>
      </c>
      <c r="Z64" s="122"/>
    </row>
    <row r="65" spans="1:26" s="2" customFormat="1" ht="18" customHeight="1" thickBot="1" x14ac:dyDescent="0.2">
      <c r="A65" s="81"/>
      <c r="B65" s="110"/>
      <c r="C65" s="83"/>
      <c r="D65" s="131"/>
      <c r="E65" s="102"/>
      <c r="F65" s="104"/>
      <c r="G65" s="102"/>
      <c r="H65" s="106"/>
      <c r="I65" s="129"/>
      <c r="J65" s="129"/>
      <c r="K65" s="129"/>
      <c r="L65" s="106"/>
      <c r="M65" s="108"/>
      <c r="N65" s="113"/>
      <c r="O65" s="59"/>
      <c r="P65" s="104"/>
      <c r="Q65" s="41">
        <v>0</v>
      </c>
      <c r="R65" s="42">
        <v>0</v>
      </c>
      <c r="S65" s="42">
        <v>0</v>
      </c>
      <c r="T65" s="43">
        <v>0</v>
      </c>
      <c r="U65" s="42">
        <v>0</v>
      </c>
      <c r="V65" s="41">
        <v>0</v>
      </c>
      <c r="W65" s="43">
        <v>0</v>
      </c>
      <c r="X65" s="44">
        <v>0</v>
      </c>
      <c r="Y65" s="36" t="s">
        <v>8</v>
      </c>
      <c r="Z65" s="123"/>
    </row>
    <row r="66" spans="1:26" s="2" customFormat="1" ht="18" customHeight="1" x14ac:dyDescent="0.15">
      <c r="A66" s="80">
        <v>30</v>
      </c>
      <c r="B66" s="109" t="s">
        <v>60</v>
      </c>
      <c r="C66" s="82" t="s">
        <v>25</v>
      </c>
      <c r="D66" s="130" t="s">
        <v>32</v>
      </c>
      <c r="E66" s="101">
        <v>1483.570021</v>
      </c>
      <c r="F66" s="103">
        <f t="shared" ref="F66" si="56">E66/3</f>
        <v>494.52334033333335</v>
      </c>
      <c r="G66" s="101">
        <v>16.776721999999999</v>
      </c>
      <c r="H66" s="105">
        <f t="shared" ref="H66" si="57">G66/3</f>
        <v>5.5922406666666662</v>
      </c>
      <c r="I66" s="128">
        <v>0</v>
      </c>
      <c r="J66" s="128">
        <v>0</v>
      </c>
      <c r="K66" s="128">
        <v>0</v>
      </c>
      <c r="L66" s="105">
        <v>0.110056</v>
      </c>
      <c r="M66" s="107">
        <v>19.683</v>
      </c>
      <c r="N66" s="112">
        <v>0</v>
      </c>
      <c r="O66" s="58">
        <f>+(+E66+G66)-(M66+N66)</f>
        <v>1480.6637430000001</v>
      </c>
      <c r="P66" s="103">
        <f>O66/3</f>
        <v>493.55458100000004</v>
      </c>
      <c r="Q66" s="23">
        <v>0</v>
      </c>
      <c r="R66" s="24">
        <v>0</v>
      </c>
      <c r="S66" s="24">
        <v>1</v>
      </c>
      <c r="T66" s="25">
        <v>0</v>
      </c>
      <c r="U66" s="24">
        <v>0</v>
      </c>
      <c r="V66" s="23">
        <v>0</v>
      </c>
      <c r="W66" s="25">
        <v>1</v>
      </c>
      <c r="X66" s="26">
        <v>0</v>
      </c>
      <c r="Y66" s="35" t="s">
        <v>12</v>
      </c>
      <c r="Z66" s="122"/>
    </row>
    <row r="67" spans="1:26" s="2" customFormat="1" ht="18" customHeight="1" thickBot="1" x14ac:dyDescent="0.2">
      <c r="A67" s="81"/>
      <c r="B67" s="110"/>
      <c r="C67" s="83"/>
      <c r="D67" s="131"/>
      <c r="E67" s="102"/>
      <c r="F67" s="104"/>
      <c r="G67" s="102"/>
      <c r="H67" s="106"/>
      <c r="I67" s="129"/>
      <c r="J67" s="129"/>
      <c r="K67" s="129"/>
      <c r="L67" s="106"/>
      <c r="M67" s="108"/>
      <c r="N67" s="113"/>
      <c r="O67" s="59"/>
      <c r="P67" s="104"/>
      <c r="Q67" s="41">
        <v>0</v>
      </c>
      <c r="R67" s="42">
        <v>0</v>
      </c>
      <c r="S67" s="42">
        <v>19.683</v>
      </c>
      <c r="T67" s="43">
        <v>0</v>
      </c>
      <c r="U67" s="42">
        <v>0</v>
      </c>
      <c r="V67" s="41">
        <v>0</v>
      </c>
      <c r="W67" s="43">
        <v>19.683</v>
      </c>
      <c r="X67" s="44">
        <v>0</v>
      </c>
      <c r="Y67" s="36" t="s">
        <v>8</v>
      </c>
      <c r="Z67" s="123"/>
    </row>
    <row r="68" spans="1:26" s="2" customFormat="1" ht="18" customHeight="1" x14ac:dyDescent="0.15">
      <c r="A68" s="80">
        <v>31</v>
      </c>
      <c r="B68" s="109" t="s">
        <v>61</v>
      </c>
      <c r="C68" s="82" t="s">
        <v>25</v>
      </c>
      <c r="D68" s="130" t="s">
        <v>32</v>
      </c>
      <c r="E68" s="101">
        <v>640.78941199999997</v>
      </c>
      <c r="F68" s="103">
        <f t="shared" ref="F68" si="58">E68/3</f>
        <v>213.59647066666665</v>
      </c>
      <c r="G68" s="101">
        <v>2.1724079999999999</v>
      </c>
      <c r="H68" s="105">
        <f t="shared" ref="H68" si="59">G68/3</f>
        <v>0.724136</v>
      </c>
      <c r="I68" s="128">
        <v>0</v>
      </c>
      <c r="J68" s="128">
        <v>0</v>
      </c>
      <c r="K68" s="128">
        <v>0</v>
      </c>
      <c r="L68" s="105">
        <v>6.4079999999999996E-3</v>
      </c>
      <c r="M68" s="107">
        <v>0</v>
      </c>
      <c r="N68" s="112">
        <v>0</v>
      </c>
      <c r="O68" s="58">
        <f>+(+E68+G68)-(M68+N68)</f>
        <v>642.96181999999999</v>
      </c>
      <c r="P68" s="103">
        <f>O68/3</f>
        <v>214.32060666666666</v>
      </c>
      <c r="Q68" s="23">
        <v>0</v>
      </c>
      <c r="R68" s="24">
        <v>0</v>
      </c>
      <c r="S68" s="24">
        <v>0</v>
      </c>
      <c r="T68" s="25">
        <v>0</v>
      </c>
      <c r="U68" s="24">
        <v>0</v>
      </c>
      <c r="V68" s="23">
        <v>0</v>
      </c>
      <c r="W68" s="25">
        <v>0</v>
      </c>
      <c r="X68" s="26">
        <v>0</v>
      </c>
      <c r="Y68" s="35" t="s">
        <v>12</v>
      </c>
      <c r="Z68" s="122"/>
    </row>
    <row r="69" spans="1:26" s="2" customFormat="1" ht="18" customHeight="1" thickBot="1" x14ac:dyDescent="0.2">
      <c r="A69" s="81"/>
      <c r="B69" s="110"/>
      <c r="C69" s="83"/>
      <c r="D69" s="131"/>
      <c r="E69" s="102"/>
      <c r="F69" s="104"/>
      <c r="G69" s="102"/>
      <c r="H69" s="106"/>
      <c r="I69" s="129"/>
      <c r="J69" s="129"/>
      <c r="K69" s="129"/>
      <c r="L69" s="106"/>
      <c r="M69" s="108"/>
      <c r="N69" s="113"/>
      <c r="O69" s="59"/>
      <c r="P69" s="104"/>
      <c r="Q69" s="41">
        <v>0</v>
      </c>
      <c r="R69" s="42">
        <v>0</v>
      </c>
      <c r="S69" s="42">
        <v>0</v>
      </c>
      <c r="T69" s="43">
        <v>0</v>
      </c>
      <c r="U69" s="42">
        <v>0</v>
      </c>
      <c r="V69" s="41">
        <v>0</v>
      </c>
      <c r="W69" s="43">
        <v>0</v>
      </c>
      <c r="X69" s="44">
        <v>0</v>
      </c>
      <c r="Y69" s="36" t="s">
        <v>8</v>
      </c>
      <c r="Z69" s="123"/>
    </row>
    <row r="70" spans="1:26" s="2" customFormat="1" ht="18" customHeight="1" x14ac:dyDescent="0.15">
      <c r="A70" s="80">
        <v>32</v>
      </c>
      <c r="B70" s="109" t="s">
        <v>62</v>
      </c>
      <c r="C70" s="82" t="s">
        <v>25</v>
      </c>
      <c r="D70" s="130" t="s">
        <v>32</v>
      </c>
      <c r="E70" s="101">
        <v>986.96790499999997</v>
      </c>
      <c r="F70" s="103">
        <f t="shared" ref="F70" si="60">E70/3</f>
        <v>328.98930166666668</v>
      </c>
      <c r="G70" s="101">
        <v>9.8426E-2</v>
      </c>
      <c r="H70" s="105">
        <f t="shared" ref="H70" si="61">G70/3</f>
        <v>3.2808666666666667E-2</v>
      </c>
      <c r="I70" s="128">
        <v>0</v>
      </c>
      <c r="J70" s="128">
        <v>0</v>
      </c>
      <c r="K70" s="128">
        <v>0</v>
      </c>
      <c r="L70" s="105">
        <v>9.8426E-2</v>
      </c>
      <c r="M70" s="107">
        <v>0</v>
      </c>
      <c r="N70" s="112">
        <v>0</v>
      </c>
      <c r="O70" s="58">
        <f>+(+E70+G70)-(M70+N70)</f>
        <v>987.06633099999999</v>
      </c>
      <c r="P70" s="103">
        <f>O70/3</f>
        <v>329.02211033333333</v>
      </c>
      <c r="Q70" s="23">
        <v>0</v>
      </c>
      <c r="R70" s="24">
        <v>0</v>
      </c>
      <c r="S70" s="24">
        <v>0</v>
      </c>
      <c r="T70" s="25">
        <v>0</v>
      </c>
      <c r="U70" s="24">
        <v>0</v>
      </c>
      <c r="V70" s="23">
        <v>0</v>
      </c>
      <c r="W70" s="25">
        <v>0</v>
      </c>
      <c r="X70" s="26">
        <v>0</v>
      </c>
      <c r="Y70" s="35" t="s">
        <v>12</v>
      </c>
      <c r="Z70" s="122"/>
    </row>
    <row r="71" spans="1:26" s="2" customFormat="1" ht="18" customHeight="1" thickBot="1" x14ac:dyDescent="0.2">
      <c r="A71" s="81"/>
      <c r="B71" s="110"/>
      <c r="C71" s="83"/>
      <c r="D71" s="131"/>
      <c r="E71" s="102"/>
      <c r="F71" s="104"/>
      <c r="G71" s="102"/>
      <c r="H71" s="106"/>
      <c r="I71" s="129"/>
      <c r="J71" s="129"/>
      <c r="K71" s="129"/>
      <c r="L71" s="106"/>
      <c r="M71" s="108"/>
      <c r="N71" s="113"/>
      <c r="O71" s="59"/>
      <c r="P71" s="104"/>
      <c r="Q71" s="41">
        <v>0</v>
      </c>
      <c r="R71" s="42">
        <v>0</v>
      </c>
      <c r="S71" s="42">
        <v>0</v>
      </c>
      <c r="T71" s="43">
        <v>0</v>
      </c>
      <c r="U71" s="42">
        <v>0</v>
      </c>
      <c r="V71" s="41">
        <v>0</v>
      </c>
      <c r="W71" s="43">
        <v>0</v>
      </c>
      <c r="X71" s="44">
        <v>0</v>
      </c>
      <c r="Y71" s="36" t="s">
        <v>8</v>
      </c>
      <c r="Z71" s="123"/>
    </row>
    <row r="72" spans="1:26" s="2" customFormat="1" ht="18" customHeight="1" x14ac:dyDescent="0.15">
      <c r="A72" s="80">
        <v>33</v>
      </c>
      <c r="B72" s="109" t="s">
        <v>63</v>
      </c>
      <c r="C72" s="82" t="s">
        <v>25</v>
      </c>
      <c r="D72" s="130" t="s">
        <v>32</v>
      </c>
      <c r="E72" s="101">
        <v>2146.7774260000001</v>
      </c>
      <c r="F72" s="103">
        <f t="shared" ref="F72" si="62">E72/3</f>
        <v>715.59247533333337</v>
      </c>
      <c r="G72" s="101">
        <v>6.5065679999999997</v>
      </c>
      <c r="H72" s="105">
        <f t="shared" ref="H72" si="63">G72/3</f>
        <v>2.1688559999999999</v>
      </c>
      <c r="I72" s="128">
        <v>0</v>
      </c>
      <c r="J72" s="128">
        <v>0</v>
      </c>
      <c r="K72" s="128">
        <v>0</v>
      </c>
      <c r="L72" s="105">
        <v>7.3567999999999995E-2</v>
      </c>
      <c r="M72" s="107">
        <v>0</v>
      </c>
      <c r="N72" s="112">
        <v>0</v>
      </c>
      <c r="O72" s="58">
        <f>+(+E72+G72)-(M72+N72)</f>
        <v>2153.2839939999999</v>
      </c>
      <c r="P72" s="103">
        <f>O72/3</f>
        <v>717.76133133333326</v>
      </c>
      <c r="Q72" s="23">
        <v>0</v>
      </c>
      <c r="R72" s="24">
        <v>0</v>
      </c>
      <c r="S72" s="24">
        <v>0</v>
      </c>
      <c r="T72" s="25">
        <v>0</v>
      </c>
      <c r="U72" s="24">
        <v>0</v>
      </c>
      <c r="V72" s="23">
        <v>0</v>
      </c>
      <c r="W72" s="25">
        <v>0</v>
      </c>
      <c r="X72" s="26">
        <v>0</v>
      </c>
      <c r="Y72" s="35" t="s">
        <v>12</v>
      </c>
      <c r="Z72" s="122"/>
    </row>
    <row r="73" spans="1:26" s="2" customFormat="1" ht="18" customHeight="1" thickBot="1" x14ac:dyDescent="0.2">
      <c r="A73" s="81"/>
      <c r="B73" s="110"/>
      <c r="C73" s="83"/>
      <c r="D73" s="131"/>
      <c r="E73" s="102"/>
      <c r="F73" s="104"/>
      <c r="G73" s="102"/>
      <c r="H73" s="106"/>
      <c r="I73" s="129"/>
      <c r="J73" s="129"/>
      <c r="K73" s="129"/>
      <c r="L73" s="106"/>
      <c r="M73" s="108"/>
      <c r="N73" s="113"/>
      <c r="O73" s="59"/>
      <c r="P73" s="104"/>
      <c r="Q73" s="41">
        <v>0</v>
      </c>
      <c r="R73" s="42">
        <v>0</v>
      </c>
      <c r="S73" s="42">
        <v>0</v>
      </c>
      <c r="T73" s="43">
        <v>0</v>
      </c>
      <c r="U73" s="42">
        <v>0</v>
      </c>
      <c r="V73" s="41">
        <v>0</v>
      </c>
      <c r="W73" s="43">
        <v>0</v>
      </c>
      <c r="X73" s="44">
        <v>0</v>
      </c>
      <c r="Y73" s="36" t="s">
        <v>8</v>
      </c>
      <c r="Z73" s="123"/>
    </row>
    <row r="74" spans="1:26" s="2" customFormat="1" ht="18" customHeight="1" x14ac:dyDescent="0.15">
      <c r="A74" s="80">
        <v>34</v>
      </c>
      <c r="B74" s="109" t="s">
        <v>64</v>
      </c>
      <c r="C74" s="82" t="s">
        <v>25</v>
      </c>
      <c r="D74" s="130" t="s">
        <v>32</v>
      </c>
      <c r="E74" s="101">
        <v>3721.8493979999998</v>
      </c>
      <c r="F74" s="103">
        <f t="shared" ref="F74" si="64">E74/3</f>
        <v>1240.6164659999999</v>
      </c>
      <c r="G74" s="101">
        <v>0.62088100000000002</v>
      </c>
      <c r="H74" s="105">
        <f t="shared" ref="H74" si="65">G74/3</f>
        <v>0.20696033333333333</v>
      </c>
      <c r="I74" s="128">
        <v>0</v>
      </c>
      <c r="J74" s="128">
        <v>0</v>
      </c>
      <c r="K74" s="128">
        <v>0</v>
      </c>
      <c r="L74" s="105">
        <v>0.62088100000000002</v>
      </c>
      <c r="M74" s="107">
        <v>0</v>
      </c>
      <c r="N74" s="112">
        <v>0</v>
      </c>
      <c r="O74" s="58">
        <f>+(+E74+G74)-(M74+N74)</f>
        <v>3722.4702789999997</v>
      </c>
      <c r="P74" s="103">
        <f>O74/3</f>
        <v>1240.8234263333331</v>
      </c>
      <c r="Q74" s="23">
        <v>0</v>
      </c>
      <c r="R74" s="24">
        <v>0</v>
      </c>
      <c r="S74" s="24">
        <v>0</v>
      </c>
      <c r="T74" s="25">
        <v>0</v>
      </c>
      <c r="U74" s="24">
        <v>0</v>
      </c>
      <c r="V74" s="23">
        <v>0</v>
      </c>
      <c r="W74" s="25">
        <v>0</v>
      </c>
      <c r="X74" s="26">
        <v>0</v>
      </c>
      <c r="Y74" s="35" t="s">
        <v>12</v>
      </c>
      <c r="Z74" s="122"/>
    </row>
    <row r="75" spans="1:26" s="2" customFormat="1" ht="18" customHeight="1" thickBot="1" x14ac:dyDescent="0.2">
      <c r="A75" s="81"/>
      <c r="B75" s="110"/>
      <c r="C75" s="83"/>
      <c r="D75" s="131"/>
      <c r="E75" s="102"/>
      <c r="F75" s="104"/>
      <c r="G75" s="102"/>
      <c r="H75" s="106"/>
      <c r="I75" s="129"/>
      <c r="J75" s="129"/>
      <c r="K75" s="129"/>
      <c r="L75" s="106"/>
      <c r="M75" s="108"/>
      <c r="N75" s="113"/>
      <c r="O75" s="59"/>
      <c r="P75" s="104"/>
      <c r="Q75" s="41">
        <v>0</v>
      </c>
      <c r="R75" s="42">
        <v>0</v>
      </c>
      <c r="S75" s="42">
        <v>0</v>
      </c>
      <c r="T75" s="43">
        <v>0</v>
      </c>
      <c r="U75" s="42">
        <v>0</v>
      </c>
      <c r="V75" s="41">
        <v>0</v>
      </c>
      <c r="W75" s="43">
        <v>0</v>
      </c>
      <c r="X75" s="44">
        <v>0</v>
      </c>
      <c r="Y75" s="36" t="s">
        <v>8</v>
      </c>
      <c r="Z75" s="123"/>
    </row>
    <row r="76" spans="1:26" s="2" customFormat="1" ht="18" customHeight="1" x14ac:dyDescent="0.15">
      <c r="A76" s="80">
        <v>35</v>
      </c>
      <c r="B76" s="109" t="s">
        <v>65</v>
      </c>
      <c r="C76" s="82" t="s">
        <v>25</v>
      </c>
      <c r="D76" s="130" t="s">
        <v>32</v>
      </c>
      <c r="E76" s="101">
        <v>2698.8921350000001</v>
      </c>
      <c r="F76" s="103">
        <f t="shared" ref="F76" si="66">E76/3</f>
        <v>899.63071166666668</v>
      </c>
      <c r="G76" s="101">
        <v>0.26922200000000002</v>
      </c>
      <c r="H76" s="105">
        <f t="shared" ref="H76" si="67">G76/3</f>
        <v>8.9740666666666677E-2</v>
      </c>
      <c r="I76" s="128">
        <v>0</v>
      </c>
      <c r="J76" s="128">
        <v>0</v>
      </c>
      <c r="K76" s="128">
        <v>0</v>
      </c>
      <c r="L76" s="105">
        <v>0.26922200000000002</v>
      </c>
      <c r="M76" s="107">
        <v>0</v>
      </c>
      <c r="N76" s="112">
        <v>0</v>
      </c>
      <c r="O76" s="58">
        <f>+(+E76+G76)-(M76+N76)</f>
        <v>2699.161357</v>
      </c>
      <c r="P76" s="103">
        <f>O76/3</f>
        <v>899.72045233333336</v>
      </c>
      <c r="Q76" s="23">
        <v>0</v>
      </c>
      <c r="R76" s="24">
        <v>0</v>
      </c>
      <c r="S76" s="24">
        <v>0</v>
      </c>
      <c r="T76" s="25">
        <v>0</v>
      </c>
      <c r="U76" s="24">
        <v>0</v>
      </c>
      <c r="V76" s="23">
        <v>0</v>
      </c>
      <c r="W76" s="25">
        <v>0</v>
      </c>
      <c r="X76" s="26">
        <v>0</v>
      </c>
      <c r="Y76" s="35" t="s">
        <v>12</v>
      </c>
      <c r="Z76" s="122"/>
    </row>
    <row r="77" spans="1:26" s="2" customFormat="1" ht="18" customHeight="1" thickBot="1" x14ac:dyDescent="0.2">
      <c r="A77" s="81"/>
      <c r="B77" s="110"/>
      <c r="C77" s="83"/>
      <c r="D77" s="131"/>
      <c r="E77" s="102"/>
      <c r="F77" s="104"/>
      <c r="G77" s="102"/>
      <c r="H77" s="106"/>
      <c r="I77" s="129"/>
      <c r="J77" s="129"/>
      <c r="K77" s="129"/>
      <c r="L77" s="106"/>
      <c r="M77" s="108"/>
      <c r="N77" s="113"/>
      <c r="O77" s="59"/>
      <c r="P77" s="104"/>
      <c r="Q77" s="41">
        <v>0</v>
      </c>
      <c r="R77" s="42">
        <v>0</v>
      </c>
      <c r="S77" s="42">
        <v>0</v>
      </c>
      <c r="T77" s="43">
        <v>0</v>
      </c>
      <c r="U77" s="42">
        <v>0</v>
      </c>
      <c r="V77" s="41">
        <v>0</v>
      </c>
      <c r="W77" s="43">
        <v>0</v>
      </c>
      <c r="X77" s="44">
        <v>0</v>
      </c>
      <c r="Y77" s="36" t="s">
        <v>8</v>
      </c>
      <c r="Z77" s="123"/>
    </row>
    <row r="78" spans="1:26" s="2" customFormat="1" ht="18" customHeight="1" x14ac:dyDescent="0.15">
      <c r="A78" s="80">
        <v>36</v>
      </c>
      <c r="B78" s="109" t="s">
        <v>66</v>
      </c>
      <c r="C78" s="82" t="s">
        <v>25</v>
      </c>
      <c r="D78" s="130" t="s">
        <v>32</v>
      </c>
      <c r="E78" s="101">
        <v>1722.401374</v>
      </c>
      <c r="F78" s="103">
        <f t="shared" ref="F78" si="68">E78/3</f>
        <v>574.13379133333331</v>
      </c>
      <c r="G78" s="101">
        <v>89.947382000000005</v>
      </c>
      <c r="H78" s="105">
        <f t="shared" ref="H78" si="69">G78/3</f>
        <v>29.982460666666668</v>
      </c>
      <c r="I78" s="128">
        <v>0</v>
      </c>
      <c r="J78" s="128">
        <v>0</v>
      </c>
      <c r="K78" s="128">
        <v>0</v>
      </c>
      <c r="L78" s="105">
        <v>0.28138200000000002</v>
      </c>
      <c r="M78" s="107">
        <v>66.933000000000007</v>
      </c>
      <c r="N78" s="112">
        <v>0</v>
      </c>
      <c r="O78" s="58">
        <f>+(+E78+G78)-(M78+N78)</f>
        <v>1745.4157560000001</v>
      </c>
      <c r="P78" s="103">
        <f>O78/3</f>
        <v>581.805252</v>
      </c>
      <c r="Q78" s="23">
        <v>0</v>
      </c>
      <c r="R78" s="24">
        <v>0</v>
      </c>
      <c r="S78" s="25">
        <v>1</v>
      </c>
      <c r="T78" s="24">
        <v>0</v>
      </c>
      <c r="U78" s="24">
        <v>0</v>
      </c>
      <c r="V78" s="23">
        <v>0</v>
      </c>
      <c r="W78" s="25">
        <v>2</v>
      </c>
      <c r="X78" s="26">
        <v>0</v>
      </c>
      <c r="Y78" s="35" t="s">
        <v>12</v>
      </c>
      <c r="Z78" s="122"/>
    </row>
    <row r="79" spans="1:26" s="2" customFormat="1" ht="18" customHeight="1" thickBot="1" x14ac:dyDescent="0.2">
      <c r="A79" s="81"/>
      <c r="B79" s="110"/>
      <c r="C79" s="83"/>
      <c r="D79" s="131"/>
      <c r="E79" s="102"/>
      <c r="F79" s="104"/>
      <c r="G79" s="102"/>
      <c r="H79" s="106"/>
      <c r="I79" s="129"/>
      <c r="J79" s="129"/>
      <c r="K79" s="129"/>
      <c r="L79" s="106"/>
      <c r="M79" s="108"/>
      <c r="N79" s="113"/>
      <c r="O79" s="59"/>
      <c r="P79" s="104"/>
      <c r="Q79" s="41">
        <v>0</v>
      </c>
      <c r="R79" s="42">
        <v>0</v>
      </c>
      <c r="S79" s="43">
        <v>66</v>
      </c>
      <c r="T79" s="42">
        <v>0</v>
      </c>
      <c r="U79" s="42">
        <v>0</v>
      </c>
      <c r="V79" s="41">
        <v>0</v>
      </c>
      <c r="W79" s="43">
        <v>111</v>
      </c>
      <c r="X79" s="44">
        <v>0</v>
      </c>
      <c r="Y79" s="36" t="s">
        <v>8</v>
      </c>
      <c r="Z79" s="123"/>
    </row>
    <row r="80" spans="1:26" s="2" customFormat="1" ht="18" customHeight="1" x14ac:dyDescent="0.15">
      <c r="A80" s="80">
        <v>37</v>
      </c>
      <c r="B80" s="109" t="s">
        <v>67</v>
      </c>
      <c r="C80" s="82" t="s">
        <v>25</v>
      </c>
      <c r="D80" s="130" t="s">
        <v>32</v>
      </c>
      <c r="E80" s="101">
        <v>1044.6525140000001</v>
      </c>
      <c r="F80" s="103">
        <f t="shared" ref="F80" si="70">E80/3</f>
        <v>348.21750466666668</v>
      </c>
      <c r="G80" s="101">
        <v>9.4509030000000003</v>
      </c>
      <c r="H80" s="105">
        <f t="shared" ref="H80" si="71">G80/3</f>
        <v>3.1503010000000002</v>
      </c>
      <c r="I80" s="128">
        <v>0</v>
      </c>
      <c r="J80" s="128">
        <v>0</v>
      </c>
      <c r="K80" s="128">
        <v>0</v>
      </c>
      <c r="L80" s="105">
        <v>0.41790300000000002</v>
      </c>
      <c r="M80" s="107">
        <v>0</v>
      </c>
      <c r="N80" s="112">
        <v>0</v>
      </c>
      <c r="O80" s="58">
        <f>+(+E80+G80)-(M80+N80)</f>
        <v>1054.103417</v>
      </c>
      <c r="P80" s="103">
        <f>O80/3</f>
        <v>351.3678056666667</v>
      </c>
      <c r="Q80" s="23">
        <v>0</v>
      </c>
      <c r="R80" s="24">
        <v>0</v>
      </c>
      <c r="S80" s="24">
        <v>0</v>
      </c>
      <c r="T80" s="25">
        <v>0</v>
      </c>
      <c r="U80" s="24">
        <v>0</v>
      </c>
      <c r="V80" s="23">
        <v>0</v>
      </c>
      <c r="W80" s="25">
        <v>0</v>
      </c>
      <c r="X80" s="26">
        <v>0</v>
      </c>
      <c r="Y80" s="35" t="s">
        <v>12</v>
      </c>
      <c r="Z80" s="122"/>
    </row>
    <row r="81" spans="1:26" s="2" customFormat="1" ht="18" customHeight="1" thickBot="1" x14ac:dyDescent="0.2">
      <c r="A81" s="81"/>
      <c r="B81" s="110"/>
      <c r="C81" s="83"/>
      <c r="D81" s="131"/>
      <c r="E81" s="102"/>
      <c r="F81" s="104"/>
      <c r="G81" s="102"/>
      <c r="H81" s="106"/>
      <c r="I81" s="129"/>
      <c r="J81" s="129"/>
      <c r="K81" s="129"/>
      <c r="L81" s="106"/>
      <c r="M81" s="108"/>
      <c r="N81" s="113"/>
      <c r="O81" s="59"/>
      <c r="P81" s="104"/>
      <c r="Q81" s="41">
        <v>0</v>
      </c>
      <c r="R81" s="42">
        <v>0</v>
      </c>
      <c r="S81" s="42">
        <v>0</v>
      </c>
      <c r="T81" s="43">
        <v>0</v>
      </c>
      <c r="U81" s="42">
        <v>0</v>
      </c>
      <c r="V81" s="41">
        <v>0</v>
      </c>
      <c r="W81" s="43">
        <v>0</v>
      </c>
      <c r="X81" s="44">
        <v>0</v>
      </c>
      <c r="Y81" s="36" t="s">
        <v>8</v>
      </c>
      <c r="Z81" s="123"/>
    </row>
    <row r="82" spans="1:26" s="2" customFormat="1" ht="18" customHeight="1" x14ac:dyDescent="0.15">
      <c r="A82" s="80">
        <v>38</v>
      </c>
      <c r="B82" s="109" t="s">
        <v>68</v>
      </c>
      <c r="C82" s="82" t="s">
        <v>25</v>
      </c>
      <c r="D82" s="130" t="s">
        <v>32</v>
      </c>
      <c r="E82" s="101">
        <v>2190.1836330000001</v>
      </c>
      <c r="F82" s="103">
        <f t="shared" ref="F82" si="72">E82/3</f>
        <v>730.06121100000007</v>
      </c>
      <c r="G82" s="101">
        <v>0.409495</v>
      </c>
      <c r="H82" s="105">
        <f t="shared" ref="H82" si="73">G82/3</f>
        <v>0.13649833333333333</v>
      </c>
      <c r="I82" s="128">
        <v>0</v>
      </c>
      <c r="J82" s="128">
        <v>0</v>
      </c>
      <c r="K82" s="128">
        <v>0</v>
      </c>
      <c r="L82" s="105">
        <v>0.409495</v>
      </c>
      <c r="M82" s="107">
        <v>0</v>
      </c>
      <c r="N82" s="112">
        <v>0</v>
      </c>
      <c r="O82" s="58">
        <f>+(+E82+G82)-(M82+N82)</f>
        <v>2190.593128</v>
      </c>
      <c r="P82" s="103">
        <f>O82/3</f>
        <v>730.19770933333336</v>
      </c>
      <c r="Q82" s="23">
        <v>0</v>
      </c>
      <c r="R82" s="24">
        <v>0</v>
      </c>
      <c r="S82" s="24">
        <v>0</v>
      </c>
      <c r="T82" s="25">
        <v>0</v>
      </c>
      <c r="U82" s="24">
        <v>0</v>
      </c>
      <c r="V82" s="23">
        <v>0</v>
      </c>
      <c r="W82" s="25">
        <v>0</v>
      </c>
      <c r="X82" s="26">
        <v>0</v>
      </c>
      <c r="Y82" s="35" t="s">
        <v>12</v>
      </c>
      <c r="Z82" s="122"/>
    </row>
    <row r="83" spans="1:26" s="2" customFormat="1" ht="18" customHeight="1" thickBot="1" x14ac:dyDescent="0.2">
      <c r="A83" s="81"/>
      <c r="B83" s="110"/>
      <c r="C83" s="83"/>
      <c r="D83" s="131"/>
      <c r="E83" s="102"/>
      <c r="F83" s="104"/>
      <c r="G83" s="102"/>
      <c r="H83" s="106"/>
      <c r="I83" s="129"/>
      <c r="J83" s="129"/>
      <c r="K83" s="129"/>
      <c r="L83" s="106"/>
      <c r="M83" s="108"/>
      <c r="N83" s="113"/>
      <c r="O83" s="59"/>
      <c r="P83" s="104"/>
      <c r="Q83" s="41">
        <v>0</v>
      </c>
      <c r="R83" s="42">
        <v>0</v>
      </c>
      <c r="S83" s="42">
        <v>0</v>
      </c>
      <c r="T83" s="43">
        <v>0</v>
      </c>
      <c r="U83" s="42">
        <v>0</v>
      </c>
      <c r="V83" s="41">
        <v>0</v>
      </c>
      <c r="W83" s="43">
        <v>0</v>
      </c>
      <c r="X83" s="44">
        <v>0</v>
      </c>
      <c r="Y83" s="36" t="s">
        <v>8</v>
      </c>
      <c r="Z83" s="123"/>
    </row>
    <row r="84" spans="1:26" s="2" customFormat="1" ht="18" customHeight="1" x14ac:dyDescent="0.15">
      <c r="A84" s="80">
        <v>39</v>
      </c>
      <c r="B84" s="109" t="s">
        <v>69</v>
      </c>
      <c r="C84" s="82" t="s">
        <v>25</v>
      </c>
      <c r="D84" s="130" t="s">
        <v>32</v>
      </c>
      <c r="E84" s="101">
        <v>935.27938400000005</v>
      </c>
      <c r="F84" s="103">
        <f t="shared" ref="F84" si="74">E84/3</f>
        <v>311.75979466666666</v>
      </c>
      <c r="G84" s="101">
        <v>1.5462560000000001</v>
      </c>
      <c r="H84" s="105">
        <f t="shared" ref="H84" si="75">G84/3</f>
        <v>0.51541866666666669</v>
      </c>
      <c r="I84" s="128">
        <v>0</v>
      </c>
      <c r="J84" s="128">
        <v>0</v>
      </c>
      <c r="K84" s="128">
        <v>0</v>
      </c>
      <c r="L84" s="105">
        <v>0.44625599999999999</v>
      </c>
      <c r="M84" s="107">
        <v>0</v>
      </c>
      <c r="N84" s="112">
        <v>0</v>
      </c>
      <c r="O84" s="58">
        <f>+(+E84+G84)-(M84+N84)</f>
        <v>936.82564000000002</v>
      </c>
      <c r="P84" s="103">
        <f>O84/3</f>
        <v>312.27521333333334</v>
      </c>
      <c r="Q84" s="23">
        <v>0</v>
      </c>
      <c r="R84" s="24">
        <v>0</v>
      </c>
      <c r="S84" s="24">
        <v>0</v>
      </c>
      <c r="T84" s="25">
        <v>0</v>
      </c>
      <c r="U84" s="24">
        <v>0</v>
      </c>
      <c r="V84" s="23">
        <v>0</v>
      </c>
      <c r="W84" s="25">
        <v>0</v>
      </c>
      <c r="X84" s="26">
        <v>0</v>
      </c>
      <c r="Y84" s="35" t="s">
        <v>12</v>
      </c>
      <c r="Z84" s="122"/>
    </row>
    <row r="85" spans="1:26" s="2" customFormat="1" ht="18" customHeight="1" thickBot="1" x14ac:dyDescent="0.2">
      <c r="A85" s="81"/>
      <c r="B85" s="110"/>
      <c r="C85" s="83"/>
      <c r="D85" s="131"/>
      <c r="E85" s="102"/>
      <c r="F85" s="104"/>
      <c r="G85" s="102"/>
      <c r="H85" s="106"/>
      <c r="I85" s="129"/>
      <c r="J85" s="129"/>
      <c r="K85" s="129"/>
      <c r="L85" s="106"/>
      <c r="M85" s="108"/>
      <c r="N85" s="113"/>
      <c r="O85" s="59"/>
      <c r="P85" s="104"/>
      <c r="Q85" s="41">
        <v>0</v>
      </c>
      <c r="R85" s="42">
        <v>0</v>
      </c>
      <c r="S85" s="42">
        <v>0</v>
      </c>
      <c r="T85" s="43">
        <v>0</v>
      </c>
      <c r="U85" s="42">
        <v>0</v>
      </c>
      <c r="V85" s="41">
        <v>0</v>
      </c>
      <c r="W85" s="43">
        <v>0</v>
      </c>
      <c r="X85" s="44">
        <v>0</v>
      </c>
      <c r="Y85" s="36" t="s">
        <v>8</v>
      </c>
      <c r="Z85" s="123"/>
    </row>
    <row r="86" spans="1:26" s="2" customFormat="1" ht="18" customHeight="1" x14ac:dyDescent="0.15">
      <c r="A86" s="80">
        <v>40</v>
      </c>
      <c r="B86" s="109" t="s">
        <v>70</v>
      </c>
      <c r="C86" s="82" t="s">
        <v>25</v>
      </c>
      <c r="D86" s="130" t="s">
        <v>32</v>
      </c>
      <c r="E86" s="101">
        <v>8457.0700550000001</v>
      </c>
      <c r="F86" s="103">
        <f t="shared" ref="F86" si="76">E86/3</f>
        <v>2819.0233516666667</v>
      </c>
      <c r="G86" s="101">
        <v>5.7461549999999999</v>
      </c>
      <c r="H86" s="105">
        <f t="shared" ref="H86" si="77">G86/3</f>
        <v>1.9153849999999999</v>
      </c>
      <c r="I86" s="128">
        <v>0</v>
      </c>
      <c r="J86" s="128">
        <v>0</v>
      </c>
      <c r="K86" s="128">
        <v>0</v>
      </c>
      <c r="L86" s="105">
        <v>5.7461549999999999</v>
      </c>
      <c r="M86" s="107">
        <v>0</v>
      </c>
      <c r="N86" s="112">
        <v>0</v>
      </c>
      <c r="O86" s="58">
        <f>+(+E86+G86)-(M86+N86)</f>
        <v>8462.8162100000009</v>
      </c>
      <c r="P86" s="103">
        <f>O86/3</f>
        <v>2820.938736666667</v>
      </c>
      <c r="Q86" s="23">
        <v>0</v>
      </c>
      <c r="R86" s="24">
        <v>0</v>
      </c>
      <c r="S86" s="24">
        <v>0</v>
      </c>
      <c r="T86" s="25">
        <v>0</v>
      </c>
      <c r="U86" s="24">
        <v>0</v>
      </c>
      <c r="V86" s="23">
        <v>0</v>
      </c>
      <c r="W86" s="25">
        <v>0</v>
      </c>
      <c r="X86" s="26">
        <v>0</v>
      </c>
      <c r="Y86" s="35" t="s">
        <v>12</v>
      </c>
      <c r="Z86" s="122"/>
    </row>
    <row r="87" spans="1:26" s="2" customFormat="1" ht="18" customHeight="1" thickBot="1" x14ac:dyDescent="0.2">
      <c r="A87" s="81"/>
      <c r="B87" s="110"/>
      <c r="C87" s="83"/>
      <c r="D87" s="131"/>
      <c r="E87" s="102"/>
      <c r="F87" s="104"/>
      <c r="G87" s="102"/>
      <c r="H87" s="106"/>
      <c r="I87" s="129"/>
      <c r="J87" s="129"/>
      <c r="K87" s="129"/>
      <c r="L87" s="106"/>
      <c r="M87" s="108"/>
      <c r="N87" s="113"/>
      <c r="O87" s="59"/>
      <c r="P87" s="104"/>
      <c r="Q87" s="41">
        <v>0</v>
      </c>
      <c r="R87" s="42">
        <v>0</v>
      </c>
      <c r="S87" s="42">
        <v>0</v>
      </c>
      <c r="T87" s="43">
        <v>0</v>
      </c>
      <c r="U87" s="42">
        <v>0</v>
      </c>
      <c r="V87" s="41">
        <v>0</v>
      </c>
      <c r="W87" s="43">
        <v>0</v>
      </c>
      <c r="X87" s="44">
        <v>0</v>
      </c>
      <c r="Y87" s="36" t="s">
        <v>8</v>
      </c>
      <c r="Z87" s="123"/>
    </row>
    <row r="88" spans="1:26" s="2" customFormat="1" ht="18" customHeight="1" x14ac:dyDescent="0.15">
      <c r="A88" s="80">
        <v>41</v>
      </c>
      <c r="B88" s="109" t="s">
        <v>71</v>
      </c>
      <c r="C88" s="82" t="s">
        <v>25</v>
      </c>
      <c r="D88" s="130" t="s">
        <v>32</v>
      </c>
      <c r="E88" s="101">
        <v>1181.067988</v>
      </c>
      <c r="F88" s="103">
        <f t="shared" ref="F88" si="78">E88/3</f>
        <v>393.68932933333332</v>
      </c>
      <c r="G88" s="101">
        <v>8.8012999999999994E-2</v>
      </c>
      <c r="H88" s="105">
        <f t="shared" ref="H88" si="79">G88/3</f>
        <v>2.9337666666666665E-2</v>
      </c>
      <c r="I88" s="128">
        <v>0</v>
      </c>
      <c r="J88" s="128">
        <v>0</v>
      </c>
      <c r="K88" s="128">
        <v>0</v>
      </c>
      <c r="L88" s="105">
        <v>8.8012999999999994E-2</v>
      </c>
      <c r="M88" s="107">
        <v>11.7</v>
      </c>
      <c r="N88" s="112">
        <v>0</v>
      </c>
      <c r="O88" s="58">
        <f>+(+E88+G88)-(M88+N88)</f>
        <v>1169.456001</v>
      </c>
      <c r="P88" s="103">
        <f>O88/3</f>
        <v>389.818667</v>
      </c>
      <c r="Q88" s="23">
        <v>0</v>
      </c>
      <c r="R88" s="24">
        <v>0</v>
      </c>
      <c r="S88" s="24">
        <v>1</v>
      </c>
      <c r="T88" s="25">
        <v>0</v>
      </c>
      <c r="U88" s="24">
        <v>0</v>
      </c>
      <c r="V88" s="23">
        <v>0</v>
      </c>
      <c r="W88" s="25">
        <v>1</v>
      </c>
      <c r="X88" s="26">
        <v>0</v>
      </c>
      <c r="Y88" s="35" t="s">
        <v>12</v>
      </c>
      <c r="Z88" s="122"/>
    </row>
    <row r="89" spans="1:26" s="2" customFormat="1" ht="18" customHeight="1" thickBot="1" x14ac:dyDescent="0.2">
      <c r="A89" s="81"/>
      <c r="B89" s="110"/>
      <c r="C89" s="83"/>
      <c r="D89" s="131"/>
      <c r="E89" s="102"/>
      <c r="F89" s="104"/>
      <c r="G89" s="102"/>
      <c r="H89" s="106"/>
      <c r="I89" s="129"/>
      <c r="J89" s="129"/>
      <c r="K89" s="129"/>
      <c r="L89" s="106"/>
      <c r="M89" s="108"/>
      <c r="N89" s="113"/>
      <c r="O89" s="59"/>
      <c r="P89" s="104"/>
      <c r="Q89" s="41">
        <v>0</v>
      </c>
      <c r="R89" s="42">
        <v>0</v>
      </c>
      <c r="S89" s="42">
        <v>11.7</v>
      </c>
      <c r="T89" s="43">
        <v>0</v>
      </c>
      <c r="U89" s="42">
        <v>0</v>
      </c>
      <c r="V89" s="41">
        <v>0</v>
      </c>
      <c r="W89" s="43">
        <v>11.7</v>
      </c>
      <c r="X89" s="44">
        <v>0</v>
      </c>
      <c r="Y89" s="36" t="s">
        <v>8</v>
      </c>
      <c r="Z89" s="123"/>
    </row>
    <row r="90" spans="1:26" s="2" customFormat="1" ht="18" customHeight="1" x14ac:dyDescent="0.15">
      <c r="A90" s="80">
        <v>42</v>
      </c>
      <c r="B90" s="109" t="s">
        <v>72</v>
      </c>
      <c r="C90" s="82" t="s">
        <v>25</v>
      </c>
      <c r="D90" s="130" t="s">
        <v>32</v>
      </c>
      <c r="E90" s="101">
        <v>2534.4124879999999</v>
      </c>
      <c r="F90" s="103">
        <f t="shared" ref="F90" si="80">E90/3</f>
        <v>844.80416266666668</v>
      </c>
      <c r="G90" s="101">
        <v>0.54734899999999997</v>
      </c>
      <c r="H90" s="105">
        <f t="shared" ref="H90" si="81">G90/3</f>
        <v>0.18244966666666665</v>
      </c>
      <c r="I90" s="128">
        <v>0</v>
      </c>
      <c r="J90" s="128">
        <v>0</v>
      </c>
      <c r="K90" s="128">
        <v>0</v>
      </c>
      <c r="L90" s="105">
        <v>0.54734899999999997</v>
      </c>
      <c r="M90" s="107">
        <v>0</v>
      </c>
      <c r="N90" s="112">
        <v>0</v>
      </c>
      <c r="O90" s="58">
        <f>+(+E90+G90)-(M90+N90)</f>
        <v>2534.9598369999999</v>
      </c>
      <c r="P90" s="103">
        <f>O90/3</f>
        <v>844.98661233333326</v>
      </c>
      <c r="Q90" s="23">
        <v>0</v>
      </c>
      <c r="R90" s="24">
        <v>0</v>
      </c>
      <c r="S90" s="24">
        <v>0</v>
      </c>
      <c r="T90" s="25">
        <v>0</v>
      </c>
      <c r="U90" s="24">
        <v>0</v>
      </c>
      <c r="V90" s="23">
        <v>0</v>
      </c>
      <c r="W90" s="25">
        <v>0</v>
      </c>
      <c r="X90" s="26">
        <v>0</v>
      </c>
      <c r="Y90" s="35" t="s">
        <v>12</v>
      </c>
      <c r="Z90" s="122"/>
    </row>
    <row r="91" spans="1:26" s="2" customFormat="1" ht="18" customHeight="1" thickBot="1" x14ac:dyDescent="0.2">
      <c r="A91" s="81"/>
      <c r="B91" s="110"/>
      <c r="C91" s="83"/>
      <c r="D91" s="131"/>
      <c r="E91" s="102"/>
      <c r="F91" s="104"/>
      <c r="G91" s="102"/>
      <c r="H91" s="106"/>
      <c r="I91" s="129"/>
      <c r="J91" s="129"/>
      <c r="K91" s="129"/>
      <c r="L91" s="106"/>
      <c r="M91" s="108"/>
      <c r="N91" s="113"/>
      <c r="O91" s="59"/>
      <c r="P91" s="104"/>
      <c r="Q91" s="41">
        <v>0</v>
      </c>
      <c r="R91" s="42">
        <v>0</v>
      </c>
      <c r="S91" s="42">
        <v>0</v>
      </c>
      <c r="T91" s="43">
        <v>0</v>
      </c>
      <c r="U91" s="42">
        <v>0</v>
      </c>
      <c r="V91" s="41">
        <v>0</v>
      </c>
      <c r="W91" s="43">
        <v>0</v>
      </c>
      <c r="X91" s="44">
        <v>0</v>
      </c>
      <c r="Y91" s="36" t="s">
        <v>8</v>
      </c>
      <c r="Z91" s="123"/>
    </row>
    <row r="92" spans="1:26" s="2" customFormat="1" ht="18" customHeight="1" x14ac:dyDescent="0.15">
      <c r="A92" s="80">
        <v>43</v>
      </c>
      <c r="B92" s="109" t="s">
        <v>73</v>
      </c>
      <c r="C92" s="82" t="s">
        <v>25</v>
      </c>
      <c r="D92" s="130" t="s">
        <v>32</v>
      </c>
      <c r="E92" s="101">
        <v>2160.0801230000002</v>
      </c>
      <c r="F92" s="103">
        <f t="shared" ref="F92" si="82">E92/3</f>
        <v>720.02670766666677</v>
      </c>
      <c r="G92" s="101">
        <v>30.037663999999999</v>
      </c>
      <c r="H92" s="105">
        <f t="shared" ref="H92" si="83">G92/3</f>
        <v>10.012554666666666</v>
      </c>
      <c r="I92" s="128">
        <v>0</v>
      </c>
      <c r="J92" s="128">
        <v>0</v>
      </c>
      <c r="K92" s="128">
        <v>0</v>
      </c>
      <c r="L92" s="105">
        <v>10.204332000000001</v>
      </c>
      <c r="M92" s="107">
        <v>16</v>
      </c>
      <c r="N92" s="112">
        <v>0</v>
      </c>
      <c r="O92" s="58">
        <f>+(+E92+G92)-(M92+N92)</f>
        <v>2174.1177870000001</v>
      </c>
      <c r="P92" s="103">
        <f>O92/3</f>
        <v>724.70592900000008</v>
      </c>
      <c r="Q92" s="23">
        <v>0</v>
      </c>
      <c r="R92" s="24">
        <v>0</v>
      </c>
      <c r="S92" s="24">
        <v>1</v>
      </c>
      <c r="T92" s="25">
        <v>0</v>
      </c>
      <c r="U92" s="24">
        <v>0</v>
      </c>
      <c r="V92" s="23">
        <v>0</v>
      </c>
      <c r="W92" s="25">
        <v>1</v>
      </c>
      <c r="X92" s="26">
        <v>0</v>
      </c>
      <c r="Y92" s="35" t="s">
        <v>12</v>
      </c>
      <c r="Z92" s="122"/>
    </row>
    <row r="93" spans="1:26" s="2" customFormat="1" ht="18" customHeight="1" thickBot="1" x14ac:dyDescent="0.2">
      <c r="A93" s="81"/>
      <c r="B93" s="110"/>
      <c r="C93" s="83"/>
      <c r="D93" s="131"/>
      <c r="E93" s="102"/>
      <c r="F93" s="104"/>
      <c r="G93" s="102"/>
      <c r="H93" s="106"/>
      <c r="I93" s="129"/>
      <c r="J93" s="129"/>
      <c r="K93" s="129"/>
      <c r="L93" s="106"/>
      <c r="M93" s="108"/>
      <c r="N93" s="113"/>
      <c r="O93" s="59"/>
      <c r="P93" s="104"/>
      <c r="Q93" s="41">
        <v>0</v>
      </c>
      <c r="R93" s="42">
        <v>0</v>
      </c>
      <c r="S93" s="42">
        <v>16</v>
      </c>
      <c r="T93" s="43">
        <v>0</v>
      </c>
      <c r="U93" s="42">
        <v>0</v>
      </c>
      <c r="V93" s="41">
        <v>0</v>
      </c>
      <c r="W93" s="43">
        <v>16</v>
      </c>
      <c r="X93" s="44">
        <v>0</v>
      </c>
      <c r="Y93" s="36" t="s">
        <v>8</v>
      </c>
      <c r="Z93" s="123"/>
    </row>
    <row r="94" spans="1:26" s="2" customFormat="1" ht="18" customHeight="1" x14ac:dyDescent="0.15">
      <c r="A94" s="80">
        <v>44</v>
      </c>
      <c r="B94" s="109" t="s">
        <v>74</v>
      </c>
      <c r="C94" s="82" t="s">
        <v>25</v>
      </c>
      <c r="D94" s="130" t="s">
        <v>32</v>
      </c>
      <c r="E94" s="101">
        <v>1380.939993</v>
      </c>
      <c r="F94" s="103">
        <f t="shared" ref="F94" si="84">E94/3</f>
        <v>460.31333100000001</v>
      </c>
      <c r="G94" s="101">
        <v>3.7757369999999999</v>
      </c>
      <c r="H94" s="105">
        <f t="shared" ref="H94" si="85">G94/3</f>
        <v>1.2585789999999999</v>
      </c>
      <c r="I94" s="128">
        <v>0</v>
      </c>
      <c r="J94" s="128">
        <v>0</v>
      </c>
      <c r="K94" s="128">
        <v>0</v>
      </c>
      <c r="L94" s="105">
        <v>3.7757369999999999</v>
      </c>
      <c r="M94" s="107">
        <v>0</v>
      </c>
      <c r="N94" s="112">
        <v>0</v>
      </c>
      <c r="O94" s="58">
        <f>+(+E94+G94)-(M94+N94)</f>
        <v>1384.7157299999999</v>
      </c>
      <c r="P94" s="103">
        <f>O94/3</f>
        <v>461.57190999999995</v>
      </c>
      <c r="Q94" s="23">
        <v>0</v>
      </c>
      <c r="R94" s="24">
        <v>0</v>
      </c>
      <c r="S94" s="24">
        <v>0</v>
      </c>
      <c r="T94" s="25">
        <v>0</v>
      </c>
      <c r="U94" s="24">
        <v>0</v>
      </c>
      <c r="V94" s="23">
        <v>0</v>
      </c>
      <c r="W94" s="25">
        <v>0</v>
      </c>
      <c r="X94" s="26">
        <v>0</v>
      </c>
      <c r="Y94" s="35" t="s">
        <v>12</v>
      </c>
      <c r="Z94" s="122"/>
    </row>
    <row r="95" spans="1:26" s="2" customFormat="1" ht="18" customHeight="1" thickBot="1" x14ac:dyDescent="0.2">
      <c r="A95" s="81"/>
      <c r="B95" s="110"/>
      <c r="C95" s="83"/>
      <c r="D95" s="131"/>
      <c r="E95" s="102"/>
      <c r="F95" s="104"/>
      <c r="G95" s="102"/>
      <c r="H95" s="106"/>
      <c r="I95" s="129"/>
      <c r="J95" s="129"/>
      <c r="K95" s="129"/>
      <c r="L95" s="106"/>
      <c r="M95" s="108"/>
      <c r="N95" s="113"/>
      <c r="O95" s="59"/>
      <c r="P95" s="104"/>
      <c r="Q95" s="41">
        <v>0</v>
      </c>
      <c r="R95" s="42">
        <v>0</v>
      </c>
      <c r="S95" s="42">
        <v>0</v>
      </c>
      <c r="T95" s="43">
        <v>0</v>
      </c>
      <c r="U95" s="42">
        <v>0</v>
      </c>
      <c r="V95" s="41">
        <v>0</v>
      </c>
      <c r="W95" s="43">
        <v>0</v>
      </c>
      <c r="X95" s="44">
        <v>0</v>
      </c>
      <c r="Y95" s="36" t="s">
        <v>8</v>
      </c>
      <c r="Z95" s="123"/>
    </row>
    <row r="96" spans="1:26" s="2" customFormat="1" ht="18" customHeight="1" x14ac:dyDescent="0.15">
      <c r="A96" s="80">
        <v>45</v>
      </c>
      <c r="B96" s="109" t="s">
        <v>75</v>
      </c>
      <c r="C96" s="82" t="s">
        <v>25</v>
      </c>
      <c r="D96" s="130" t="s">
        <v>32</v>
      </c>
      <c r="E96" s="101">
        <v>1802.5826609999999</v>
      </c>
      <c r="F96" s="103">
        <f t="shared" ref="F96" si="86">E96/3</f>
        <v>600.86088699999993</v>
      </c>
      <c r="G96" s="101">
        <v>0.34238200000000002</v>
      </c>
      <c r="H96" s="105">
        <f t="shared" ref="H96" si="87">G96/3</f>
        <v>0.11412733333333334</v>
      </c>
      <c r="I96" s="128">
        <v>0</v>
      </c>
      <c r="J96" s="128">
        <v>0</v>
      </c>
      <c r="K96" s="128">
        <v>0</v>
      </c>
      <c r="L96" s="105">
        <v>0.34238200000000002</v>
      </c>
      <c r="M96" s="107">
        <v>0</v>
      </c>
      <c r="N96" s="112">
        <v>0</v>
      </c>
      <c r="O96" s="58">
        <f>+(+E96+G96)-(M96+N96)</f>
        <v>1802.925043</v>
      </c>
      <c r="P96" s="103">
        <f>O96/3</f>
        <v>600.97501433333332</v>
      </c>
      <c r="Q96" s="23">
        <v>0</v>
      </c>
      <c r="R96" s="24">
        <v>0</v>
      </c>
      <c r="S96" s="24">
        <v>0</v>
      </c>
      <c r="T96" s="25">
        <v>0</v>
      </c>
      <c r="U96" s="24">
        <v>0</v>
      </c>
      <c r="V96" s="23">
        <v>0</v>
      </c>
      <c r="W96" s="25">
        <v>0</v>
      </c>
      <c r="X96" s="26">
        <v>0</v>
      </c>
      <c r="Y96" s="35" t="s">
        <v>12</v>
      </c>
      <c r="Z96" s="122"/>
    </row>
    <row r="97" spans="1:26" s="2" customFormat="1" ht="18" customHeight="1" thickBot="1" x14ac:dyDescent="0.2">
      <c r="A97" s="81"/>
      <c r="B97" s="110"/>
      <c r="C97" s="83"/>
      <c r="D97" s="131"/>
      <c r="E97" s="102"/>
      <c r="F97" s="104"/>
      <c r="G97" s="102"/>
      <c r="H97" s="106"/>
      <c r="I97" s="129"/>
      <c r="J97" s="129"/>
      <c r="K97" s="129"/>
      <c r="L97" s="106"/>
      <c r="M97" s="108"/>
      <c r="N97" s="113"/>
      <c r="O97" s="59"/>
      <c r="P97" s="104"/>
      <c r="Q97" s="41">
        <v>0</v>
      </c>
      <c r="R97" s="42">
        <v>0</v>
      </c>
      <c r="S97" s="42">
        <v>0</v>
      </c>
      <c r="T97" s="43">
        <v>0</v>
      </c>
      <c r="U97" s="42">
        <v>0</v>
      </c>
      <c r="V97" s="41">
        <v>0</v>
      </c>
      <c r="W97" s="43">
        <v>0</v>
      </c>
      <c r="X97" s="44">
        <v>0</v>
      </c>
      <c r="Y97" s="36" t="s">
        <v>8</v>
      </c>
      <c r="Z97" s="123"/>
    </row>
    <row r="98" spans="1:26" s="2" customFormat="1" ht="18" customHeight="1" x14ac:dyDescent="0.15">
      <c r="A98" s="80">
        <v>46</v>
      </c>
      <c r="B98" s="109" t="s">
        <v>76</v>
      </c>
      <c r="C98" s="82" t="s">
        <v>25</v>
      </c>
      <c r="D98" s="130" t="s">
        <v>32</v>
      </c>
      <c r="E98" s="101">
        <v>2652.549661</v>
      </c>
      <c r="F98" s="103">
        <f t="shared" ref="F98" si="88">E98/3</f>
        <v>884.18322033333334</v>
      </c>
      <c r="G98" s="101">
        <v>1.0610189999999999</v>
      </c>
      <c r="H98" s="105">
        <f t="shared" ref="H98" si="89">G98/3</f>
        <v>0.35367299999999996</v>
      </c>
      <c r="I98" s="128">
        <v>0</v>
      </c>
      <c r="J98" s="128">
        <v>0</v>
      </c>
      <c r="K98" s="128">
        <v>0</v>
      </c>
      <c r="L98" s="105">
        <v>1.0610189999999999</v>
      </c>
      <c r="M98" s="107">
        <v>0</v>
      </c>
      <c r="N98" s="112">
        <v>0</v>
      </c>
      <c r="O98" s="58">
        <f>+(+E98+G98)-(M98+N98)</f>
        <v>2653.6106800000002</v>
      </c>
      <c r="P98" s="103">
        <f>O98/3</f>
        <v>884.53689333333341</v>
      </c>
      <c r="Q98" s="23">
        <v>0</v>
      </c>
      <c r="R98" s="24">
        <v>0</v>
      </c>
      <c r="S98" s="24">
        <v>0</v>
      </c>
      <c r="T98" s="25">
        <v>0</v>
      </c>
      <c r="U98" s="24">
        <v>0</v>
      </c>
      <c r="V98" s="23">
        <v>0</v>
      </c>
      <c r="W98" s="25">
        <v>0</v>
      </c>
      <c r="X98" s="26">
        <v>0</v>
      </c>
      <c r="Y98" s="35" t="s">
        <v>12</v>
      </c>
      <c r="Z98" s="122"/>
    </row>
    <row r="99" spans="1:26" s="2" customFormat="1" ht="18" customHeight="1" thickBot="1" x14ac:dyDescent="0.2">
      <c r="A99" s="81"/>
      <c r="B99" s="110"/>
      <c r="C99" s="83"/>
      <c r="D99" s="131"/>
      <c r="E99" s="102"/>
      <c r="F99" s="104"/>
      <c r="G99" s="102"/>
      <c r="H99" s="106"/>
      <c r="I99" s="129"/>
      <c r="J99" s="129"/>
      <c r="K99" s="129"/>
      <c r="L99" s="106"/>
      <c r="M99" s="108"/>
      <c r="N99" s="113"/>
      <c r="O99" s="59"/>
      <c r="P99" s="104"/>
      <c r="Q99" s="41">
        <v>0</v>
      </c>
      <c r="R99" s="42">
        <v>0</v>
      </c>
      <c r="S99" s="42">
        <v>0</v>
      </c>
      <c r="T99" s="43">
        <v>0</v>
      </c>
      <c r="U99" s="42">
        <v>0</v>
      </c>
      <c r="V99" s="41">
        <v>0</v>
      </c>
      <c r="W99" s="43">
        <v>0</v>
      </c>
      <c r="X99" s="44">
        <v>0</v>
      </c>
      <c r="Y99" s="36" t="s">
        <v>8</v>
      </c>
      <c r="Z99" s="123"/>
    </row>
    <row r="100" spans="1:26" s="2" customFormat="1" ht="18" customHeight="1" x14ac:dyDescent="0.15">
      <c r="A100" s="80">
        <v>47</v>
      </c>
      <c r="B100" s="109" t="s">
        <v>77</v>
      </c>
      <c r="C100" s="82" t="s">
        <v>25</v>
      </c>
      <c r="D100" s="130" t="s">
        <v>32</v>
      </c>
      <c r="E100" s="101">
        <v>3557.9985830000001</v>
      </c>
      <c r="F100" s="103">
        <f t="shared" ref="F100" si="90">E100/3</f>
        <v>1185.9995276666666</v>
      </c>
      <c r="G100" s="101">
        <v>0.70379999999999998</v>
      </c>
      <c r="H100" s="105">
        <f t="shared" ref="H100" si="91">G100/3</f>
        <v>0.2346</v>
      </c>
      <c r="I100" s="128">
        <v>0</v>
      </c>
      <c r="J100" s="128">
        <v>0</v>
      </c>
      <c r="K100" s="128">
        <v>0</v>
      </c>
      <c r="L100" s="105">
        <v>0.70379999999999998</v>
      </c>
      <c r="M100" s="107">
        <v>0</v>
      </c>
      <c r="N100" s="112">
        <v>0</v>
      </c>
      <c r="O100" s="58">
        <f>+(+E100+G100)-(M100+N100)</f>
        <v>3558.7023829999998</v>
      </c>
      <c r="P100" s="103">
        <f>O100/3</f>
        <v>1186.2341276666666</v>
      </c>
      <c r="Q100" s="23">
        <v>0</v>
      </c>
      <c r="R100" s="24">
        <v>0</v>
      </c>
      <c r="S100" s="24">
        <v>0</v>
      </c>
      <c r="T100" s="25">
        <v>0</v>
      </c>
      <c r="U100" s="24">
        <v>0</v>
      </c>
      <c r="V100" s="23">
        <v>0</v>
      </c>
      <c r="W100" s="25">
        <v>0</v>
      </c>
      <c r="X100" s="26">
        <v>0</v>
      </c>
      <c r="Y100" s="35" t="s">
        <v>12</v>
      </c>
      <c r="Z100" s="122"/>
    </row>
    <row r="101" spans="1:26" s="2" customFormat="1" ht="18" customHeight="1" thickBot="1" x14ac:dyDescent="0.2">
      <c r="A101" s="81"/>
      <c r="B101" s="110"/>
      <c r="C101" s="83"/>
      <c r="D101" s="131"/>
      <c r="E101" s="102"/>
      <c r="F101" s="104"/>
      <c r="G101" s="102"/>
      <c r="H101" s="106"/>
      <c r="I101" s="129"/>
      <c r="J101" s="129"/>
      <c r="K101" s="129"/>
      <c r="L101" s="106"/>
      <c r="M101" s="108"/>
      <c r="N101" s="113"/>
      <c r="O101" s="59"/>
      <c r="P101" s="104"/>
      <c r="Q101" s="41">
        <v>0</v>
      </c>
      <c r="R101" s="42">
        <v>0</v>
      </c>
      <c r="S101" s="42">
        <v>0</v>
      </c>
      <c r="T101" s="43">
        <v>0</v>
      </c>
      <c r="U101" s="42">
        <v>0</v>
      </c>
      <c r="V101" s="41">
        <v>0</v>
      </c>
      <c r="W101" s="43">
        <v>0</v>
      </c>
      <c r="X101" s="44">
        <v>0</v>
      </c>
      <c r="Y101" s="36" t="s">
        <v>8</v>
      </c>
      <c r="Z101" s="123"/>
    </row>
    <row r="102" spans="1:26" s="2" customFormat="1" ht="21.95" customHeight="1" x14ac:dyDescent="0.15">
      <c r="A102" s="80"/>
      <c r="B102" s="124" t="s">
        <v>78</v>
      </c>
      <c r="C102" s="125"/>
      <c r="D102" s="120"/>
      <c r="E102" s="101"/>
      <c r="F102" s="103"/>
      <c r="G102" s="101"/>
      <c r="H102" s="105"/>
      <c r="I102" s="105"/>
      <c r="J102" s="105"/>
      <c r="K102" s="105"/>
      <c r="L102" s="105"/>
      <c r="M102" s="107"/>
      <c r="N102" s="112"/>
      <c r="O102" s="58">
        <f>+(+E102+G102)-(M102+N102)</f>
        <v>0</v>
      </c>
      <c r="P102" s="103"/>
      <c r="Q102" s="23">
        <v>0</v>
      </c>
      <c r="R102" s="24">
        <v>0</v>
      </c>
      <c r="S102" s="24">
        <v>0</v>
      </c>
      <c r="T102" s="25">
        <v>0</v>
      </c>
      <c r="U102" s="24">
        <v>0</v>
      </c>
      <c r="V102" s="23">
        <v>0</v>
      </c>
      <c r="W102" s="25">
        <v>0</v>
      </c>
      <c r="X102" s="26">
        <v>0</v>
      </c>
      <c r="Y102" s="35" t="s">
        <v>12</v>
      </c>
      <c r="Z102" s="52"/>
    </row>
    <row r="103" spans="1:26" s="2" customFormat="1" ht="21.95" customHeight="1" thickBot="1" x14ac:dyDescent="0.2">
      <c r="A103" s="81"/>
      <c r="B103" s="126"/>
      <c r="C103" s="127"/>
      <c r="D103" s="121"/>
      <c r="E103" s="102"/>
      <c r="F103" s="104"/>
      <c r="G103" s="102"/>
      <c r="H103" s="111"/>
      <c r="I103" s="106"/>
      <c r="J103" s="106"/>
      <c r="K103" s="106"/>
      <c r="L103" s="106"/>
      <c r="M103" s="108"/>
      <c r="N103" s="113"/>
      <c r="O103" s="59"/>
      <c r="P103" s="104"/>
      <c r="Q103" s="41">
        <v>0</v>
      </c>
      <c r="R103" s="42">
        <v>0</v>
      </c>
      <c r="S103" s="42">
        <v>0</v>
      </c>
      <c r="T103" s="43">
        <v>0</v>
      </c>
      <c r="U103" s="42">
        <v>0</v>
      </c>
      <c r="V103" s="41">
        <v>0</v>
      </c>
      <c r="W103" s="43">
        <v>0</v>
      </c>
      <c r="X103" s="44">
        <v>0</v>
      </c>
      <c r="Y103" s="36" t="s">
        <v>8</v>
      </c>
      <c r="Z103" s="52"/>
    </row>
    <row r="104" spans="1:26" s="3" customFormat="1" ht="20.100000000000001" customHeight="1" x14ac:dyDescent="0.15">
      <c r="A104" s="80" t="s">
        <v>79</v>
      </c>
      <c r="B104" s="80">
        <v>47</v>
      </c>
      <c r="C104" s="109"/>
      <c r="D104" s="120"/>
      <c r="E104" s="58">
        <f t="shared" ref="E104:P104" si="92">SUM(E8:E103)</f>
        <v>123300.570792</v>
      </c>
      <c r="F104" s="116">
        <f t="shared" si="92"/>
        <v>41100.190264000004</v>
      </c>
      <c r="G104" s="58">
        <f t="shared" si="92"/>
        <v>392.34623099999993</v>
      </c>
      <c r="H104" s="114">
        <f t="shared" si="92"/>
        <v>130.78207700000002</v>
      </c>
      <c r="I104" s="114">
        <f t="shared" si="92"/>
        <v>0</v>
      </c>
      <c r="J104" s="114">
        <f t="shared" si="92"/>
        <v>0</v>
      </c>
      <c r="K104" s="114">
        <f t="shared" si="92"/>
        <v>5.2359999999999997E-2</v>
      </c>
      <c r="L104" s="114">
        <f t="shared" si="92"/>
        <v>60.856065999999998</v>
      </c>
      <c r="M104" s="114">
        <f t="shared" si="92"/>
        <v>237.43309999999997</v>
      </c>
      <c r="N104" s="118">
        <f t="shared" si="92"/>
        <v>0</v>
      </c>
      <c r="O104" s="58">
        <f t="shared" si="92"/>
        <v>123455.48392299996</v>
      </c>
      <c r="P104" s="116">
        <f t="shared" si="92"/>
        <v>41151.827974333341</v>
      </c>
      <c r="Q104" s="27">
        <f t="shared" ref="Q104:X104" si="93">SUMIF($Y$8:$Y$103,$Y$6,Q8:Q103)</f>
        <v>0</v>
      </c>
      <c r="R104" s="28">
        <f t="shared" si="93"/>
        <v>0</v>
      </c>
      <c r="S104" s="28">
        <f t="shared" si="93"/>
        <v>8</v>
      </c>
      <c r="T104" s="29">
        <f t="shared" si="93"/>
        <v>0</v>
      </c>
      <c r="U104" s="28">
        <f t="shared" si="93"/>
        <v>0</v>
      </c>
      <c r="V104" s="27">
        <f t="shared" si="93"/>
        <v>0</v>
      </c>
      <c r="W104" s="29">
        <f t="shared" si="93"/>
        <v>12</v>
      </c>
      <c r="X104" s="30">
        <f t="shared" si="93"/>
        <v>0</v>
      </c>
      <c r="Y104" s="35" t="s">
        <v>12</v>
      </c>
      <c r="Z104" s="53"/>
    </row>
    <row r="105" spans="1:26" s="3" customFormat="1" ht="20.100000000000001" customHeight="1" thickBot="1" x14ac:dyDescent="0.2">
      <c r="A105" s="81"/>
      <c r="B105" s="81"/>
      <c r="C105" s="110"/>
      <c r="D105" s="121"/>
      <c r="E105" s="59"/>
      <c r="F105" s="117"/>
      <c r="G105" s="59"/>
      <c r="H105" s="115"/>
      <c r="I105" s="115"/>
      <c r="J105" s="115"/>
      <c r="K105" s="115"/>
      <c r="L105" s="115"/>
      <c r="M105" s="115"/>
      <c r="N105" s="119"/>
      <c r="O105" s="59"/>
      <c r="P105" s="117"/>
      <c r="Q105" s="45">
        <f t="shared" ref="Q105:X105" si="94">SUMIF($Y$8:$Y$103,$Y$7,Q8:Q103)</f>
        <v>0</v>
      </c>
      <c r="R105" s="46">
        <f t="shared" si="94"/>
        <v>0</v>
      </c>
      <c r="S105" s="46">
        <f t="shared" si="94"/>
        <v>228.21799999999999</v>
      </c>
      <c r="T105" s="47">
        <f t="shared" si="94"/>
        <v>0</v>
      </c>
      <c r="U105" s="46">
        <f t="shared" si="94"/>
        <v>0</v>
      </c>
      <c r="V105" s="45">
        <f t="shared" si="94"/>
        <v>0</v>
      </c>
      <c r="W105" s="47">
        <f t="shared" si="94"/>
        <v>366.80899999999997</v>
      </c>
      <c r="X105" s="48">
        <f t="shared" si="94"/>
        <v>0</v>
      </c>
      <c r="Y105" s="36" t="s">
        <v>8</v>
      </c>
      <c r="Z105" s="53"/>
    </row>
    <row r="106" spans="1:26" x14ac:dyDescent="0.15">
      <c r="O106" s="40">
        <f>+(+$E$104+$G$104)-($M$104+$N$104)</f>
        <v>123455.48392300001</v>
      </c>
    </row>
  </sheetData>
  <mergeCells count="853">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Z8:Z9"/>
    <mergeCell ref="A10:A11"/>
    <mergeCell ref="B10:B11"/>
    <mergeCell ref="C10:C11"/>
    <mergeCell ref="D10:D11"/>
    <mergeCell ref="E10:E11"/>
    <mergeCell ref="G8:G9"/>
    <mergeCell ref="H8:H9"/>
    <mergeCell ref="I8:I9"/>
    <mergeCell ref="J8:J9"/>
    <mergeCell ref="K8:K9"/>
    <mergeCell ref="L8:L9"/>
    <mergeCell ref="A8:A9"/>
    <mergeCell ref="B8:B9"/>
    <mergeCell ref="C8:C9"/>
    <mergeCell ref="D8:D9"/>
    <mergeCell ref="E8:E9"/>
    <mergeCell ref="F8:F9"/>
    <mergeCell ref="L10:L11"/>
    <mergeCell ref="M10:M11"/>
    <mergeCell ref="N10:N11"/>
    <mergeCell ref="O10:O11"/>
    <mergeCell ref="P10:P11"/>
    <mergeCell ref="Z10:Z11"/>
    <mergeCell ref="F10:F11"/>
    <mergeCell ref="G10:G11"/>
    <mergeCell ref="H10:H11"/>
    <mergeCell ref="I10:I11"/>
    <mergeCell ref="J10:J11"/>
    <mergeCell ref="K10:K11"/>
    <mergeCell ref="M12:M13"/>
    <mergeCell ref="N12:N13"/>
    <mergeCell ref="O12:O13"/>
    <mergeCell ref="P12:P13"/>
    <mergeCell ref="Z12:Z13"/>
    <mergeCell ref="A14:A15"/>
    <mergeCell ref="B14:B15"/>
    <mergeCell ref="C14:C15"/>
    <mergeCell ref="D14:D15"/>
    <mergeCell ref="E14:E15"/>
    <mergeCell ref="G12:G13"/>
    <mergeCell ref="H12:H13"/>
    <mergeCell ref="I12:I13"/>
    <mergeCell ref="J12:J13"/>
    <mergeCell ref="K12:K13"/>
    <mergeCell ref="L12:L13"/>
    <mergeCell ref="A12:A13"/>
    <mergeCell ref="B12:B13"/>
    <mergeCell ref="C12:C13"/>
    <mergeCell ref="D12:D13"/>
    <mergeCell ref="E12:E13"/>
    <mergeCell ref="F12:F13"/>
    <mergeCell ref="L14:L15"/>
    <mergeCell ref="M14:M15"/>
    <mergeCell ref="N14:N15"/>
    <mergeCell ref="O14:O15"/>
    <mergeCell ref="P14:P15"/>
    <mergeCell ref="Z14:Z15"/>
    <mergeCell ref="F14:F15"/>
    <mergeCell ref="G14:G15"/>
    <mergeCell ref="H14:H15"/>
    <mergeCell ref="I14:I15"/>
    <mergeCell ref="J14:J15"/>
    <mergeCell ref="K14:K15"/>
    <mergeCell ref="M16:M17"/>
    <mergeCell ref="N16:N17"/>
    <mergeCell ref="O16:O17"/>
    <mergeCell ref="P16:P17"/>
    <mergeCell ref="Z16:Z17"/>
    <mergeCell ref="A18:A19"/>
    <mergeCell ref="B18:B19"/>
    <mergeCell ref="C18:C19"/>
    <mergeCell ref="D18:D19"/>
    <mergeCell ref="E18:E19"/>
    <mergeCell ref="G16:G17"/>
    <mergeCell ref="H16:H17"/>
    <mergeCell ref="I16:I17"/>
    <mergeCell ref="J16:J17"/>
    <mergeCell ref="K16:K17"/>
    <mergeCell ref="L16:L17"/>
    <mergeCell ref="A16:A17"/>
    <mergeCell ref="B16:B17"/>
    <mergeCell ref="C16:C17"/>
    <mergeCell ref="D16:D17"/>
    <mergeCell ref="E16:E17"/>
    <mergeCell ref="F16:F17"/>
    <mergeCell ref="L18:L19"/>
    <mergeCell ref="M18:M19"/>
    <mergeCell ref="N18:N19"/>
    <mergeCell ref="O18:O19"/>
    <mergeCell ref="P18:P19"/>
    <mergeCell ref="Z18:Z19"/>
    <mergeCell ref="F18:F19"/>
    <mergeCell ref="G18:G19"/>
    <mergeCell ref="H18:H19"/>
    <mergeCell ref="I18:I19"/>
    <mergeCell ref="J18:J19"/>
    <mergeCell ref="K18:K19"/>
    <mergeCell ref="M20:M21"/>
    <mergeCell ref="N20:N21"/>
    <mergeCell ref="O20:O21"/>
    <mergeCell ref="P20:P21"/>
    <mergeCell ref="Z20:Z21"/>
    <mergeCell ref="A22:A23"/>
    <mergeCell ref="B22:B23"/>
    <mergeCell ref="C22:C23"/>
    <mergeCell ref="D22:D23"/>
    <mergeCell ref="E22:E23"/>
    <mergeCell ref="G20:G21"/>
    <mergeCell ref="H20:H21"/>
    <mergeCell ref="I20:I21"/>
    <mergeCell ref="J20:J21"/>
    <mergeCell ref="K20:K21"/>
    <mergeCell ref="L20:L21"/>
    <mergeCell ref="A20:A21"/>
    <mergeCell ref="B20:B21"/>
    <mergeCell ref="C20:C21"/>
    <mergeCell ref="D20:D21"/>
    <mergeCell ref="E20:E21"/>
    <mergeCell ref="F20:F21"/>
    <mergeCell ref="L22:L23"/>
    <mergeCell ref="M22:M23"/>
    <mergeCell ref="N22:N23"/>
    <mergeCell ref="O22:O23"/>
    <mergeCell ref="P22:P23"/>
    <mergeCell ref="Z22:Z23"/>
    <mergeCell ref="F22:F23"/>
    <mergeCell ref="G22:G23"/>
    <mergeCell ref="H22:H23"/>
    <mergeCell ref="I22:I23"/>
    <mergeCell ref="J22:J23"/>
    <mergeCell ref="K22:K23"/>
    <mergeCell ref="M24:M25"/>
    <mergeCell ref="N24:N25"/>
    <mergeCell ref="O24:O25"/>
    <mergeCell ref="P24:P25"/>
    <mergeCell ref="Z24:Z25"/>
    <mergeCell ref="A26:A27"/>
    <mergeCell ref="B26:B27"/>
    <mergeCell ref="C26:C27"/>
    <mergeCell ref="D26:D27"/>
    <mergeCell ref="E26:E27"/>
    <mergeCell ref="G24:G25"/>
    <mergeCell ref="H24:H25"/>
    <mergeCell ref="I24:I25"/>
    <mergeCell ref="J24:J25"/>
    <mergeCell ref="K24:K25"/>
    <mergeCell ref="L24:L25"/>
    <mergeCell ref="A24:A25"/>
    <mergeCell ref="B24:B25"/>
    <mergeCell ref="C24:C25"/>
    <mergeCell ref="D24:D25"/>
    <mergeCell ref="E24:E25"/>
    <mergeCell ref="F24:F25"/>
    <mergeCell ref="L26:L27"/>
    <mergeCell ref="M26:M27"/>
    <mergeCell ref="N26:N27"/>
    <mergeCell ref="O26:O27"/>
    <mergeCell ref="P26:P27"/>
    <mergeCell ref="Z26:Z27"/>
    <mergeCell ref="F26:F27"/>
    <mergeCell ref="G26:G27"/>
    <mergeCell ref="H26:H27"/>
    <mergeCell ref="I26:I27"/>
    <mergeCell ref="J26:J27"/>
    <mergeCell ref="K26:K27"/>
    <mergeCell ref="M28:M29"/>
    <mergeCell ref="N28:N29"/>
    <mergeCell ref="O28:O29"/>
    <mergeCell ref="P28:P29"/>
    <mergeCell ref="Z28:Z29"/>
    <mergeCell ref="A30:A31"/>
    <mergeCell ref="B30:B31"/>
    <mergeCell ref="C30:C31"/>
    <mergeCell ref="D30:D31"/>
    <mergeCell ref="E30:E31"/>
    <mergeCell ref="G28:G29"/>
    <mergeCell ref="H28:H29"/>
    <mergeCell ref="I28:I29"/>
    <mergeCell ref="J28:J29"/>
    <mergeCell ref="K28:K29"/>
    <mergeCell ref="L28:L29"/>
    <mergeCell ref="A28:A29"/>
    <mergeCell ref="B28:B29"/>
    <mergeCell ref="C28:C29"/>
    <mergeCell ref="D28:D29"/>
    <mergeCell ref="E28:E29"/>
    <mergeCell ref="F28:F29"/>
    <mergeCell ref="L30:L31"/>
    <mergeCell ref="M30:M31"/>
    <mergeCell ref="N30:N31"/>
    <mergeCell ref="O30:O31"/>
    <mergeCell ref="P30:P31"/>
    <mergeCell ref="Z30:Z31"/>
    <mergeCell ref="F30:F31"/>
    <mergeCell ref="G30:G31"/>
    <mergeCell ref="H30:H31"/>
    <mergeCell ref="I30:I31"/>
    <mergeCell ref="J30:J31"/>
    <mergeCell ref="K30:K31"/>
    <mergeCell ref="M32:M33"/>
    <mergeCell ref="N32:N33"/>
    <mergeCell ref="O32:O33"/>
    <mergeCell ref="P32:P33"/>
    <mergeCell ref="Z32:Z33"/>
    <mergeCell ref="A34:A35"/>
    <mergeCell ref="B34:B35"/>
    <mergeCell ref="C34:C35"/>
    <mergeCell ref="D34:D35"/>
    <mergeCell ref="E34:E35"/>
    <mergeCell ref="G32:G33"/>
    <mergeCell ref="H32:H33"/>
    <mergeCell ref="I32:I33"/>
    <mergeCell ref="J32:J33"/>
    <mergeCell ref="K32:K33"/>
    <mergeCell ref="L32:L33"/>
    <mergeCell ref="A32:A33"/>
    <mergeCell ref="B32:B33"/>
    <mergeCell ref="C32:C33"/>
    <mergeCell ref="D32:D33"/>
    <mergeCell ref="E32:E33"/>
    <mergeCell ref="F32:F33"/>
    <mergeCell ref="L34:L35"/>
    <mergeCell ref="M34:M35"/>
    <mergeCell ref="N34:N35"/>
    <mergeCell ref="O34:O35"/>
    <mergeCell ref="P34:P35"/>
    <mergeCell ref="Z34:Z35"/>
    <mergeCell ref="F34:F35"/>
    <mergeCell ref="G34:G35"/>
    <mergeCell ref="H34:H35"/>
    <mergeCell ref="I34:I35"/>
    <mergeCell ref="J34:J35"/>
    <mergeCell ref="K34:K35"/>
    <mergeCell ref="M36:M37"/>
    <mergeCell ref="N36:N37"/>
    <mergeCell ref="O36:O37"/>
    <mergeCell ref="P36:P37"/>
    <mergeCell ref="Z36:Z37"/>
    <mergeCell ref="A38:A39"/>
    <mergeCell ref="B38:B39"/>
    <mergeCell ref="C38:C39"/>
    <mergeCell ref="D38:D39"/>
    <mergeCell ref="E38:E39"/>
    <mergeCell ref="G36:G37"/>
    <mergeCell ref="H36:H37"/>
    <mergeCell ref="I36:I37"/>
    <mergeCell ref="J36:J37"/>
    <mergeCell ref="K36:K37"/>
    <mergeCell ref="L36:L37"/>
    <mergeCell ref="A36:A37"/>
    <mergeCell ref="B36:B37"/>
    <mergeCell ref="C36:C37"/>
    <mergeCell ref="D36:D37"/>
    <mergeCell ref="E36:E37"/>
    <mergeCell ref="F36:F37"/>
    <mergeCell ref="L38:L39"/>
    <mergeCell ref="M38:M39"/>
    <mergeCell ref="N38:N39"/>
    <mergeCell ref="O38:O39"/>
    <mergeCell ref="P38:P39"/>
    <mergeCell ref="Z38:Z39"/>
    <mergeCell ref="F38:F39"/>
    <mergeCell ref="G38:G39"/>
    <mergeCell ref="H38:H39"/>
    <mergeCell ref="I38:I39"/>
    <mergeCell ref="J38:J39"/>
    <mergeCell ref="K38:K39"/>
    <mergeCell ref="M40:M41"/>
    <mergeCell ref="N40:N41"/>
    <mergeCell ref="O40:O41"/>
    <mergeCell ref="P40:P41"/>
    <mergeCell ref="Z40:Z41"/>
    <mergeCell ref="A42:A43"/>
    <mergeCell ref="B42:B43"/>
    <mergeCell ref="C42:C43"/>
    <mergeCell ref="D42:D43"/>
    <mergeCell ref="E42:E43"/>
    <mergeCell ref="G40:G41"/>
    <mergeCell ref="H40:H41"/>
    <mergeCell ref="I40:I41"/>
    <mergeCell ref="J40:J41"/>
    <mergeCell ref="K40:K41"/>
    <mergeCell ref="L40:L41"/>
    <mergeCell ref="A40:A41"/>
    <mergeCell ref="B40:B41"/>
    <mergeCell ref="C40:C41"/>
    <mergeCell ref="D40:D41"/>
    <mergeCell ref="E40:E41"/>
    <mergeCell ref="F40:F41"/>
    <mergeCell ref="L42:L43"/>
    <mergeCell ref="M42:M43"/>
    <mergeCell ref="N42:N43"/>
    <mergeCell ref="O42:O43"/>
    <mergeCell ref="P42:P43"/>
    <mergeCell ref="Z42:Z43"/>
    <mergeCell ref="F42:F43"/>
    <mergeCell ref="G42:G43"/>
    <mergeCell ref="H42:H43"/>
    <mergeCell ref="I42:I43"/>
    <mergeCell ref="J42:J43"/>
    <mergeCell ref="K42:K43"/>
    <mergeCell ref="M44:M45"/>
    <mergeCell ref="N44:N45"/>
    <mergeCell ref="O44:O45"/>
    <mergeCell ref="P44:P45"/>
    <mergeCell ref="Z44:Z45"/>
    <mergeCell ref="A46:A47"/>
    <mergeCell ref="B46:B47"/>
    <mergeCell ref="C46:C47"/>
    <mergeCell ref="D46:D47"/>
    <mergeCell ref="E46:E47"/>
    <mergeCell ref="G44:G45"/>
    <mergeCell ref="H44:H45"/>
    <mergeCell ref="I44:I45"/>
    <mergeCell ref="J44:J45"/>
    <mergeCell ref="K44:K45"/>
    <mergeCell ref="L44:L45"/>
    <mergeCell ref="A44:A45"/>
    <mergeCell ref="B44:B45"/>
    <mergeCell ref="C44:C45"/>
    <mergeCell ref="D44:D45"/>
    <mergeCell ref="E44:E45"/>
    <mergeCell ref="F44:F45"/>
    <mergeCell ref="L46:L47"/>
    <mergeCell ref="M46:M47"/>
    <mergeCell ref="N46:N47"/>
    <mergeCell ref="O46:O47"/>
    <mergeCell ref="P46:P47"/>
    <mergeCell ref="Z46:Z47"/>
    <mergeCell ref="F46:F47"/>
    <mergeCell ref="G46:G47"/>
    <mergeCell ref="H46:H47"/>
    <mergeCell ref="I46:I47"/>
    <mergeCell ref="J46:J47"/>
    <mergeCell ref="K46:K47"/>
    <mergeCell ref="M48:M49"/>
    <mergeCell ref="N48:N49"/>
    <mergeCell ref="O48:O49"/>
    <mergeCell ref="P48:P49"/>
    <mergeCell ref="Z48:Z49"/>
    <mergeCell ref="A50:A51"/>
    <mergeCell ref="B50:B51"/>
    <mergeCell ref="C50:C51"/>
    <mergeCell ref="D50:D51"/>
    <mergeCell ref="E50:E51"/>
    <mergeCell ref="G48:G49"/>
    <mergeCell ref="H48:H49"/>
    <mergeCell ref="I48:I49"/>
    <mergeCell ref="J48:J49"/>
    <mergeCell ref="K48:K49"/>
    <mergeCell ref="L48:L49"/>
    <mergeCell ref="A48:A49"/>
    <mergeCell ref="B48:B49"/>
    <mergeCell ref="C48:C49"/>
    <mergeCell ref="D48:D49"/>
    <mergeCell ref="E48:E49"/>
    <mergeCell ref="F48:F49"/>
    <mergeCell ref="L50:L51"/>
    <mergeCell ref="M50:M51"/>
    <mergeCell ref="N50:N51"/>
    <mergeCell ref="O50:O51"/>
    <mergeCell ref="P50:P51"/>
    <mergeCell ref="Z50:Z51"/>
    <mergeCell ref="F50:F51"/>
    <mergeCell ref="G50:G51"/>
    <mergeCell ref="H50:H51"/>
    <mergeCell ref="I50:I51"/>
    <mergeCell ref="J50:J51"/>
    <mergeCell ref="K50:K51"/>
    <mergeCell ref="M52:M53"/>
    <mergeCell ref="N52:N53"/>
    <mergeCell ref="O52:O53"/>
    <mergeCell ref="P52:P53"/>
    <mergeCell ref="Z52:Z53"/>
    <mergeCell ref="A54:A55"/>
    <mergeCell ref="B54:B55"/>
    <mergeCell ref="C54:C55"/>
    <mergeCell ref="D54:D55"/>
    <mergeCell ref="E54:E55"/>
    <mergeCell ref="G52:G53"/>
    <mergeCell ref="H52:H53"/>
    <mergeCell ref="I52:I53"/>
    <mergeCell ref="J52:J53"/>
    <mergeCell ref="K52:K53"/>
    <mergeCell ref="L52:L53"/>
    <mergeCell ref="A52:A53"/>
    <mergeCell ref="B52:B53"/>
    <mergeCell ref="C52:C53"/>
    <mergeCell ref="D52:D53"/>
    <mergeCell ref="E52:E53"/>
    <mergeCell ref="F52:F53"/>
    <mergeCell ref="L54:L55"/>
    <mergeCell ref="M54:M55"/>
    <mergeCell ref="N54:N55"/>
    <mergeCell ref="O54:O55"/>
    <mergeCell ref="P54:P55"/>
    <mergeCell ref="Z54:Z55"/>
    <mergeCell ref="F54:F55"/>
    <mergeCell ref="G54:G55"/>
    <mergeCell ref="H54:H55"/>
    <mergeCell ref="I54:I55"/>
    <mergeCell ref="J54:J55"/>
    <mergeCell ref="K54:K55"/>
    <mergeCell ref="M56:M57"/>
    <mergeCell ref="N56:N57"/>
    <mergeCell ref="O56:O57"/>
    <mergeCell ref="P56:P57"/>
    <mergeCell ref="Z56:Z57"/>
    <mergeCell ref="A58:A59"/>
    <mergeCell ref="B58:B59"/>
    <mergeCell ref="C58:C59"/>
    <mergeCell ref="D58:D59"/>
    <mergeCell ref="E58:E59"/>
    <mergeCell ref="G56:G57"/>
    <mergeCell ref="H56:H57"/>
    <mergeCell ref="I56:I57"/>
    <mergeCell ref="J56:J57"/>
    <mergeCell ref="K56:K57"/>
    <mergeCell ref="L56:L57"/>
    <mergeCell ref="A56:A57"/>
    <mergeCell ref="B56:B57"/>
    <mergeCell ref="C56:C57"/>
    <mergeCell ref="D56:D57"/>
    <mergeCell ref="E56:E57"/>
    <mergeCell ref="F56:F57"/>
    <mergeCell ref="L58:L59"/>
    <mergeCell ref="M58:M59"/>
    <mergeCell ref="N58:N59"/>
    <mergeCell ref="O58:O59"/>
    <mergeCell ref="P58:P59"/>
    <mergeCell ref="Z58:Z59"/>
    <mergeCell ref="F58:F59"/>
    <mergeCell ref="G58:G59"/>
    <mergeCell ref="H58:H59"/>
    <mergeCell ref="I58:I59"/>
    <mergeCell ref="J58:J59"/>
    <mergeCell ref="K58:K59"/>
    <mergeCell ref="M60:M61"/>
    <mergeCell ref="N60:N61"/>
    <mergeCell ref="O60:O61"/>
    <mergeCell ref="P60:P61"/>
    <mergeCell ref="Z60:Z61"/>
    <mergeCell ref="A62:A63"/>
    <mergeCell ref="B62:B63"/>
    <mergeCell ref="C62:C63"/>
    <mergeCell ref="D62:D63"/>
    <mergeCell ref="E62:E63"/>
    <mergeCell ref="G60:G61"/>
    <mergeCell ref="H60:H61"/>
    <mergeCell ref="I60:I61"/>
    <mergeCell ref="J60:J61"/>
    <mergeCell ref="K60:K61"/>
    <mergeCell ref="L60:L61"/>
    <mergeCell ref="A60:A61"/>
    <mergeCell ref="B60:B61"/>
    <mergeCell ref="C60:C61"/>
    <mergeCell ref="D60:D61"/>
    <mergeCell ref="E60:E61"/>
    <mergeCell ref="F60:F61"/>
    <mergeCell ref="L62:L63"/>
    <mergeCell ref="M62:M63"/>
    <mergeCell ref="N62:N63"/>
    <mergeCell ref="O62:O63"/>
    <mergeCell ref="P62:P63"/>
    <mergeCell ref="Z62:Z63"/>
    <mergeCell ref="F62:F63"/>
    <mergeCell ref="G62:G63"/>
    <mergeCell ref="H62:H63"/>
    <mergeCell ref="I62:I63"/>
    <mergeCell ref="J62:J63"/>
    <mergeCell ref="K62:K63"/>
    <mergeCell ref="M64:M65"/>
    <mergeCell ref="N64:N65"/>
    <mergeCell ref="O64:O65"/>
    <mergeCell ref="P64:P65"/>
    <mergeCell ref="Z64:Z65"/>
    <mergeCell ref="A66:A67"/>
    <mergeCell ref="B66:B67"/>
    <mergeCell ref="C66:C67"/>
    <mergeCell ref="D66:D67"/>
    <mergeCell ref="E66:E67"/>
    <mergeCell ref="G64:G65"/>
    <mergeCell ref="H64:H65"/>
    <mergeCell ref="I64:I65"/>
    <mergeCell ref="J64:J65"/>
    <mergeCell ref="K64:K65"/>
    <mergeCell ref="L64:L65"/>
    <mergeCell ref="A64:A65"/>
    <mergeCell ref="B64:B65"/>
    <mergeCell ref="C64:C65"/>
    <mergeCell ref="D64:D65"/>
    <mergeCell ref="E64:E65"/>
    <mergeCell ref="F64:F65"/>
    <mergeCell ref="L66:L67"/>
    <mergeCell ref="M66:M67"/>
    <mergeCell ref="N66:N67"/>
    <mergeCell ref="O66:O67"/>
    <mergeCell ref="P66:P67"/>
    <mergeCell ref="Z66:Z67"/>
    <mergeCell ref="F66:F67"/>
    <mergeCell ref="G66:G67"/>
    <mergeCell ref="H66:H67"/>
    <mergeCell ref="I66:I67"/>
    <mergeCell ref="J66:J67"/>
    <mergeCell ref="K66:K67"/>
    <mergeCell ref="M68:M69"/>
    <mergeCell ref="N68:N69"/>
    <mergeCell ref="O68:O69"/>
    <mergeCell ref="P68:P69"/>
    <mergeCell ref="Z68:Z69"/>
    <mergeCell ref="A70:A71"/>
    <mergeCell ref="B70:B71"/>
    <mergeCell ref="C70:C71"/>
    <mergeCell ref="D70:D71"/>
    <mergeCell ref="E70:E71"/>
    <mergeCell ref="G68:G69"/>
    <mergeCell ref="H68:H69"/>
    <mergeCell ref="I68:I69"/>
    <mergeCell ref="J68:J69"/>
    <mergeCell ref="K68:K69"/>
    <mergeCell ref="L68:L69"/>
    <mergeCell ref="A68:A69"/>
    <mergeCell ref="B68:B69"/>
    <mergeCell ref="C68:C69"/>
    <mergeCell ref="D68:D69"/>
    <mergeCell ref="E68:E69"/>
    <mergeCell ref="F68:F69"/>
    <mergeCell ref="L70:L71"/>
    <mergeCell ref="M70:M71"/>
    <mergeCell ref="N70:N71"/>
    <mergeCell ref="O70:O71"/>
    <mergeCell ref="P70:P71"/>
    <mergeCell ref="Z70:Z71"/>
    <mergeCell ref="F70:F71"/>
    <mergeCell ref="G70:G71"/>
    <mergeCell ref="H70:H71"/>
    <mergeCell ref="I70:I71"/>
    <mergeCell ref="J70:J71"/>
    <mergeCell ref="K70:K71"/>
    <mergeCell ref="M72:M73"/>
    <mergeCell ref="N72:N73"/>
    <mergeCell ref="O72:O73"/>
    <mergeCell ref="P72:P73"/>
    <mergeCell ref="Z72:Z73"/>
    <mergeCell ref="A74:A75"/>
    <mergeCell ref="B74:B75"/>
    <mergeCell ref="C74:C75"/>
    <mergeCell ref="D74:D75"/>
    <mergeCell ref="E74:E75"/>
    <mergeCell ref="G72:G73"/>
    <mergeCell ref="H72:H73"/>
    <mergeCell ref="I72:I73"/>
    <mergeCell ref="J72:J73"/>
    <mergeCell ref="K72:K73"/>
    <mergeCell ref="L72:L73"/>
    <mergeCell ref="A72:A73"/>
    <mergeCell ref="B72:B73"/>
    <mergeCell ref="C72:C73"/>
    <mergeCell ref="D72:D73"/>
    <mergeCell ref="E72:E73"/>
    <mergeCell ref="F72:F73"/>
    <mergeCell ref="L74:L75"/>
    <mergeCell ref="M74:M75"/>
    <mergeCell ref="N74:N75"/>
    <mergeCell ref="O74:O75"/>
    <mergeCell ref="P74:P75"/>
    <mergeCell ref="Z74:Z75"/>
    <mergeCell ref="F74:F75"/>
    <mergeCell ref="G74:G75"/>
    <mergeCell ref="H74:H75"/>
    <mergeCell ref="I74:I75"/>
    <mergeCell ref="J74:J75"/>
    <mergeCell ref="K74:K75"/>
    <mergeCell ref="M76:M77"/>
    <mergeCell ref="N76:N77"/>
    <mergeCell ref="O76:O77"/>
    <mergeCell ref="P76:P77"/>
    <mergeCell ref="Z76:Z77"/>
    <mergeCell ref="A78:A79"/>
    <mergeCell ref="B78:B79"/>
    <mergeCell ref="C78:C79"/>
    <mergeCell ref="D78:D79"/>
    <mergeCell ref="E78:E79"/>
    <mergeCell ref="G76:G77"/>
    <mergeCell ref="H76:H77"/>
    <mergeCell ref="I76:I77"/>
    <mergeCell ref="J76:J77"/>
    <mergeCell ref="K76:K77"/>
    <mergeCell ref="L76:L77"/>
    <mergeCell ref="A76:A77"/>
    <mergeCell ref="B76:B77"/>
    <mergeCell ref="C76:C77"/>
    <mergeCell ref="D76:D77"/>
    <mergeCell ref="E76:E77"/>
    <mergeCell ref="F76:F77"/>
    <mergeCell ref="L78:L79"/>
    <mergeCell ref="M78:M79"/>
    <mergeCell ref="N78:N79"/>
    <mergeCell ref="O78:O79"/>
    <mergeCell ref="P78:P79"/>
    <mergeCell ref="Z78:Z79"/>
    <mergeCell ref="F78:F79"/>
    <mergeCell ref="G78:G79"/>
    <mergeCell ref="H78:H79"/>
    <mergeCell ref="I78:I79"/>
    <mergeCell ref="J78:J79"/>
    <mergeCell ref="K78:K79"/>
    <mergeCell ref="M80:M81"/>
    <mergeCell ref="N80:N81"/>
    <mergeCell ref="O80:O81"/>
    <mergeCell ref="P80:P81"/>
    <mergeCell ref="Z80:Z81"/>
    <mergeCell ref="A82:A83"/>
    <mergeCell ref="B82:B83"/>
    <mergeCell ref="C82:C83"/>
    <mergeCell ref="D82:D83"/>
    <mergeCell ref="E82:E83"/>
    <mergeCell ref="G80:G81"/>
    <mergeCell ref="H80:H81"/>
    <mergeCell ref="I80:I81"/>
    <mergeCell ref="J80:J81"/>
    <mergeCell ref="K80:K81"/>
    <mergeCell ref="L80:L81"/>
    <mergeCell ref="A80:A81"/>
    <mergeCell ref="B80:B81"/>
    <mergeCell ref="C80:C81"/>
    <mergeCell ref="D80:D81"/>
    <mergeCell ref="E80:E81"/>
    <mergeCell ref="F80:F81"/>
    <mergeCell ref="L82:L83"/>
    <mergeCell ref="M82:M83"/>
    <mergeCell ref="N82:N83"/>
    <mergeCell ref="O82:O83"/>
    <mergeCell ref="P82:P83"/>
    <mergeCell ref="Z82:Z83"/>
    <mergeCell ref="F82:F83"/>
    <mergeCell ref="G82:G83"/>
    <mergeCell ref="H82:H83"/>
    <mergeCell ref="I82:I83"/>
    <mergeCell ref="J82:J83"/>
    <mergeCell ref="K82:K83"/>
    <mergeCell ref="M84:M85"/>
    <mergeCell ref="N84:N85"/>
    <mergeCell ref="O84:O85"/>
    <mergeCell ref="P84:P85"/>
    <mergeCell ref="Z84:Z85"/>
    <mergeCell ref="A86:A87"/>
    <mergeCell ref="B86:B87"/>
    <mergeCell ref="C86:C87"/>
    <mergeCell ref="D86:D87"/>
    <mergeCell ref="E86:E87"/>
    <mergeCell ref="G84:G85"/>
    <mergeCell ref="H84:H85"/>
    <mergeCell ref="I84:I85"/>
    <mergeCell ref="J84:J85"/>
    <mergeCell ref="K84:K85"/>
    <mergeCell ref="L84:L85"/>
    <mergeCell ref="A84:A85"/>
    <mergeCell ref="B84:B85"/>
    <mergeCell ref="C84:C85"/>
    <mergeCell ref="D84:D85"/>
    <mergeCell ref="E84:E85"/>
    <mergeCell ref="F84:F85"/>
    <mergeCell ref="L86:L87"/>
    <mergeCell ref="M86:M87"/>
    <mergeCell ref="N86:N87"/>
    <mergeCell ref="O86:O87"/>
    <mergeCell ref="P86:P87"/>
    <mergeCell ref="Z86:Z87"/>
    <mergeCell ref="F86:F87"/>
    <mergeCell ref="G86:G87"/>
    <mergeCell ref="H86:H87"/>
    <mergeCell ref="I86:I87"/>
    <mergeCell ref="J86:J87"/>
    <mergeCell ref="K86:K87"/>
    <mergeCell ref="M88:M89"/>
    <mergeCell ref="N88:N89"/>
    <mergeCell ref="O88:O89"/>
    <mergeCell ref="P88:P89"/>
    <mergeCell ref="Z88:Z89"/>
    <mergeCell ref="A90:A91"/>
    <mergeCell ref="B90:B91"/>
    <mergeCell ref="C90:C91"/>
    <mergeCell ref="D90:D91"/>
    <mergeCell ref="E90:E91"/>
    <mergeCell ref="G88:G89"/>
    <mergeCell ref="H88:H89"/>
    <mergeCell ref="I88:I89"/>
    <mergeCell ref="J88:J89"/>
    <mergeCell ref="K88:K89"/>
    <mergeCell ref="L88:L89"/>
    <mergeCell ref="A88:A89"/>
    <mergeCell ref="B88:B89"/>
    <mergeCell ref="C88:C89"/>
    <mergeCell ref="D88:D89"/>
    <mergeCell ref="E88:E89"/>
    <mergeCell ref="F88:F89"/>
    <mergeCell ref="L90:L91"/>
    <mergeCell ref="M90:M91"/>
    <mergeCell ref="N90:N91"/>
    <mergeCell ref="O90:O91"/>
    <mergeCell ref="P90:P91"/>
    <mergeCell ref="Z90:Z91"/>
    <mergeCell ref="F90:F91"/>
    <mergeCell ref="G90:G91"/>
    <mergeCell ref="H90:H91"/>
    <mergeCell ref="I90:I91"/>
    <mergeCell ref="J90:J91"/>
    <mergeCell ref="K90:K91"/>
    <mergeCell ref="M92:M93"/>
    <mergeCell ref="N92:N93"/>
    <mergeCell ref="O92:O93"/>
    <mergeCell ref="P92:P93"/>
    <mergeCell ref="Z92:Z93"/>
    <mergeCell ref="A94:A95"/>
    <mergeCell ref="B94:B95"/>
    <mergeCell ref="C94:C95"/>
    <mergeCell ref="D94:D95"/>
    <mergeCell ref="E94:E95"/>
    <mergeCell ref="G92:G93"/>
    <mergeCell ref="H92:H93"/>
    <mergeCell ref="I92:I93"/>
    <mergeCell ref="J92:J93"/>
    <mergeCell ref="K92:K93"/>
    <mergeCell ref="L92:L93"/>
    <mergeCell ref="A92:A93"/>
    <mergeCell ref="B92:B93"/>
    <mergeCell ref="C92:C93"/>
    <mergeCell ref="D92:D93"/>
    <mergeCell ref="E92:E93"/>
    <mergeCell ref="F92:F93"/>
    <mergeCell ref="L94:L95"/>
    <mergeCell ref="M94:M95"/>
    <mergeCell ref="N94:N95"/>
    <mergeCell ref="O94:O95"/>
    <mergeCell ref="P94:P95"/>
    <mergeCell ref="Z94:Z95"/>
    <mergeCell ref="F94:F95"/>
    <mergeCell ref="G94:G95"/>
    <mergeCell ref="H94:H95"/>
    <mergeCell ref="I94:I95"/>
    <mergeCell ref="J94:J95"/>
    <mergeCell ref="K94:K95"/>
    <mergeCell ref="M96:M97"/>
    <mergeCell ref="N96:N97"/>
    <mergeCell ref="O96:O97"/>
    <mergeCell ref="P96:P97"/>
    <mergeCell ref="Z96:Z97"/>
    <mergeCell ref="A98:A99"/>
    <mergeCell ref="B98:B99"/>
    <mergeCell ref="C98:C99"/>
    <mergeCell ref="D98:D99"/>
    <mergeCell ref="E98:E99"/>
    <mergeCell ref="G96:G97"/>
    <mergeCell ref="H96:H97"/>
    <mergeCell ref="I96:I97"/>
    <mergeCell ref="J96:J97"/>
    <mergeCell ref="K96:K97"/>
    <mergeCell ref="L96:L97"/>
    <mergeCell ref="A96:A97"/>
    <mergeCell ref="B96:B97"/>
    <mergeCell ref="C96:C97"/>
    <mergeCell ref="D96:D97"/>
    <mergeCell ref="E96:E97"/>
    <mergeCell ref="F96:F97"/>
    <mergeCell ref="L98:L99"/>
    <mergeCell ref="M98:M99"/>
    <mergeCell ref="N98:N99"/>
    <mergeCell ref="O98:O99"/>
    <mergeCell ref="P98:P99"/>
    <mergeCell ref="Z98:Z99"/>
    <mergeCell ref="F98:F99"/>
    <mergeCell ref="G98:G99"/>
    <mergeCell ref="H98:H99"/>
    <mergeCell ref="I98:I99"/>
    <mergeCell ref="J98:J99"/>
    <mergeCell ref="K98:K99"/>
    <mergeCell ref="M100:M101"/>
    <mergeCell ref="N100:N101"/>
    <mergeCell ref="O100:O101"/>
    <mergeCell ref="P100:P101"/>
    <mergeCell ref="Z100:Z101"/>
    <mergeCell ref="A102:A103"/>
    <mergeCell ref="B102:C103"/>
    <mergeCell ref="D102:D103"/>
    <mergeCell ref="E102:E103"/>
    <mergeCell ref="F102:F103"/>
    <mergeCell ref="G100:G101"/>
    <mergeCell ref="H100:H101"/>
    <mergeCell ref="I100:I101"/>
    <mergeCell ref="J100:J101"/>
    <mergeCell ref="K100:K101"/>
    <mergeCell ref="L100:L101"/>
    <mergeCell ref="A100:A101"/>
    <mergeCell ref="B100:B101"/>
    <mergeCell ref="C100:C101"/>
    <mergeCell ref="D100:D101"/>
    <mergeCell ref="E100:E101"/>
    <mergeCell ref="F100:F101"/>
    <mergeCell ref="M102:M103"/>
    <mergeCell ref="N102:N103"/>
    <mergeCell ref="O102:O103"/>
    <mergeCell ref="P102:P103"/>
    <mergeCell ref="A104:A105"/>
    <mergeCell ref="B104:B105"/>
    <mergeCell ref="C104:C105"/>
    <mergeCell ref="D104:D105"/>
    <mergeCell ref="E104:E105"/>
    <mergeCell ref="F104:F105"/>
    <mergeCell ref="G102:G103"/>
    <mergeCell ref="H102:H103"/>
    <mergeCell ref="I102:I103"/>
    <mergeCell ref="J102:J103"/>
    <mergeCell ref="K102:K103"/>
    <mergeCell ref="L102:L103"/>
    <mergeCell ref="M104:M105"/>
    <mergeCell ref="N104:N105"/>
    <mergeCell ref="O104:O105"/>
    <mergeCell ref="P104:P105"/>
    <mergeCell ref="G104:G105"/>
    <mergeCell ref="H104:H105"/>
    <mergeCell ref="I104:I105"/>
    <mergeCell ref="J104:J105"/>
    <mergeCell ref="K104:K105"/>
    <mergeCell ref="L104:L105"/>
  </mergeCells>
  <phoneticPr fontId="1"/>
  <pageMargins left="0.51181102362204722" right="0.31496062992125984" top="0.55118110236220474" bottom="0.55118110236220474" header="0.31496062992125984" footer="0.31496062992125984"/>
  <pageSetup paperSize="9" scale="59" fitToHeight="0" orientation="landscape" r:id="rId1"/>
  <rowBreaks count="1" manualBreakCount="1">
    <brk id="53"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個別表006 </vt:lpstr>
      <vt:lpstr>'個別表006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本橋 義彦(motohashi-yoshihiko)</cp:lastModifiedBy>
  <cp:lastPrinted>2021-03-23T08:39:12Z</cp:lastPrinted>
  <dcterms:created xsi:type="dcterms:W3CDTF">2010-08-24T08:00:05Z</dcterms:created>
  <dcterms:modified xsi:type="dcterms:W3CDTF">2021-09-24T04:29:26Z</dcterms:modified>
</cp:coreProperties>
</file>