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予算第３係\令和２年度\01 行政事業レビュー\14 基金シート\200924 地方公共団体等保有基金執行状況表\03 一般会計\"/>
    </mc:Choice>
  </mc:AlternateContent>
  <bookViews>
    <workbookView xWindow="0" yWindow="0" windowWidth="28800" windowHeight="12210"/>
  </bookViews>
  <sheets>
    <sheet name="個別表011" sheetId="1" r:id="rId1"/>
  </sheets>
  <definedNames>
    <definedName name="_xlnm._FilterDatabase" localSheetId="0" hidden="1">個別表011!$A$1:$Y$51</definedName>
    <definedName name="_xlnm.Print_Area" localSheetId="0">個別表011!$A$1:$X$39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O8" i="1" l="1"/>
  <c r="O12" i="1"/>
  <c r="O14" i="1"/>
  <c r="O38" i="1" s="1"/>
  <c r="O16" i="1"/>
  <c r="O18" i="1"/>
  <c r="O20" i="1"/>
  <c r="O22" i="1"/>
  <c r="O24" i="1"/>
  <c r="O26" i="1"/>
  <c r="O28" i="1"/>
  <c r="O30" i="1"/>
  <c r="O32" i="1"/>
  <c r="O34" i="1"/>
  <c r="O36" i="1"/>
  <c r="E38" i="1"/>
  <c r="F38" i="1"/>
  <c r="G38" i="1"/>
  <c r="H38" i="1"/>
  <c r="I38" i="1"/>
  <c r="J38" i="1"/>
  <c r="K38" i="1"/>
  <c r="L38" i="1"/>
  <c r="M38" i="1"/>
  <c r="O51" i="1" s="1"/>
  <c r="N38" i="1"/>
  <c r="P38" i="1"/>
  <c r="Q38" i="1"/>
  <c r="R38" i="1"/>
  <c r="S38" i="1"/>
  <c r="T38" i="1"/>
  <c r="U38" i="1"/>
  <c r="V38" i="1"/>
  <c r="W38" i="1"/>
  <c r="X38" i="1"/>
  <c r="Q39" i="1"/>
  <c r="R39" i="1"/>
  <c r="S39" i="1"/>
  <c r="T39" i="1"/>
  <c r="U39" i="1"/>
  <c r="V39" i="1"/>
  <c r="W39" i="1"/>
  <c r="X39" i="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<sst xmlns="http://schemas.openxmlformats.org/spreadsheetml/2006/main" count="212" uniqueCount="65">
  <si>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</si>
  <si>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</si>
  <si>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</si>
  <si>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</si>
  <si>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</si>
  <si>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</si>
  <si>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</si>
  <si>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</si>
  <si>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</si>
  <si>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</si>
  <si>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</si>
  <si>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</si>
  <si>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</si>
  <si>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</si>
  <si>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</si>
  <si>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</si>
  <si>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</si>
  <si>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</si>
  <si>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</si>
  <si>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</si>
  <si>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福島県他13団体</t>
    <rPh sb="0" eb="2">
      <t>フクシマ</t>
    </rPh>
    <rPh sb="2" eb="3">
      <t>ケン</t>
    </rPh>
    <rPh sb="3" eb="4">
      <t>ホカ</t>
    </rPh>
    <rPh sb="6" eb="8">
      <t>ダンタイ</t>
    </rPh>
    <phoneticPr fontId="2"/>
  </si>
  <si>
    <t>－</t>
    <phoneticPr fontId="2"/>
  </si>
  <si>
    <t>国保事業の運営の広域化及び安定化に資する事業に必要な費用に充てるため、都道府県に基金を設置し、①保険財政広域化支援事業、②保険財政自立支援事業を行う。</t>
    <rPh sb="0" eb="2">
      <t>コクホ</t>
    </rPh>
    <rPh sb="2" eb="4">
      <t>ジギョウ</t>
    </rPh>
    <rPh sb="5" eb="7">
      <t>ウンエイ</t>
    </rPh>
    <rPh sb="8" eb="11">
      <t>コウイキカ</t>
    </rPh>
    <rPh sb="11" eb="12">
      <t>オヨ</t>
    </rPh>
    <rPh sb="13" eb="16">
      <t>アンテイカ</t>
    </rPh>
    <rPh sb="17" eb="18">
      <t>シ</t>
    </rPh>
    <rPh sb="20" eb="22">
      <t>ジギョウ</t>
    </rPh>
    <rPh sb="23" eb="25">
      <t>ヒツヨウ</t>
    </rPh>
    <rPh sb="26" eb="28">
      <t>ヒヨウ</t>
    </rPh>
    <rPh sb="29" eb="30">
      <t>ア</t>
    </rPh>
    <rPh sb="35" eb="39">
      <t>トドウフケン</t>
    </rPh>
    <rPh sb="40" eb="42">
      <t>キキン</t>
    </rPh>
    <rPh sb="43" eb="45">
      <t>セッチ</t>
    </rPh>
    <rPh sb="48" eb="50">
      <t>ホケン</t>
    </rPh>
    <rPh sb="50" eb="52">
      <t>ザイセイ</t>
    </rPh>
    <rPh sb="52" eb="55">
      <t>コウイキカ</t>
    </rPh>
    <rPh sb="55" eb="57">
      <t>シエン</t>
    </rPh>
    <rPh sb="57" eb="59">
      <t>ジギョウ</t>
    </rPh>
    <rPh sb="61" eb="63">
      <t>ホケン</t>
    </rPh>
    <rPh sb="63" eb="65">
      <t>ザイセイ</t>
    </rPh>
    <rPh sb="65" eb="67">
      <t>ジリツ</t>
    </rPh>
    <rPh sb="67" eb="69">
      <t>シエン</t>
    </rPh>
    <rPh sb="69" eb="71">
      <t>ジギョウ</t>
    </rPh>
    <rPh sb="72" eb="73">
      <t>オコナ</t>
    </rPh>
    <phoneticPr fontId="2"/>
  </si>
  <si>
    <t>国民健康保険広域化等支援基金</t>
    <rPh sb="0" eb="2">
      <t>コクミン</t>
    </rPh>
    <rPh sb="2" eb="4">
      <t>ケンコウ</t>
    </rPh>
    <rPh sb="4" eb="6">
      <t>ホケン</t>
    </rPh>
    <rPh sb="6" eb="8">
      <t>コウイキ</t>
    </rPh>
    <rPh sb="8" eb="10">
      <t>カトウ</t>
    </rPh>
    <rPh sb="10" eb="12">
      <t>シエン</t>
    </rPh>
    <rPh sb="12" eb="14">
      <t>キキン</t>
    </rPh>
    <phoneticPr fontId="2"/>
  </si>
  <si>
    <t>鹿児島県</t>
    <rPh sb="0" eb="4">
      <t>カゴシマケン</t>
    </rPh>
    <phoneticPr fontId="2"/>
  </si>
  <si>
    <t>宮崎県</t>
    <rPh sb="0" eb="3">
      <t>ミヤザキケン</t>
    </rPh>
    <phoneticPr fontId="2"/>
  </si>
  <si>
    <t>熊本県</t>
    <rPh sb="0" eb="3">
      <t>クマモトケン</t>
    </rPh>
    <phoneticPr fontId="2"/>
  </si>
  <si>
    <t>佐賀県</t>
    <rPh sb="0" eb="3">
      <t>サガケン</t>
    </rPh>
    <phoneticPr fontId="2"/>
  </si>
  <si>
    <t>福岡県</t>
    <rPh sb="0" eb="3">
      <t>フクオカケン</t>
    </rPh>
    <phoneticPr fontId="2"/>
  </si>
  <si>
    <t>島根県</t>
    <rPh sb="0" eb="2">
      <t>シマネ</t>
    </rPh>
    <rPh sb="2" eb="3">
      <t>ケン</t>
    </rPh>
    <phoneticPr fontId="2"/>
  </si>
  <si>
    <t>京都府</t>
    <rPh sb="0" eb="3">
      <t>キョウトフ</t>
    </rPh>
    <phoneticPr fontId="2"/>
  </si>
  <si>
    <t>滋賀県</t>
    <rPh sb="0" eb="3">
      <t>シガケン</t>
    </rPh>
    <phoneticPr fontId="2"/>
  </si>
  <si>
    <t>三重県</t>
    <rPh sb="0" eb="3">
      <t>ミエケン</t>
    </rPh>
    <phoneticPr fontId="2"/>
  </si>
  <si>
    <t>岐阜県</t>
    <rPh sb="0" eb="3">
      <t>ギフケン</t>
    </rPh>
    <phoneticPr fontId="2"/>
  </si>
  <si>
    <t>神奈川県</t>
    <rPh sb="0" eb="4">
      <t>カナガワケン</t>
    </rPh>
    <phoneticPr fontId="2"/>
  </si>
  <si>
    <t>埼玉県</t>
    <rPh sb="0" eb="2">
      <t>サイタマ</t>
    </rPh>
    <rPh sb="2" eb="3">
      <t>ケン</t>
    </rPh>
    <phoneticPr fontId="2"/>
  </si>
  <si>
    <t>栃木県</t>
    <rPh sb="0" eb="3">
      <t>トチギケン</t>
    </rPh>
    <phoneticPr fontId="2"/>
  </si>
  <si>
    <t>福島県</t>
    <rPh sb="0" eb="2">
      <t>フクシマ</t>
    </rPh>
    <rPh sb="2" eb="3">
      <t>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</si>
  <si>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</si>
  <si>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</si>
  <si>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</si>
  <si>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</si>
  <si>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</si>
  <si>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</si>
  <si>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</si>
  <si>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</si>
  <si>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</si>
  <si>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</si>
  <si>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</si>
  <si>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</si>
  <si>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</si>
  <si>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</si>
  <si>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</si>
  <si>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</si>
  <si>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令和元年度末　貸付残高等</t>
    <rPh sb="0" eb="2">
      <t>レイワ</t>
    </rPh>
    <rPh sb="2" eb="3">
      <t>ガン</t>
    </rPh>
    <rPh sb="3" eb="5">
      <t>ネンド</t>
    </rPh>
    <rPh sb="5" eb="6">
      <t>マツ</t>
    </rPh>
    <rPh sb="7" eb="9">
      <t>カシツ</t>
    </rPh>
    <rPh sb="9" eb="11">
      <t>ザンダカ</t>
    </rPh>
    <rPh sb="11" eb="12">
      <t>トウ</t>
    </rPh>
    <phoneticPr fontId="2"/>
  </si>
  <si>
    <t>令和元年度　事業実施決定等</t>
    <rPh sb="0" eb="2">
      <t>レイワ</t>
    </rPh>
    <rPh sb="2" eb="3">
      <t>ガン</t>
    </rPh>
    <rPh sb="3" eb="5">
      <t>ネンド</t>
    </rPh>
    <rPh sb="6" eb="8">
      <t>ジギョウ</t>
    </rPh>
    <rPh sb="8" eb="10">
      <t>ジッシ</t>
    </rPh>
    <rPh sb="10" eb="12">
      <t>ケッテイ</t>
    </rPh>
    <rPh sb="12" eb="13">
      <t>トウ</t>
    </rPh>
    <phoneticPr fontId="2"/>
  </si>
  <si>
    <t>令和元年度末基金残高
(ｅ=ａ+ｂ-ｃ-ｄ)</t>
    <rPh sb="0" eb="2">
      <t>レイワ</t>
    </rPh>
    <rPh sb="2" eb="3">
      <t>ガン</t>
    </rPh>
    <rPh sb="3" eb="5">
      <t>ネンド</t>
    </rPh>
    <rPh sb="5" eb="6">
      <t>マツ</t>
    </rPh>
    <rPh sb="6" eb="8">
      <t>キキン</t>
    </rPh>
    <rPh sb="8" eb="10">
      <t>ザンダカ</t>
    </rPh>
    <phoneticPr fontId="2"/>
  </si>
  <si>
    <t>令和元年度
国庫返納額
（ｄ）</t>
    <rPh sb="0" eb="2">
      <t>レイワ</t>
    </rPh>
    <rPh sb="2" eb="3">
      <t>ガン</t>
    </rPh>
    <rPh sb="3" eb="5">
      <t>ネンド</t>
    </rPh>
    <rPh sb="8" eb="10">
      <t>ヘンノウ</t>
    </rPh>
    <phoneticPr fontId="2"/>
  </si>
  <si>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2"/>
  </si>
  <si>
    <t>平成30年度末基金残高
（ａ）</t>
    <rPh sb="0" eb="2">
      <t>ヘイセイ</t>
    </rPh>
    <rPh sb="4" eb="6">
      <t>ネンド</t>
    </rPh>
    <rPh sb="6" eb="7">
      <t>マツ</t>
    </rPh>
    <rPh sb="7" eb="9">
      <t>キキン</t>
    </rPh>
    <rPh sb="9" eb="11">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</si>
  <si>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</si>
  <si>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</si>
  <si>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</si>
  <si>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</si>
  <si>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【個別表】令和２年度基金造成団体別基金執行状況表（011国民健康保険広域化等支援基金）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0">
      <t>コクミン</t>
    </rPh>
    <rPh sb="30" eb="32">
      <t>ケンコウ</t>
    </rPh>
    <rPh sb="32" eb="34">
      <t>ホケン</t>
    </rPh>
    <rPh sb="34" eb="37">
      <t>コウイキカ</t>
    </rPh>
    <rPh sb="37" eb="38">
      <t>トウ</t>
    </rPh>
    <rPh sb="38" eb="40">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</si>
</sst>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43" formatCode="_ * #,##0.00_ ;_ * \-#,##0.00_ ;_ * &quot;-&quot;??_ ;_ @_ "/>
    <numFmt numFmtId="176" formatCode="* #,##0;* \-#,##0;* &quot;-&quot;_ ;@\ "/>
    <numFmt numFmtId="177" formatCode="000"/>
    <numFmt numFmtId="178" formatCode="\(#,##0\);\(* \-#,##0\);\(* \ &quot;-&quot;\ \);@\ "/>
  </numFmts>
  <fonts count="21"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name val="ＭＳ ゴシック"/>
      <family val="3"/>
      <charset val="128"/>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
      <sz val="11"/>
      <name val="游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right style="thin">
        <color auto="1"/>
      </right>
      <top/>
      <bottom style="medium">
        <color auto="1"/>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83">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41" fontId="4" fillId="0" borderId="2" xfId="0" applyNumberFormat="1" applyFont="1" applyFill="1" applyBorder="1" applyAlignment="1">
      <alignment horizontal="right" vertical="center"/>
    </xf>
    <xf numFmtId="41" fontId="4" fillId="0" borderId="17" xfId="0" applyNumberFormat="1" applyFont="1" applyFill="1" applyBorder="1" applyAlignment="1">
      <alignment horizontal="right" vertical="center"/>
    </xf>
    <xf numFmtId="178" fontId="4" fillId="0" borderId="14" xfId="0" applyNumberFormat="1" applyFont="1" applyFill="1" applyBorder="1" applyAlignment="1">
      <alignment horizontal="right" vertical="center"/>
    </xf>
    <xf numFmtId="178" fontId="4" fillId="0" borderId="1" xfId="0" applyNumberFormat="1" applyFont="1" applyFill="1" applyBorder="1" applyAlignment="1">
      <alignment horizontal="right" vertical="center"/>
    </xf>
    <xf numFmtId="0" fontId="6" fillId="2" borderId="1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1" fillId="5"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8"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4" fillId="2" borderId="18" xfId="0" applyFont="1" applyFill="1" applyBorder="1" applyAlignment="1">
      <alignment horizontal="center" vertical="center"/>
    </xf>
    <xf numFmtId="0" fontId="11" fillId="2" borderId="30" xfId="0" applyFont="1" applyFill="1" applyBorder="1" applyAlignment="1">
      <alignment horizontal="center" vertical="center" wrapText="1"/>
    </xf>
    <xf numFmtId="0" fontId="13" fillId="0" borderId="0" xfId="0" applyFont="1">
      <alignment vertical="center"/>
    </xf>
    <xf numFmtId="0" fontId="15" fillId="2" borderId="38" xfId="0" applyFont="1" applyFill="1" applyBorder="1" applyAlignment="1">
      <alignment horizontal="left" vertical="center" wrapText="1"/>
    </xf>
    <xf numFmtId="0" fontId="15" fillId="2" borderId="39" xfId="0" applyFont="1" applyFill="1" applyBorder="1" applyAlignment="1">
      <alignment horizontal="left" vertical="center" wrapText="1"/>
    </xf>
    <xf numFmtId="0" fontId="15" fillId="2" borderId="40"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0" fillId="2" borderId="39" xfId="0" applyFill="1" applyBorder="1" applyAlignment="1">
      <alignment vertical="center"/>
    </xf>
    <xf numFmtId="0" fontId="4" fillId="2" borderId="45" xfId="0" applyFont="1" applyFill="1" applyBorder="1" applyAlignment="1">
      <alignment horizontal="left" vertical="center"/>
    </xf>
    <xf numFmtId="0" fontId="5" fillId="2" borderId="45" xfId="0" applyFont="1" applyFill="1" applyBorder="1" applyAlignment="1">
      <alignment horizontal="center" vertical="center"/>
    </xf>
    <xf numFmtId="0" fontId="18" fillId="0" borderId="0" xfId="0" applyFont="1" applyAlignment="1">
      <alignment vertical="center"/>
    </xf>
    <xf numFmtId="178" fontId="9" fillId="0" borderId="12" xfId="0" applyNumberFormat="1" applyFont="1" applyFill="1" applyBorder="1" applyAlignment="1">
      <alignment horizontal="right" vertical="center"/>
    </xf>
    <xf numFmtId="178" fontId="9" fillId="0" borderId="13" xfId="0" applyNumberFormat="1" applyFont="1" applyFill="1" applyBorder="1" applyAlignment="1">
      <alignment horizontal="right" vertical="center"/>
    </xf>
    <xf numFmtId="178" fontId="9" fillId="0" borderId="11" xfId="0" applyNumberFormat="1" applyFont="1" applyFill="1" applyBorder="1" applyAlignment="1">
      <alignment horizontal="right" vertical="center"/>
    </xf>
    <xf numFmtId="41" fontId="9" fillId="0" borderId="4" xfId="0" applyNumberFormat="1" applyFont="1" applyFill="1" applyBorder="1" applyAlignment="1">
      <alignment horizontal="right" vertical="center"/>
    </xf>
    <xf numFmtId="41" fontId="9" fillId="0" borderId="5" xfId="0" applyNumberFormat="1" applyFont="1" applyFill="1" applyBorder="1" applyAlignment="1">
      <alignment horizontal="right" vertical="center"/>
    </xf>
    <xf numFmtId="41" fontId="9" fillId="0" borderId="3" xfId="0" applyNumberFormat="1" applyFont="1" applyFill="1" applyBorder="1" applyAlignment="1">
      <alignment horizontal="right" vertical="center"/>
    </xf>
    <xf numFmtId="178" fontId="9" fillId="0" borderId="15" xfId="0" applyNumberFormat="1" applyFont="1" applyFill="1" applyBorder="1" applyAlignment="1">
      <alignment horizontal="right" vertical="center"/>
    </xf>
    <xf numFmtId="41" fontId="9" fillId="0" borderId="7" xfId="0" applyNumberFormat="1" applyFont="1" applyFill="1" applyBorder="1" applyAlignment="1">
      <alignment horizontal="right" vertical="center"/>
    </xf>
    <xf numFmtId="178" fontId="9" fillId="0" borderId="14" xfId="0" applyNumberFormat="1" applyFont="1" applyFill="1" applyBorder="1" applyAlignment="1">
      <alignment horizontal="right" vertical="center"/>
    </xf>
    <xf numFmtId="41" fontId="9" fillId="0" borderId="6" xfId="0" applyNumberFormat="1" applyFont="1" applyFill="1" applyBorder="1" applyAlignment="1">
      <alignment horizontal="right" vertical="center"/>
    </xf>
    <xf numFmtId="43" fontId="4" fillId="0" borderId="0" xfId="0" applyNumberFormat="1" applyFont="1" applyAlignment="1">
      <alignment horizontal="center" vertical="center"/>
    </xf>
    <xf numFmtId="0" fontId="4" fillId="0" borderId="0" xfId="0" applyFont="1" applyAlignment="1">
      <alignment horizontal="center"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41" fontId="4" fillId="4" borderId="11" xfId="0" applyNumberFormat="1" applyFont="1" applyFill="1" applyBorder="1" applyAlignment="1">
      <alignment horizontal="center" vertical="center"/>
    </xf>
    <xf numFmtId="41" fontId="0" fillId="4" borderId="3" xfId="0" applyNumberFormat="1" applyFill="1" applyBorder="1" applyAlignment="1">
      <alignment horizontal="center" vertical="center"/>
    </xf>
    <xf numFmtId="41" fontId="4" fillId="0" borderId="14" xfId="0" applyNumberFormat="1" applyFont="1" applyFill="1" applyBorder="1" applyAlignment="1">
      <alignment horizontal="center" vertical="center"/>
    </xf>
    <xf numFmtId="41" fontId="4" fillId="0" borderId="6" xfId="0" applyNumberFormat="1" applyFont="1" applyFill="1" applyBorder="1" applyAlignment="1">
      <alignment horizontal="center"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0" fontId="4" fillId="0" borderId="16" xfId="0" applyFont="1" applyBorder="1" applyAlignment="1">
      <alignment vertical="center" wrapText="1"/>
    </xf>
    <xf numFmtId="0" fontId="4" fillId="0" borderId="9" xfId="0" applyFont="1" applyBorder="1" applyAlignment="1">
      <alignment vertical="center" wrapText="1"/>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41" fontId="4" fillId="4" borderId="11"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41" fontId="4" fillId="4" borderId="3" xfId="0" applyNumberFormat="1" applyFont="1" applyFill="1" applyBorder="1" applyAlignment="1">
      <alignment horizontal="right" vertical="center"/>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41" fontId="4" fillId="0" borderId="15" xfId="0" applyNumberFormat="1" applyFont="1" applyFill="1" applyBorder="1" applyAlignment="1">
      <alignment horizontal="right" vertical="center"/>
    </xf>
    <xf numFmtId="41" fontId="0" fillId="0" borderId="7" xfId="0" applyNumberFormat="1" applyFill="1" applyBorder="1" applyAlignment="1">
      <alignment horizontal="right" vertical="center"/>
    </xf>
    <xf numFmtId="41" fontId="4" fillId="0" borderId="11" xfId="0" applyNumberFormat="1" applyFont="1" applyFill="1" applyBorder="1" applyAlignment="1">
      <alignment horizontal="center" vertical="center"/>
    </xf>
    <xf numFmtId="41" fontId="0" fillId="0" borderId="3" xfId="0" applyNumberFormat="1" applyFill="1" applyBorder="1" applyAlignment="1">
      <alignment horizontal="center" vertical="center"/>
    </xf>
    <xf numFmtId="41" fontId="4" fillId="0" borderId="15" xfId="0" applyNumberFormat="1" applyFont="1" applyFill="1" applyBorder="1" applyAlignment="1">
      <alignment vertical="center"/>
    </xf>
    <xf numFmtId="41" fontId="0" fillId="0" borderId="7" xfId="0" applyNumberFormat="1" applyFill="1" applyBorder="1" applyAlignment="1">
      <alignment vertical="center"/>
    </xf>
    <xf numFmtId="177" fontId="4" fillId="0" borderId="16"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9" xfId="0" applyFont="1" applyFill="1" applyBorder="1" applyAlignment="1">
      <alignment horizontal="center" vertical="center"/>
    </xf>
    <xf numFmtId="41" fontId="4" fillId="0" borderId="14" xfId="0" applyNumberFormat="1" applyFont="1" applyFill="1" applyBorder="1" applyAlignment="1">
      <alignment horizontal="right" vertical="center"/>
    </xf>
    <xf numFmtId="41" fontId="0" fillId="0" borderId="6" xfId="0" applyNumberFormat="1" applyFill="1" applyBorder="1" applyAlignment="1">
      <alignment horizontal="right" vertical="center"/>
    </xf>
    <xf numFmtId="0" fontId="4" fillId="0" borderId="16" xfId="0" applyFont="1" applyFill="1" applyBorder="1" applyAlignment="1">
      <alignment vertical="center" wrapText="1"/>
    </xf>
    <xf numFmtId="0" fontId="4" fillId="0" borderId="9"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9" xfId="0" applyFont="1" applyFill="1" applyBorder="1" applyAlignment="1">
      <alignment horizontal="left" vertical="center" wrapText="1"/>
    </xf>
    <xf numFmtId="0" fontId="9" fillId="0" borderId="16" xfId="0" applyFont="1" applyFill="1" applyBorder="1" applyAlignment="1">
      <alignment horizontal="center" vertical="center"/>
    </xf>
    <xf numFmtId="0" fontId="9" fillId="0" borderId="9" xfId="0" applyFont="1" applyFill="1" applyBorder="1" applyAlignment="1">
      <alignment horizontal="center" vertical="center"/>
    </xf>
    <xf numFmtId="41" fontId="9" fillId="0" borderId="15" xfId="0" applyNumberFormat="1" applyFont="1" applyFill="1" applyBorder="1" applyAlignment="1">
      <alignment horizontal="right" vertical="center"/>
    </xf>
    <xf numFmtId="41" fontId="20" fillId="0" borderId="7" xfId="0" applyNumberFormat="1" applyFont="1" applyFill="1" applyBorder="1" applyAlignment="1">
      <alignment horizontal="right" vertical="center"/>
    </xf>
    <xf numFmtId="41" fontId="9" fillId="0" borderId="11" xfId="0" applyNumberFormat="1" applyFont="1" applyFill="1" applyBorder="1" applyAlignment="1">
      <alignment horizontal="center" vertical="center"/>
    </xf>
    <xf numFmtId="41" fontId="20" fillId="0" borderId="3" xfId="0" applyNumberFormat="1" applyFont="1" applyFill="1" applyBorder="1" applyAlignment="1">
      <alignment horizontal="center" vertical="center"/>
    </xf>
    <xf numFmtId="41" fontId="9" fillId="0" borderId="14" xfId="0" applyNumberFormat="1" applyFont="1" applyFill="1" applyBorder="1" applyAlignment="1">
      <alignment horizontal="right" vertical="center"/>
    </xf>
    <xf numFmtId="41" fontId="20" fillId="0" borderId="6" xfId="0" applyNumberFormat="1" applyFont="1" applyFill="1" applyBorder="1" applyAlignment="1">
      <alignment horizontal="right" vertical="center"/>
    </xf>
    <xf numFmtId="41" fontId="9" fillId="0" borderId="15" xfId="0" applyNumberFormat="1" applyFont="1" applyFill="1" applyBorder="1" applyAlignment="1">
      <alignment vertical="center"/>
    </xf>
    <xf numFmtId="41" fontId="20" fillId="0" borderId="7" xfId="0" applyNumberFormat="1" applyFont="1" applyFill="1" applyBorder="1" applyAlignment="1">
      <alignment vertical="center"/>
    </xf>
    <xf numFmtId="41" fontId="9" fillId="0" borderId="14" xfId="0" applyNumberFormat="1" applyFont="1" applyFill="1" applyBorder="1" applyAlignment="1">
      <alignment horizontal="center" vertical="center"/>
    </xf>
    <xf numFmtId="41" fontId="9" fillId="0" borderId="6" xfId="0" applyNumberFormat="1" applyFont="1" applyFill="1" applyBorder="1" applyAlignment="1">
      <alignment horizontal="center" vertical="center"/>
    </xf>
    <xf numFmtId="41" fontId="4" fillId="3" borderId="7" xfId="0" applyNumberFormat="1" applyFont="1" applyFill="1" applyBorder="1" applyAlignment="1">
      <alignment horizontal="right" vertical="center"/>
    </xf>
    <xf numFmtId="41" fontId="20" fillId="0" borderId="14" xfId="0" applyNumberFormat="1" applyFont="1" applyFill="1" applyBorder="1" applyAlignment="1">
      <alignment horizontal="center" vertical="center"/>
    </xf>
    <xf numFmtId="41" fontId="20" fillId="0" borderId="6" xfId="0" applyNumberFormat="1" applyFont="1" applyFill="1" applyBorder="1" applyAlignment="1">
      <alignment horizontal="center" vertical="center"/>
    </xf>
    <xf numFmtId="41" fontId="20" fillId="0" borderId="15" xfId="0" applyNumberFormat="1" applyFont="1" applyFill="1" applyBorder="1" applyAlignment="1">
      <alignment horizontal="center" vertical="center"/>
    </xf>
    <xf numFmtId="41" fontId="20" fillId="0" borderId="7" xfId="0" applyNumberFormat="1" applyFont="1" applyFill="1" applyBorder="1" applyAlignment="1">
      <alignment horizontal="center" vertical="center"/>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0" fontId="4" fillId="2"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17" fillId="2" borderId="40" xfId="0" applyFont="1" applyFill="1" applyBorder="1" applyAlignment="1">
      <alignment horizontal="center" vertical="center" wrapText="1"/>
    </xf>
    <xf numFmtId="0" fontId="0" fillId="0" borderId="30" xfId="0" applyBorder="1" applyAlignment="1">
      <alignment vertical="center" wrapText="1"/>
    </xf>
    <xf numFmtId="0" fontId="0" fillId="0" borderId="35" xfId="0" applyBorder="1" applyAlignment="1">
      <alignment vertical="center"/>
    </xf>
    <xf numFmtId="0" fontId="17" fillId="2" borderId="26" xfId="0" applyFont="1" applyFill="1" applyBorder="1" applyAlignment="1">
      <alignment horizontal="center" vertical="center" wrapText="1"/>
    </xf>
    <xf numFmtId="0" fontId="0" fillId="0" borderId="41" xfId="0" applyBorder="1" applyAlignment="1">
      <alignment vertical="center" wrapText="1"/>
    </xf>
    <xf numFmtId="0" fontId="0" fillId="0" borderId="32" xfId="0" applyBorder="1" applyAlignment="1">
      <alignment vertical="center"/>
    </xf>
    <xf numFmtId="0" fontId="17" fillId="2" borderId="47" xfId="0" applyFont="1" applyFill="1" applyBorder="1" applyAlignment="1">
      <alignment horizontal="center" vertical="center" wrapText="1"/>
    </xf>
    <xf numFmtId="0" fontId="0" fillId="0" borderId="43" xfId="0" applyBorder="1" applyAlignment="1">
      <alignment vertical="center"/>
    </xf>
    <xf numFmtId="0" fontId="0" fillId="0" borderId="34" xfId="0" applyBorder="1" applyAlignment="1">
      <alignment vertical="center"/>
    </xf>
    <xf numFmtId="0" fontId="5" fillId="2" borderId="46" xfId="0" applyFont="1" applyFill="1" applyBorder="1" applyAlignment="1">
      <alignment horizontal="center" vertical="center" wrapText="1"/>
    </xf>
    <xf numFmtId="0" fontId="15" fillId="0" borderId="42" xfId="0" applyFont="1" applyBorder="1" applyAlignment="1">
      <alignment vertical="center" wrapText="1"/>
    </xf>
    <xf numFmtId="0" fontId="0" fillId="0" borderId="33" xfId="0" applyBorder="1" applyAlignment="1">
      <alignment vertical="center"/>
    </xf>
    <xf numFmtId="0" fontId="17" fillId="2" borderId="37" xfId="0" applyFont="1" applyFill="1" applyBorder="1" applyAlignment="1">
      <alignment horizontal="center" vertical="center" wrapText="1"/>
    </xf>
    <xf numFmtId="0" fontId="0" fillId="0" borderId="24" xfId="0" applyBorder="1" applyAlignment="1">
      <alignment vertical="center" wrapText="1"/>
    </xf>
    <xf numFmtId="0" fontId="0" fillId="0" borderId="31" xfId="0" applyBorder="1" applyAlignment="1">
      <alignment vertical="center"/>
    </xf>
    <xf numFmtId="0" fontId="4" fillId="2" borderId="37"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6" fillId="2" borderId="18" xfId="0" applyFont="1" applyFill="1" applyBorder="1" applyAlignment="1">
      <alignment vertical="center" wrapText="1"/>
    </xf>
    <xf numFmtId="0" fontId="14" fillId="2" borderId="36" xfId="0" applyFont="1" applyFill="1" applyBorder="1" applyAlignment="1">
      <alignment vertical="center"/>
    </xf>
    <xf numFmtId="0" fontId="5" fillId="2" borderId="37" xfId="0" applyFont="1" applyFill="1" applyBorder="1" applyAlignment="1">
      <alignment horizontal="left" vertical="center" wrapText="1"/>
    </xf>
    <xf numFmtId="0" fontId="0" fillId="0" borderId="24" xfId="0" applyBorder="1" applyAlignment="1">
      <alignment horizontal="left" vertical="center" wrapText="1"/>
    </xf>
    <xf numFmtId="0" fontId="0" fillId="0" borderId="6" xfId="0" applyBorder="1" applyAlignment="1">
      <alignment horizontal="left" vertical="center" wrapText="1"/>
    </xf>
    <xf numFmtId="0" fontId="11" fillId="5" borderId="29"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7" fillId="0" borderId="10" xfId="0" applyFont="1" applyBorder="1" applyAlignment="1">
      <alignment horizontal="center" vertical="center"/>
    </xf>
    <xf numFmtId="0" fontId="17" fillId="0" borderId="18" xfId="0" applyFont="1" applyBorder="1" applyAlignment="1">
      <alignment horizontal="center" vertical="center"/>
    </xf>
    <xf numFmtId="0" fontId="17" fillId="0" borderId="43"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9" xfId="0" applyFill="1" applyBorder="1" applyAlignment="1">
      <alignment horizontal="center" vertical="center"/>
    </xf>
    <xf numFmtId="0" fontId="0" fillId="2" borderId="48"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235323</xdr:colOff>
      <xdr:row>51</xdr:row>
      <xdr:rowOff>100854</xdr:rowOff>
    </xdr:from>
    <xdr:to>
      <xdr:col>26</xdr:col>
      <xdr:colOff>492078</xdr:colOff>
      <xdr:row>54</xdr:row>
      <xdr:rowOff>135871</xdr:rowOff>
    </xdr:to>
    <xdr:sp macro="" textlink="">
      <xdr:nvSpPr>
        <xdr:cNvPr id="2" name="等号 1"/>
        <xdr:cNvSpPr/>
      </xdr:nvSpPr>
      <xdr:spPr>
        <a:xfrm>
          <a:off x="235323" y="8844804"/>
          <a:ext cx="18087555" cy="549367"/>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235323</xdr:colOff>
      <xdr:row>53</xdr:row>
      <xdr:rowOff>100854</xdr:rowOff>
    </xdr:from>
    <xdr:to>
      <xdr:col>26</xdr:col>
      <xdr:colOff>492078</xdr:colOff>
      <xdr:row>56</xdr:row>
      <xdr:rowOff>135871</xdr:rowOff>
    </xdr:to>
    <xdr:sp macro="" textlink="">
      <xdr:nvSpPr>
        <xdr:cNvPr id="3" name="等号 2"/>
        <xdr:cNvSpPr/>
      </xdr:nvSpPr>
      <xdr:spPr>
        <a:xfrm>
          <a:off x="235323" y="9187704"/>
          <a:ext cx="18087555" cy="549367"/>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B51"/>
  <sheetViews>
    <sheetView tabSelected="1" view="pageBreakPreview" zoomScaleNormal="100" zoomScaleSheetLayoutView="100" workbookViewId="0"/>
  </sheetViews>
  <sheetFormatPr defaultColWidth="9" defaultRowHeight="13.5" outlineLevelRow="1" x14ac:dyDescent="0.4"/>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27" width="9" style="1"/>
    <col min="28" max="28" width="11.25" style="1" customWidth="1"/>
    <col min="29" max="16384" width="9" style="1"/>
  </cols>
  <sheetData>
    <row r="1" spans="1:28" ht="20.25" customHeight="1" thickBot="1" x14ac:dyDescent="0.45">
      <c r="A1" s="55" t="s">
        <v>64</v>
      </c>
      <c r="B1" s="55"/>
    </row>
    <row r="2" spans="1:28" s="16" customFormat="1" ht="12.75" customHeight="1" x14ac:dyDescent="0.4">
      <c r="A2" s="175" t="s">
        <v>63</v>
      </c>
      <c r="B2" s="175" t="s">
        <v>62</v>
      </c>
      <c r="C2" s="175" t="s">
        <v>61</v>
      </c>
      <c r="D2" s="175" t="s">
        <v>60</v>
      </c>
      <c r="E2" s="138" t="s">
        <v>59</v>
      </c>
      <c r="F2" s="172"/>
      <c r="G2" s="138" t="s">
        <v>58</v>
      </c>
      <c r="H2" s="180"/>
      <c r="I2" s="180"/>
      <c r="J2" s="180"/>
      <c r="K2" s="180"/>
      <c r="L2" s="180"/>
      <c r="M2" s="180"/>
      <c r="N2" s="169" t="s">
        <v>57</v>
      </c>
      <c r="O2" s="138" t="s">
        <v>56</v>
      </c>
      <c r="P2" s="172"/>
      <c r="Q2" s="138" t="s">
        <v>55</v>
      </c>
      <c r="R2" s="139"/>
      <c r="S2" s="139"/>
      <c r="T2" s="139"/>
      <c r="U2" s="139"/>
      <c r="V2" s="138" t="s">
        <v>54</v>
      </c>
      <c r="W2" s="139"/>
      <c r="X2" s="140"/>
      <c r="Y2" s="47"/>
    </row>
    <row r="3" spans="1:28" s="16" customFormat="1" ht="12" customHeight="1" x14ac:dyDescent="0.4">
      <c r="A3" s="176"/>
      <c r="B3" s="178"/>
      <c r="C3" s="176"/>
      <c r="D3" s="176"/>
      <c r="E3" s="173"/>
      <c r="F3" s="174"/>
      <c r="G3" s="181"/>
      <c r="H3" s="182"/>
      <c r="I3" s="182"/>
      <c r="J3" s="182"/>
      <c r="K3" s="182"/>
      <c r="L3" s="182"/>
      <c r="M3" s="182"/>
      <c r="N3" s="170"/>
      <c r="O3" s="173"/>
      <c r="P3" s="174"/>
      <c r="Q3" s="54" t="s">
        <v>53</v>
      </c>
      <c r="R3" s="141" t="s">
        <v>51</v>
      </c>
      <c r="S3" s="141" t="s">
        <v>50</v>
      </c>
      <c r="T3" s="144" t="s">
        <v>49</v>
      </c>
      <c r="U3" s="147" t="s">
        <v>52</v>
      </c>
      <c r="V3" s="150" t="s">
        <v>51</v>
      </c>
      <c r="W3" s="144" t="s">
        <v>50</v>
      </c>
      <c r="X3" s="153" t="s">
        <v>49</v>
      </c>
      <c r="Y3" s="47"/>
    </row>
    <row r="4" spans="1:28" s="16" customFormat="1" ht="13.5" customHeight="1" x14ac:dyDescent="0.4">
      <c r="A4" s="176"/>
      <c r="B4" s="178"/>
      <c r="C4" s="176"/>
      <c r="D4" s="176"/>
      <c r="E4" s="45"/>
      <c r="F4" s="51"/>
      <c r="G4" s="53" t="s">
        <v>48</v>
      </c>
      <c r="H4" s="52"/>
      <c r="I4" s="52"/>
      <c r="J4" s="52"/>
      <c r="K4" s="52"/>
      <c r="L4" s="52"/>
      <c r="M4" s="156" t="s">
        <v>47</v>
      </c>
      <c r="N4" s="170"/>
      <c r="O4" s="45"/>
      <c r="P4" s="51"/>
      <c r="Q4" s="159" t="s">
        <v>46</v>
      </c>
      <c r="R4" s="142"/>
      <c r="S4" s="142"/>
      <c r="T4" s="145"/>
      <c r="U4" s="148"/>
      <c r="V4" s="151"/>
      <c r="W4" s="145"/>
      <c r="X4" s="154"/>
      <c r="Y4" s="47"/>
    </row>
    <row r="5" spans="1:28" s="16" customFormat="1" ht="12" customHeight="1" x14ac:dyDescent="0.4">
      <c r="A5" s="176"/>
      <c r="B5" s="178"/>
      <c r="C5" s="176"/>
      <c r="D5" s="176"/>
      <c r="E5" s="45"/>
      <c r="F5" s="161" t="s">
        <v>44</v>
      </c>
      <c r="G5" s="45"/>
      <c r="H5" s="50" t="s">
        <v>45</v>
      </c>
      <c r="I5" s="49"/>
      <c r="J5" s="49"/>
      <c r="K5" s="49"/>
      <c r="L5" s="48"/>
      <c r="M5" s="157"/>
      <c r="N5" s="170"/>
      <c r="O5" s="45"/>
      <c r="P5" s="161" t="s">
        <v>44</v>
      </c>
      <c r="Q5" s="160"/>
      <c r="R5" s="143"/>
      <c r="S5" s="143"/>
      <c r="T5" s="146"/>
      <c r="U5" s="149"/>
      <c r="V5" s="152"/>
      <c r="W5" s="146"/>
      <c r="X5" s="155"/>
      <c r="Y5" s="47"/>
    </row>
    <row r="6" spans="1:28" s="16" customFormat="1" ht="12" customHeight="1" x14ac:dyDescent="0.4">
      <c r="A6" s="176"/>
      <c r="B6" s="178"/>
      <c r="C6" s="176"/>
      <c r="D6" s="176"/>
      <c r="E6" s="45"/>
      <c r="F6" s="162"/>
      <c r="G6" s="45"/>
      <c r="H6" s="46" t="s">
        <v>43</v>
      </c>
      <c r="I6" s="164" t="s">
        <v>42</v>
      </c>
      <c r="J6" s="165"/>
      <c r="K6" s="166"/>
      <c r="L6" s="167" t="s">
        <v>41</v>
      </c>
      <c r="M6" s="157"/>
      <c r="N6" s="170"/>
      <c r="O6" s="45"/>
      <c r="P6" s="162"/>
      <c r="Q6" s="44" t="s">
        <v>18</v>
      </c>
      <c r="R6" s="43" t="s">
        <v>18</v>
      </c>
      <c r="S6" s="43" t="s">
        <v>18</v>
      </c>
      <c r="T6" s="41" t="s">
        <v>18</v>
      </c>
      <c r="U6" s="40" t="s">
        <v>18</v>
      </c>
      <c r="V6" s="42" t="s">
        <v>18</v>
      </c>
      <c r="W6" s="41" t="s">
        <v>18</v>
      </c>
      <c r="X6" s="40" t="s">
        <v>18</v>
      </c>
      <c r="Y6" s="39" t="s">
        <v>18</v>
      </c>
    </row>
    <row r="7" spans="1:28" s="16" customFormat="1" ht="12.75" customHeight="1" thickBot="1" x14ac:dyDescent="0.45">
      <c r="A7" s="177"/>
      <c r="B7" s="179"/>
      <c r="C7" s="177"/>
      <c r="D7" s="177"/>
      <c r="E7" s="36"/>
      <c r="F7" s="163"/>
      <c r="G7" s="36"/>
      <c r="H7" s="38"/>
      <c r="I7" s="37" t="s">
        <v>40</v>
      </c>
      <c r="J7" s="37" t="s">
        <v>39</v>
      </c>
      <c r="K7" s="37" t="s">
        <v>38</v>
      </c>
      <c r="L7" s="168"/>
      <c r="M7" s="158"/>
      <c r="N7" s="171"/>
      <c r="O7" s="36"/>
      <c r="P7" s="163"/>
      <c r="Q7" s="35" t="s">
        <v>17</v>
      </c>
      <c r="R7" s="34" t="s">
        <v>17</v>
      </c>
      <c r="S7" s="34" t="s">
        <v>17</v>
      </c>
      <c r="T7" s="31" t="s">
        <v>17</v>
      </c>
      <c r="U7" s="33" t="s">
        <v>17</v>
      </c>
      <c r="V7" s="32" t="s">
        <v>17</v>
      </c>
      <c r="W7" s="31" t="s">
        <v>17</v>
      </c>
      <c r="X7" s="30" t="s">
        <v>17</v>
      </c>
      <c r="Y7" s="29" t="s">
        <v>17</v>
      </c>
    </row>
    <row r="8" spans="1:28" s="16" customFormat="1" ht="25.5" customHeight="1" x14ac:dyDescent="0.4">
      <c r="A8" s="74">
        <v>1</v>
      </c>
      <c r="B8" s="76" t="s">
        <v>37</v>
      </c>
      <c r="C8" s="88" t="s">
        <v>23</v>
      </c>
      <c r="D8" s="97" t="s">
        <v>22</v>
      </c>
      <c r="E8" s="92">
        <v>669.69619599999999</v>
      </c>
      <c r="F8" s="90">
        <v>334.84809799999999</v>
      </c>
      <c r="G8" s="92">
        <v>1.2933509999999999</v>
      </c>
      <c r="H8" s="82" t="s">
        <v>21</v>
      </c>
      <c r="I8" s="82" t="s">
        <v>21</v>
      </c>
      <c r="J8" s="82" t="s">
        <v>21</v>
      </c>
      <c r="K8" s="82" t="s">
        <v>21</v>
      </c>
      <c r="L8" s="82" t="s">
        <v>21</v>
      </c>
      <c r="M8" s="136">
        <v>0</v>
      </c>
      <c r="N8" s="86">
        <v>0</v>
      </c>
      <c r="O8" s="70">
        <f>+(+E8+G8)-(M8+N8)</f>
        <v>670.98954700000002</v>
      </c>
      <c r="P8" s="90">
        <v>335.49477350000001</v>
      </c>
      <c r="Q8" s="23">
        <v>0</v>
      </c>
      <c r="R8" s="24">
        <v>0</v>
      </c>
      <c r="S8" s="24">
        <v>0</v>
      </c>
      <c r="T8" s="22">
        <v>0</v>
      </c>
      <c r="U8" s="24">
        <v>0</v>
      </c>
      <c r="V8" s="23">
        <v>0</v>
      </c>
      <c r="W8" s="22">
        <v>1</v>
      </c>
      <c r="X8" s="21">
        <v>0</v>
      </c>
      <c r="Y8" s="11" t="s">
        <v>18</v>
      </c>
      <c r="AA8" s="66"/>
      <c r="AB8" s="67"/>
    </row>
    <row r="9" spans="1:28" s="16" customFormat="1" ht="25.5" customHeight="1" thickBot="1" x14ac:dyDescent="0.45">
      <c r="A9" s="75"/>
      <c r="B9" s="77"/>
      <c r="C9" s="89"/>
      <c r="D9" s="98"/>
      <c r="E9" s="93"/>
      <c r="F9" s="91"/>
      <c r="G9" s="93"/>
      <c r="H9" s="83"/>
      <c r="I9" s="83"/>
      <c r="J9" s="83"/>
      <c r="K9" s="83"/>
      <c r="L9" s="83"/>
      <c r="M9" s="137"/>
      <c r="N9" s="87"/>
      <c r="O9" s="71"/>
      <c r="P9" s="91"/>
      <c r="Q9" s="19">
        <v>0</v>
      </c>
      <c r="R9" s="20">
        <v>0</v>
      </c>
      <c r="S9" s="20">
        <v>0</v>
      </c>
      <c r="T9" s="18">
        <v>0</v>
      </c>
      <c r="U9" s="20">
        <v>0</v>
      </c>
      <c r="V9" s="19">
        <v>0</v>
      </c>
      <c r="W9" s="18">
        <v>4.8</v>
      </c>
      <c r="X9" s="17">
        <v>0</v>
      </c>
      <c r="Y9" s="6" t="s">
        <v>17</v>
      </c>
      <c r="AA9" s="67"/>
      <c r="AB9" s="67"/>
    </row>
    <row r="10" spans="1:28" s="16" customFormat="1" ht="25.5" customHeight="1" x14ac:dyDescent="0.4">
      <c r="A10" s="74">
        <v>2</v>
      </c>
      <c r="B10" s="76" t="s">
        <v>36</v>
      </c>
      <c r="C10" s="88" t="s">
        <v>23</v>
      </c>
      <c r="D10" s="97" t="s">
        <v>22</v>
      </c>
      <c r="E10" s="92">
        <v>623.94273799999996</v>
      </c>
      <c r="F10" s="125">
        <v>311.97136899999998</v>
      </c>
      <c r="G10" s="121">
        <v>9.1875809999999998</v>
      </c>
      <c r="H10" s="123" t="s">
        <v>21</v>
      </c>
      <c r="I10" s="123" t="s">
        <v>21</v>
      </c>
      <c r="J10" s="123" t="s">
        <v>21</v>
      </c>
      <c r="K10" s="123" t="s">
        <v>21</v>
      </c>
      <c r="L10" s="123" t="s">
        <v>21</v>
      </c>
      <c r="M10" s="129">
        <v>2.6726800000000002</v>
      </c>
      <c r="N10" s="127">
        <v>0</v>
      </c>
      <c r="O10" s="70">
        <f>+(+E10+G10)-(M10+N10)</f>
        <v>630.45763899999997</v>
      </c>
      <c r="P10" s="125">
        <v>315.22881949999999</v>
      </c>
      <c r="Q10" s="56">
        <v>0</v>
      </c>
      <c r="R10" s="57">
        <v>0</v>
      </c>
      <c r="S10" s="57">
        <v>0</v>
      </c>
      <c r="T10" s="58">
        <v>0</v>
      </c>
      <c r="U10" s="57">
        <v>1</v>
      </c>
      <c r="V10" s="56">
        <v>0</v>
      </c>
      <c r="W10" s="22">
        <v>1</v>
      </c>
      <c r="X10" s="21">
        <v>0</v>
      </c>
      <c r="Y10" s="11" t="s">
        <v>18</v>
      </c>
      <c r="Z10" s="66"/>
      <c r="AA10" s="66"/>
      <c r="AB10" s="67"/>
    </row>
    <row r="11" spans="1:28" s="16" customFormat="1" ht="25.5" customHeight="1" thickBot="1" x14ac:dyDescent="0.45">
      <c r="A11" s="75"/>
      <c r="B11" s="77"/>
      <c r="C11" s="89"/>
      <c r="D11" s="98"/>
      <c r="E11" s="93"/>
      <c r="F11" s="126"/>
      <c r="G11" s="122"/>
      <c r="H11" s="124"/>
      <c r="I11" s="124"/>
      <c r="J11" s="124"/>
      <c r="K11" s="124"/>
      <c r="L11" s="124"/>
      <c r="M11" s="130"/>
      <c r="N11" s="128"/>
      <c r="O11" s="131"/>
      <c r="P11" s="126"/>
      <c r="Q11" s="59">
        <v>0</v>
      </c>
      <c r="R11" s="60">
        <v>0</v>
      </c>
      <c r="S11" s="60">
        <v>0</v>
      </c>
      <c r="T11" s="61">
        <v>0</v>
      </c>
      <c r="U11" s="60">
        <v>2.6726800000000002</v>
      </c>
      <c r="V11" s="59">
        <v>0</v>
      </c>
      <c r="W11" s="18">
        <v>27</v>
      </c>
      <c r="X11" s="17">
        <v>0</v>
      </c>
      <c r="Y11" s="6" t="s">
        <v>17</v>
      </c>
      <c r="Z11" s="66"/>
      <c r="AA11" s="67"/>
      <c r="AB11" s="67"/>
    </row>
    <row r="12" spans="1:28" s="16" customFormat="1" ht="25.5" customHeight="1" x14ac:dyDescent="0.4">
      <c r="A12" s="109">
        <v>3</v>
      </c>
      <c r="B12" s="111" t="s">
        <v>35</v>
      </c>
      <c r="C12" s="115" t="s">
        <v>23</v>
      </c>
      <c r="D12" s="117" t="s">
        <v>22</v>
      </c>
      <c r="E12" s="103">
        <v>674.68373199999996</v>
      </c>
      <c r="F12" s="125">
        <v>0</v>
      </c>
      <c r="G12" s="134">
        <v>0</v>
      </c>
      <c r="H12" s="123" t="s">
        <v>21</v>
      </c>
      <c r="I12" s="123" t="s">
        <v>21</v>
      </c>
      <c r="J12" s="123" t="s">
        <v>21</v>
      </c>
      <c r="K12" s="123" t="s">
        <v>21</v>
      </c>
      <c r="L12" s="123" t="s">
        <v>21</v>
      </c>
      <c r="M12" s="123">
        <v>674.68373199999996</v>
      </c>
      <c r="N12" s="127">
        <v>0</v>
      </c>
      <c r="O12" s="70">
        <f>+(+E12+G12)-(M12+N12)</f>
        <v>0</v>
      </c>
      <c r="P12" s="132">
        <v>0</v>
      </c>
      <c r="Q12" s="56">
        <v>0</v>
      </c>
      <c r="R12" s="57">
        <v>0</v>
      </c>
      <c r="S12" s="57">
        <v>0</v>
      </c>
      <c r="T12" s="58">
        <v>0</v>
      </c>
      <c r="U12" s="58">
        <v>1</v>
      </c>
      <c r="V12" s="62">
        <v>0</v>
      </c>
      <c r="W12" s="28">
        <v>0</v>
      </c>
      <c r="X12" s="27">
        <v>0</v>
      </c>
      <c r="Y12" s="11" t="s">
        <v>18</v>
      </c>
      <c r="AA12" s="66"/>
      <c r="AB12" s="67"/>
    </row>
    <row r="13" spans="1:28" s="16" customFormat="1" ht="25.5" customHeight="1" thickBot="1" x14ac:dyDescent="0.45">
      <c r="A13" s="110"/>
      <c r="B13" s="112"/>
      <c r="C13" s="116"/>
      <c r="D13" s="118"/>
      <c r="E13" s="104"/>
      <c r="F13" s="126"/>
      <c r="G13" s="135"/>
      <c r="H13" s="124"/>
      <c r="I13" s="124"/>
      <c r="J13" s="124"/>
      <c r="K13" s="124"/>
      <c r="L13" s="124"/>
      <c r="M13" s="124"/>
      <c r="N13" s="128"/>
      <c r="O13" s="131"/>
      <c r="P13" s="133"/>
      <c r="Q13" s="59">
        <v>0</v>
      </c>
      <c r="R13" s="60">
        <v>0</v>
      </c>
      <c r="S13" s="60">
        <v>0</v>
      </c>
      <c r="T13" s="61">
        <v>0</v>
      </c>
      <c r="U13" s="61">
        <v>674.68373199999996</v>
      </c>
      <c r="V13" s="63">
        <v>0</v>
      </c>
      <c r="W13" s="26">
        <v>0</v>
      </c>
      <c r="X13" s="25">
        <v>0</v>
      </c>
      <c r="Y13" s="6" t="s">
        <v>17</v>
      </c>
      <c r="AA13" s="67"/>
      <c r="AB13" s="67"/>
    </row>
    <row r="14" spans="1:28" s="16" customFormat="1" ht="25.5" customHeight="1" x14ac:dyDescent="0.4">
      <c r="A14" s="109">
        <v>4</v>
      </c>
      <c r="B14" s="111" t="s">
        <v>34</v>
      </c>
      <c r="C14" s="115" t="s">
        <v>23</v>
      </c>
      <c r="D14" s="117" t="s">
        <v>22</v>
      </c>
      <c r="E14" s="103">
        <v>1040.8353589999999</v>
      </c>
      <c r="F14" s="125">
        <v>520.41767949999996</v>
      </c>
      <c r="G14" s="121">
        <v>109.517734</v>
      </c>
      <c r="H14" s="123" t="s">
        <v>21</v>
      </c>
      <c r="I14" s="123" t="s">
        <v>21</v>
      </c>
      <c r="J14" s="123" t="s">
        <v>21</v>
      </c>
      <c r="K14" s="123" t="s">
        <v>21</v>
      </c>
      <c r="L14" s="123" t="s">
        <v>21</v>
      </c>
      <c r="M14" s="129">
        <v>0</v>
      </c>
      <c r="N14" s="127">
        <v>0</v>
      </c>
      <c r="O14" s="70">
        <f>+(+E14+G14)-(M14+N14)</f>
        <v>1150.3530929999999</v>
      </c>
      <c r="P14" s="125">
        <v>575.17654649999997</v>
      </c>
      <c r="Q14" s="56">
        <v>0</v>
      </c>
      <c r="R14" s="57">
        <v>0</v>
      </c>
      <c r="S14" s="57">
        <v>0</v>
      </c>
      <c r="T14" s="57">
        <v>0</v>
      </c>
      <c r="U14" s="64">
        <v>0</v>
      </c>
      <c r="V14" s="56">
        <v>0</v>
      </c>
      <c r="W14" s="22">
        <v>11</v>
      </c>
      <c r="X14" s="21">
        <v>0</v>
      </c>
      <c r="Y14" s="11" t="s">
        <v>18</v>
      </c>
      <c r="Z14" s="66"/>
      <c r="AA14" s="66"/>
      <c r="AB14" s="67"/>
    </row>
    <row r="15" spans="1:28" s="16" customFormat="1" ht="25.5" customHeight="1" thickBot="1" x14ac:dyDescent="0.45">
      <c r="A15" s="110"/>
      <c r="B15" s="112"/>
      <c r="C15" s="116"/>
      <c r="D15" s="118"/>
      <c r="E15" s="104"/>
      <c r="F15" s="126"/>
      <c r="G15" s="122"/>
      <c r="H15" s="124"/>
      <c r="I15" s="124"/>
      <c r="J15" s="124"/>
      <c r="K15" s="124"/>
      <c r="L15" s="124"/>
      <c r="M15" s="130"/>
      <c r="N15" s="128"/>
      <c r="O15" s="71"/>
      <c r="P15" s="126"/>
      <c r="Q15" s="59">
        <v>0</v>
      </c>
      <c r="R15" s="60">
        <v>0</v>
      </c>
      <c r="S15" s="60">
        <v>0</v>
      </c>
      <c r="T15" s="60">
        <v>0</v>
      </c>
      <c r="U15" s="65">
        <v>0</v>
      </c>
      <c r="V15" s="59">
        <v>0</v>
      </c>
      <c r="W15" s="18">
        <v>238.6</v>
      </c>
      <c r="X15" s="17">
        <v>0</v>
      </c>
      <c r="Y15" s="6" t="s">
        <v>17</v>
      </c>
      <c r="Z15" s="67"/>
      <c r="AA15" s="67"/>
      <c r="AB15" s="67"/>
    </row>
    <row r="16" spans="1:28" s="16" customFormat="1" ht="25.5" customHeight="1" x14ac:dyDescent="0.4">
      <c r="A16" s="109">
        <v>5</v>
      </c>
      <c r="B16" s="111" t="s">
        <v>33</v>
      </c>
      <c r="C16" s="115" t="s">
        <v>23</v>
      </c>
      <c r="D16" s="117" t="s">
        <v>22</v>
      </c>
      <c r="E16" s="103">
        <v>516.97946400000001</v>
      </c>
      <c r="F16" s="125">
        <v>258.489732</v>
      </c>
      <c r="G16" s="121">
        <v>24.874317999999999</v>
      </c>
      <c r="H16" s="123" t="s">
        <v>21</v>
      </c>
      <c r="I16" s="123" t="s">
        <v>21</v>
      </c>
      <c r="J16" s="123" t="s">
        <v>21</v>
      </c>
      <c r="K16" s="123" t="s">
        <v>21</v>
      </c>
      <c r="L16" s="123" t="s">
        <v>21</v>
      </c>
      <c r="M16" s="129">
        <v>0</v>
      </c>
      <c r="N16" s="127">
        <v>0</v>
      </c>
      <c r="O16" s="70">
        <f>+(+E16+G16)-(M16+N16)</f>
        <v>541.85378200000002</v>
      </c>
      <c r="P16" s="125">
        <v>270.92689100000001</v>
      </c>
      <c r="Q16" s="56">
        <v>0</v>
      </c>
      <c r="R16" s="57">
        <v>0</v>
      </c>
      <c r="S16" s="57">
        <v>0</v>
      </c>
      <c r="T16" s="57">
        <v>0</v>
      </c>
      <c r="U16" s="64">
        <v>0</v>
      </c>
      <c r="V16" s="56">
        <v>0</v>
      </c>
      <c r="W16" s="22">
        <v>1</v>
      </c>
      <c r="X16" s="21">
        <v>0</v>
      </c>
      <c r="Y16" s="11" t="s">
        <v>18</v>
      </c>
      <c r="AA16" s="66"/>
      <c r="AB16" s="67"/>
    </row>
    <row r="17" spans="1:28" s="16" customFormat="1" ht="25.5" customHeight="1" thickBot="1" x14ac:dyDescent="0.45">
      <c r="A17" s="110"/>
      <c r="B17" s="112"/>
      <c r="C17" s="116"/>
      <c r="D17" s="118"/>
      <c r="E17" s="104"/>
      <c r="F17" s="126"/>
      <c r="G17" s="122"/>
      <c r="H17" s="124"/>
      <c r="I17" s="124"/>
      <c r="J17" s="124"/>
      <c r="K17" s="124"/>
      <c r="L17" s="124"/>
      <c r="M17" s="130"/>
      <c r="N17" s="128"/>
      <c r="O17" s="71"/>
      <c r="P17" s="126"/>
      <c r="Q17" s="59">
        <v>0</v>
      </c>
      <c r="R17" s="60">
        <v>0</v>
      </c>
      <c r="S17" s="60">
        <v>0</v>
      </c>
      <c r="T17" s="61">
        <v>0</v>
      </c>
      <c r="U17" s="60">
        <v>0</v>
      </c>
      <c r="V17" s="59">
        <v>0</v>
      </c>
      <c r="W17" s="18">
        <v>7.3200000000000001E-2</v>
      </c>
      <c r="X17" s="17">
        <v>0</v>
      </c>
      <c r="Y17" s="6" t="s">
        <v>17</v>
      </c>
      <c r="AA17" s="67"/>
      <c r="AB17" s="67"/>
    </row>
    <row r="18" spans="1:28" s="16" customFormat="1" ht="25.5" customHeight="1" x14ac:dyDescent="0.4">
      <c r="A18" s="109">
        <v>6</v>
      </c>
      <c r="B18" s="111" t="s">
        <v>32</v>
      </c>
      <c r="C18" s="115" t="s">
        <v>23</v>
      </c>
      <c r="D18" s="117" t="s">
        <v>22</v>
      </c>
      <c r="E18" s="103">
        <v>244.61924999999999</v>
      </c>
      <c r="F18" s="113">
        <v>122.309625</v>
      </c>
      <c r="G18" s="103">
        <v>113.627522</v>
      </c>
      <c r="H18" s="105" t="s">
        <v>21</v>
      </c>
      <c r="I18" s="105" t="s">
        <v>21</v>
      </c>
      <c r="J18" s="105" t="s">
        <v>21</v>
      </c>
      <c r="K18" s="105" t="s">
        <v>21</v>
      </c>
      <c r="L18" s="105" t="s">
        <v>21</v>
      </c>
      <c r="M18" s="84">
        <v>0</v>
      </c>
      <c r="N18" s="107">
        <v>0</v>
      </c>
      <c r="O18" s="70">
        <f>+(+E18+G18)-(M18+N18)</f>
        <v>358.24677199999996</v>
      </c>
      <c r="P18" s="90">
        <v>179.12338600000001</v>
      </c>
      <c r="Q18" s="23">
        <v>0</v>
      </c>
      <c r="R18" s="24">
        <v>0</v>
      </c>
      <c r="S18" s="24">
        <v>0</v>
      </c>
      <c r="T18" s="22">
        <v>0</v>
      </c>
      <c r="U18" s="24">
        <v>0</v>
      </c>
      <c r="V18" s="23">
        <v>0</v>
      </c>
      <c r="W18" s="22">
        <v>3</v>
      </c>
      <c r="X18" s="21">
        <v>0</v>
      </c>
      <c r="Y18" s="11" t="s">
        <v>18</v>
      </c>
      <c r="AA18" s="66"/>
      <c r="AB18" s="67"/>
    </row>
    <row r="19" spans="1:28" s="16" customFormat="1" ht="25.5" customHeight="1" thickBot="1" x14ac:dyDescent="0.45">
      <c r="A19" s="110"/>
      <c r="B19" s="112"/>
      <c r="C19" s="116"/>
      <c r="D19" s="118"/>
      <c r="E19" s="104"/>
      <c r="F19" s="114"/>
      <c r="G19" s="104"/>
      <c r="H19" s="106"/>
      <c r="I19" s="106"/>
      <c r="J19" s="106"/>
      <c r="K19" s="106"/>
      <c r="L19" s="106"/>
      <c r="M19" s="85"/>
      <c r="N19" s="108"/>
      <c r="O19" s="71"/>
      <c r="P19" s="91"/>
      <c r="Q19" s="19">
        <v>0</v>
      </c>
      <c r="R19" s="20">
        <v>0</v>
      </c>
      <c r="S19" s="20">
        <v>0</v>
      </c>
      <c r="T19" s="18">
        <v>0</v>
      </c>
      <c r="U19" s="20">
        <v>0</v>
      </c>
      <c r="V19" s="19">
        <v>0</v>
      </c>
      <c r="W19" s="18">
        <v>240.8</v>
      </c>
      <c r="X19" s="17">
        <v>0</v>
      </c>
      <c r="Y19" s="6" t="s">
        <v>17</v>
      </c>
      <c r="AA19" s="67"/>
      <c r="AB19" s="67"/>
    </row>
    <row r="20" spans="1:28" s="16" customFormat="1" ht="25.5" customHeight="1" x14ac:dyDescent="0.4">
      <c r="A20" s="109">
        <v>7</v>
      </c>
      <c r="B20" s="111" t="s">
        <v>31</v>
      </c>
      <c r="C20" s="115" t="s">
        <v>23</v>
      </c>
      <c r="D20" s="117" t="s">
        <v>22</v>
      </c>
      <c r="E20" s="103">
        <v>391.350281</v>
      </c>
      <c r="F20" s="113">
        <v>195.6751405</v>
      </c>
      <c r="G20" s="103">
        <v>13.856963</v>
      </c>
      <c r="H20" s="105" t="s">
        <v>21</v>
      </c>
      <c r="I20" s="105" t="s">
        <v>21</v>
      </c>
      <c r="J20" s="105" t="s">
        <v>21</v>
      </c>
      <c r="K20" s="105" t="s">
        <v>21</v>
      </c>
      <c r="L20" s="105" t="s">
        <v>21</v>
      </c>
      <c r="M20" s="84">
        <v>0</v>
      </c>
      <c r="N20" s="107">
        <v>0</v>
      </c>
      <c r="O20" s="70">
        <f>+(+E20+G20)-(M20+N20)</f>
        <v>405.207244</v>
      </c>
      <c r="P20" s="90">
        <v>202.603622</v>
      </c>
      <c r="Q20" s="23">
        <v>0</v>
      </c>
      <c r="R20" s="24">
        <v>0</v>
      </c>
      <c r="S20" s="24">
        <v>0</v>
      </c>
      <c r="T20" s="22">
        <v>0</v>
      </c>
      <c r="U20" s="24">
        <v>0</v>
      </c>
      <c r="V20" s="23">
        <v>0</v>
      </c>
      <c r="W20" s="22">
        <v>2</v>
      </c>
      <c r="X20" s="21">
        <v>0</v>
      </c>
      <c r="Y20" s="11" t="s">
        <v>18</v>
      </c>
      <c r="AA20" s="66"/>
      <c r="AB20" s="67"/>
    </row>
    <row r="21" spans="1:28" s="16" customFormat="1" ht="25.5" customHeight="1" thickBot="1" x14ac:dyDescent="0.45">
      <c r="A21" s="110"/>
      <c r="B21" s="112"/>
      <c r="C21" s="116"/>
      <c r="D21" s="118"/>
      <c r="E21" s="104"/>
      <c r="F21" s="114"/>
      <c r="G21" s="104"/>
      <c r="H21" s="106"/>
      <c r="I21" s="106"/>
      <c r="J21" s="106"/>
      <c r="K21" s="106"/>
      <c r="L21" s="106"/>
      <c r="M21" s="85"/>
      <c r="N21" s="108"/>
      <c r="O21" s="71"/>
      <c r="P21" s="91"/>
      <c r="Q21" s="19">
        <v>0</v>
      </c>
      <c r="R21" s="20">
        <v>0</v>
      </c>
      <c r="S21" s="20">
        <v>0</v>
      </c>
      <c r="T21" s="18">
        <v>0</v>
      </c>
      <c r="U21" s="20">
        <v>0</v>
      </c>
      <c r="V21" s="19">
        <v>0</v>
      </c>
      <c r="W21" s="18">
        <v>28.8</v>
      </c>
      <c r="X21" s="17">
        <v>0</v>
      </c>
      <c r="Y21" s="6" t="s">
        <v>17</v>
      </c>
      <c r="AA21" s="67"/>
      <c r="AB21" s="67"/>
    </row>
    <row r="22" spans="1:28" s="16" customFormat="1" ht="25.5" customHeight="1" x14ac:dyDescent="0.4">
      <c r="A22" s="109">
        <v>8</v>
      </c>
      <c r="B22" s="111" t="s">
        <v>30</v>
      </c>
      <c r="C22" s="115" t="s">
        <v>23</v>
      </c>
      <c r="D22" s="117" t="s">
        <v>22</v>
      </c>
      <c r="E22" s="103">
        <v>309.03831500000001</v>
      </c>
      <c r="F22" s="113">
        <v>154.51915750000001</v>
      </c>
      <c r="G22" s="103">
        <v>58.862555999999998</v>
      </c>
      <c r="H22" s="105" t="s">
        <v>21</v>
      </c>
      <c r="I22" s="105" t="s">
        <v>21</v>
      </c>
      <c r="J22" s="105" t="s">
        <v>21</v>
      </c>
      <c r="K22" s="105" t="s">
        <v>21</v>
      </c>
      <c r="L22" s="105" t="s">
        <v>21</v>
      </c>
      <c r="M22" s="84">
        <v>0</v>
      </c>
      <c r="N22" s="107">
        <v>0</v>
      </c>
      <c r="O22" s="70">
        <f>+(+E22+G22)-(M22+N22)</f>
        <v>367.900871</v>
      </c>
      <c r="P22" s="90">
        <v>183.9504355</v>
      </c>
      <c r="Q22" s="23">
        <v>0</v>
      </c>
      <c r="R22" s="24">
        <v>0</v>
      </c>
      <c r="S22" s="24">
        <v>0</v>
      </c>
      <c r="T22" s="22">
        <v>0</v>
      </c>
      <c r="U22" s="24">
        <v>0</v>
      </c>
      <c r="V22" s="23">
        <v>0</v>
      </c>
      <c r="W22" s="22">
        <v>3</v>
      </c>
      <c r="X22" s="21">
        <v>0</v>
      </c>
      <c r="Y22" s="11" t="s">
        <v>18</v>
      </c>
      <c r="AA22" s="66"/>
      <c r="AB22" s="67"/>
    </row>
    <row r="23" spans="1:28" s="16" customFormat="1" ht="25.5" customHeight="1" thickBot="1" x14ac:dyDescent="0.45">
      <c r="A23" s="110"/>
      <c r="B23" s="112"/>
      <c r="C23" s="116"/>
      <c r="D23" s="118"/>
      <c r="E23" s="104"/>
      <c r="F23" s="114"/>
      <c r="G23" s="104"/>
      <c r="H23" s="106"/>
      <c r="I23" s="106"/>
      <c r="J23" s="106"/>
      <c r="K23" s="106"/>
      <c r="L23" s="106"/>
      <c r="M23" s="85"/>
      <c r="N23" s="108"/>
      <c r="O23" s="71"/>
      <c r="P23" s="91"/>
      <c r="Q23" s="19">
        <v>0</v>
      </c>
      <c r="R23" s="20">
        <v>0</v>
      </c>
      <c r="S23" s="20">
        <v>0</v>
      </c>
      <c r="T23" s="18">
        <v>0</v>
      </c>
      <c r="U23" s="20">
        <v>0</v>
      </c>
      <c r="V23" s="19">
        <v>0</v>
      </c>
      <c r="W23" s="18">
        <v>355.61720000000003</v>
      </c>
      <c r="X23" s="17">
        <v>0</v>
      </c>
      <c r="Y23" s="6" t="s">
        <v>17</v>
      </c>
      <c r="AA23" s="67"/>
      <c r="AB23" s="67"/>
    </row>
    <row r="24" spans="1:28" s="16" customFormat="1" ht="25.5" customHeight="1" x14ac:dyDescent="0.4">
      <c r="A24" s="109">
        <v>9</v>
      </c>
      <c r="B24" s="111" t="s">
        <v>29</v>
      </c>
      <c r="C24" s="115" t="s">
        <v>23</v>
      </c>
      <c r="D24" s="117" t="s">
        <v>22</v>
      </c>
      <c r="E24" s="103">
        <v>164.41637</v>
      </c>
      <c r="F24" s="113">
        <v>82.208185</v>
      </c>
      <c r="G24" s="103">
        <v>32.01737</v>
      </c>
      <c r="H24" s="105" t="s">
        <v>21</v>
      </c>
      <c r="I24" s="105" t="s">
        <v>21</v>
      </c>
      <c r="J24" s="105" t="s">
        <v>21</v>
      </c>
      <c r="K24" s="105" t="s">
        <v>21</v>
      </c>
      <c r="L24" s="105" t="s">
        <v>21</v>
      </c>
      <c r="M24" s="84">
        <v>0</v>
      </c>
      <c r="N24" s="107">
        <v>0</v>
      </c>
      <c r="O24" s="70">
        <f>+(+E24+G24)-(M24+N24)</f>
        <v>196.43374</v>
      </c>
      <c r="P24" s="90">
        <v>98.21687</v>
      </c>
      <c r="Q24" s="23">
        <v>0</v>
      </c>
      <c r="R24" s="24">
        <v>0</v>
      </c>
      <c r="S24" s="24">
        <v>0</v>
      </c>
      <c r="T24" s="22">
        <v>0</v>
      </c>
      <c r="U24" s="24">
        <v>0</v>
      </c>
      <c r="V24" s="23">
        <v>0</v>
      </c>
      <c r="W24" s="22">
        <v>1</v>
      </c>
      <c r="X24" s="21">
        <v>0</v>
      </c>
      <c r="Y24" s="11" t="s">
        <v>18</v>
      </c>
      <c r="AA24" s="66"/>
      <c r="AB24" s="67"/>
    </row>
    <row r="25" spans="1:28" s="16" customFormat="1" ht="25.5" customHeight="1" thickBot="1" x14ac:dyDescent="0.45">
      <c r="A25" s="110"/>
      <c r="B25" s="112"/>
      <c r="C25" s="116"/>
      <c r="D25" s="118"/>
      <c r="E25" s="104"/>
      <c r="F25" s="114"/>
      <c r="G25" s="104"/>
      <c r="H25" s="106"/>
      <c r="I25" s="106"/>
      <c r="J25" s="106"/>
      <c r="K25" s="106"/>
      <c r="L25" s="106"/>
      <c r="M25" s="85"/>
      <c r="N25" s="108"/>
      <c r="O25" s="71"/>
      <c r="P25" s="91"/>
      <c r="Q25" s="19">
        <v>0</v>
      </c>
      <c r="R25" s="20">
        <v>0</v>
      </c>
      <c r="S25" s="20">
        <v>0</v>
      </c>
      <c r="T25" s="18">
        <v>0</v>
      </c>
      <c r="U25" s="20">
        <v>0</v>
      </c>
      <c r="V25" s="19">
        <v>0</v>
      </c>
      <c r="W25" s="18">
        <v>64</v>
      </c>
      <c r="X25" s="17">
        <v>0</v>
      </c>
      <c r="Y25" s="6" t="s">
        <v>17</v>
      </c>
      <c r="AA25" s="67"/>
      <c r="AB25" s="67"/>
    </row>
    <row r="26" spans="1:28" s="16" customFormat="1" ht="25.5" customHeight="1" x14ac:dyDescent="0.4">
      <c r="A26" s="109">
        <v>10</v>
      </c>
      <c r="B26" s="111" t="s">
        <v>28</v>
      </c>
      <c r="C26" s="115" t="s">
        <v>23</v>
      </c>
      <c r="D26" s="117" t="s">
        <v>22</v>
      </c>
      <c r="E26" s="103">
        <v>781.31858199999999</v>
      </c>
      <c r="F26" s="113">
        <v>390.659291</v>
      </c>
      <c r="G26" s="103">
        <v>79.979816</v>
      </c>
      <c r="H26" s="105" t="s">
        <v>21</v>
      </c>
      <c r="I26" s="105" t="s">
        <v>21</v>
      </c>
      <c r="J26" s="105" t="s">
        <v>21</v>
      </c>
      <c r="K26" s="105" t="s">
        <v>21</v>
      </c>
      <c r="L26" s="105" t="s">
        <v>21</v>
      </c>
      <c r="M26" s="84">
        <v>0</v>
      </c>
      <c r="N26" s="107">
        <v>0</v>
      </c>
      <c r="O26" s="70">
        <f>+(+E26+G26)-(M26+N26)</f>
        <v>861.29839800000002</v>
      </c>
      <c r="P26" s="90">
        <v>430.64919900000001</v>
      </c>
      <c r="Q26" s="23">
        <v>0</v>
      </c>
      <c r="R26" s="24">
        <v>0</v>
      </c>
      <c r="S26" s="24">
        <v>0</v>
      </c>
      <c r="T26" s="22">
        <v>0</v>
      </c>
      <c r="U26" s="24">
        <v>0</v>
      </c>
      <c r="V26" s="23">
        <v>0</v>
      </c>
      <c r="W26" s="22">
        <v>1</v>
      </c>
      <c r="X26" s="21">
        <v>0</v>
      </c>
      <c r="Y26" s="11" t="s">
        <v>18</v>
      </c>
      <c r="AA26" s="66"/>
      <c r="AB26" s="67"/>
    </row>
    <row r="27" spans="1:28" s="16" customFormat="1" ht="25.5" customHeight="1" thickBot="1" x14ac:dyDescent="0.45">
      <c r="A27" s="110"/>
      <c r="B27" s="112"/>
      <c r="C27" s="116"/>
      <c r="D27" s="118"/>
      <c r="E27" s="104"/>
      <c r="F27" s="114"/>
      <c r="G27" s="104"/>
      <c r="H27" s="106"/>
      <c r="I27" s="106"/>
      <c r="J27" s="106"/>
      <c r="K27" s="106"/>
      <c r="L27" s="106"/>
      <c r="M27" s="85"/>
      <c r="N27" s="108"/>
      <c r="O27" s="71"/>
      <c r="P27" s="91"/>
      <c r="Q27" s="19">
        <v>0</v>
      </c>
      <c r="R27" s="20">
        <v>0</v>
      </c>
      <c r="S27" s="20">
        <v>0</v>
      </c>
      <c r="T27" s="18">
        <v>0</v>
      </c>
      <c r="U27" s="20">
        <v>0</v>
      </c>
      <c r="V27" s="19">
        <v>0</v>
      </c>
      <c r="W27" s="18">
        <v>158.80000000000001</v>
      </c>
      <c r="X27" s="17">
        <v>0</v>
      </c>
      <c r="Y27" s="6" t="s">
        <v>17</v>
      </c>
      <c r="AA27" s="67"/>
      <c r="AB27" s="67"/>
    </row>
    <row r="28" spans="1:28" s="16" customFormat="1" ht="25.5" customHeight="1" x14ac:dyDescent="0.4">
      <c r="A28" s="109">
        <v>11</v>
      </c>
      <c r="B28" s="111" t="s">
        <v>27</v>
      </c>
      <c r="C28" s="115" t="s">
        <v>23</v>
      </c>
      <c r="D28" s="117" t="s">
        <v>22</v>
      </c>
      <c r="E28" s="103">
        <v>173.86839000000001</v>
      </c>
      <c r="F28" s="113">
        <v>86.934195000000003</v>
      </c>
      <c r="G28" s="103">
        <v>61.308593000000002</v>
      </c>
      <c r="H28" s="105" t="s">
        <v>21</v>
      </c>
      <c r="I28" s="105" t="s">
        <v>21</v>
      </c>
      <c r="J28" s="105" t="s">
        <v>21</v>
      </c>
      <c r="K28" s="105" t="s">
        <v>21</v>
      </c>
      <c r="L28" s="105" t="s">
        <v>21</v>
      </c>
      <c r="M28" s="84">
        <v>0</v>
      </c>
      <c r="N28" s="107">
        <v>0</v>
      </c>
      <c r="O28" s="70">
        <f>+(+E28+G28)-(M28+N28)</f>
        <v>235.17698300000001</v>
      </c>
      <c r="P28" s="90">
        <v>117.5884915</v>
      </c>
      <c r="Q28" s="23">
        <v>0</v>
      </c>
      <c r="R28" s="24">
        <v>0</v>
      </c>
      <c r="S28" s="24">
        <v>0</v>
      </c>
      <c r="T28" s="22">
        <v>0</v>
      </c>
      <c r="U28" s="24">
        <v>0</v>
      </c>
      <c r="V28" s="23">
        <v>0</v>
      </c>
      <c r="W28" s="22">
        <v>7</v>
      </c>
      <c r="X28" s="21">
        <v>0</v>
      </c>
      <c r="Y28" s="11" t="s">
        <v>18</v>
      </c>
      <c r="AA28" s="66"/>
      <c r="AB28" s="67"/>
    </row>
    <row r="29" spans="1:28" s="16" customFormat="1" ht="25.5" customHeight="1" thickBot="1" x14ac:dyDescent="0.45">
      <c r="A29" s="110"/>
      <c r="B29" s="112"/>
      <c r="C29" s="116"/>
      <c r="D29" s="118"/>
      <c r="E29" s="104"/>
      <c r="F29" s="114"/>
      <c r="G29" s="104"/>
      <c r="H29" s="106"/>
      <c r="I29" s="106"/>
      <c r="J29" s="106"/>
      <c r="K29" s="106"/>
      <c r="L29" s="106"/>
      <c r="M29" s="85"/>
      <c r="N29" s="108"/>
      <c r="O29" s="71"/>
      <c r="P29" s="91"/>
      <c r="Q29" s="19">
        <v>0</v>
      </c>
      <c r="R29" s="20">
        <v>0</v>
      </c>
      <c r="S29" s="20">
        <v>0</v>
      </c>
      <c r="T29" s="18">
        <v>0</v>
      </c>
      <c r="U29" s="20">
        <v>0</v>
      </c>
      <c r="V29" s="19">
        <v>0</v>
      </c>
      <c r="W29" s="18">
        <v>1927.1</v>
      </c>
      <c r="X29" s="17">
        <v>0</v>
      </c>
      <c r="Y29" s="6" t="s">
        <v>17</v>
      </c>
      <c r="AA29" s="67"/>
      <c r="AB29" s="67"/>
    </row>
    <row r="30" spans="1:28" s="16" customFormat="1" ht="25.5" customHeight="1" x14ac:dyDescent="0.4">
      <c r="A30" s="109">
        <v>12</v>
      </c>
      <c r="B30" s="119" t="s">
        <v>26</v>
      </c>
      <c r="C30" s="115" t="s">
        <v>23</v>
      </c>
      <c r="D30" s="117" t="s">
        <v>22</v>
      </c>
      <c r="E30" s="103">
        <v>517.04458699999998</v>
      </c>
      <c r="F30" s="113">
        <v>258.52229349999999</v>
      </c>
      <c r="G30" s="103">
        <v>6.0365149999999996</v>
      </c>
      <c r="H30" s="105" t="s">
        <v>21</v>
      </c>
      <c r="I30" s="105" t="s">
        <v>21</v>
      </c>
      <c r="J30" s="105" t="s">
        <v>21</v>
      </c>
      <c r="K30" s="105" t="s">
        <v>21</v>
      </c>
      <c r="L30" s="105" t="s">
        <v>21</v>
      </c>
      <c r="M30" s="84">
        <v>0</v>
      </c>
      <c r="N30" s="107">
        <v>0</v>
      </c>
      <c r="O30" s="70">
        <f>+(+E30+G30)-(M30+N30)</f>
        <v>523.08110199999999</v>
      </c>
      <c r="P30" s="90">
        <v>261.54055099999999</v>
      </c>
      <c r="Q30" s="23">
        <v>0</v>
      </c>
      <c r="R30" s="24">
        <v>0</v>
      </c>
      <c r="S30" s="24">
        <v>0</v>
      </c>
      <c r="T30" s="22">
        <v>0</v>
      </c>
      <c r="U30" s="24">
        <v>0</v>
      </c>
      <c r="V30" s="23">
        <v>0</v>
      </c>
      <c r="W30" s="22">
        <v>1</v>
      </c>
      <c r="X30" s="21">
        <v>0</v>
      </c>
      <c r="Y30" s="11" t="s">
        <v>18</v>
      </c>
      <c r="AA30" s="66"/>
      <c r="AB30" s="67"/>
    </row>
    <row r="31" spans="1:28" s="16" customFormat="1" ht="25.5" customHeight="1" thickBot="1" x14ac:dyDescent="0.45">
      <c r="A31" s="110"/>
      <c r="B31" s="120"/>
      <c r="C31" s="116"/>
      <c r="D31" s="118"/>
      <c r="E31" s="104"/>
      <c r="F31" s="114"/>
      <c r="G31" s="104"/>
      <c r="H31" s="106"/>
      <c r="I31" s="106"/>
      <c r="J31" s="106"/>
      <c r="K31" s="106"/>
      <c r="L31" s="106"/>
      <c r="M31" s="85"/>
      <c r="N31" s="108"/>
      <c r="O31" s="71"/>
      <c r="P31" s="91"/>
      <c r="Q31" s="19">
        <v>0</v>
      </c>
      <c r="R31" s="20">
        <v>0</v>
      </c>
      <c r="S31" s="20">
        <v>0</v>
      </c>
      <c r="T31" s="18">
        <v>0</v>
      </c>
      <c r="U31" s="20">
        <v>0</v>
      </c>
      <c r="V31" s="19">
        <v>0</v>
      </c>
      <c r="W31" s="18">
        <v>12.096</v>
      </c>
      <c r="X31" s="17">
        <v>0</v>
      </c>
      <c r="Y31" s="6" t="s">
        <v>17</v>
      </c>
      <c r="AA31" s="67"/>
      <c r="AB31" s="67"/>
    </row>
    <row r="32" spans="1:28" s="16" customFormat="1" ht="25.5" customHeight="1" x14ac:dyDescent="0.4">
      <c r="A32" s="74">
        <v>13</v>
      </c>
      <c r="B32" s="76" t="s">
        <v>25</v>
      </c>
      <c r="C32" s="88" t="s">
        <v>23</v>
      </c>
      <c r="D32" s="97" t="s">
        <v>22</v>
      </c>
      <c r="E32" s="92">
        <v>481.029967</v>
      </c>
      <c r="F32" s="90">
        <v>240.5149835</v>
      </c>
      <c r="G32" s="92">
        <v>5.3918850000000003</v>
      </c>
      <c r="H32" s="82" t="s">
        <v>21</v>
      </c>
      <c r="I32" s="82" t="s">
        <v>21</v>
      </c>
      <c r="J32" s="82" t="s">
        <v>21</v>
      </c>
      <c r="K32" s="82" t="s">
        <v>21</v>
      </c>
      <c r="L32" s="82" t="s">
        <v>21</v>
      </c>
      <c r="M32" s="84">
        <v>0</v>
      </c>
      <c r="N32" s="86">
        <v>0</v>
      </c>
      <c r="O32" s="70">
        <f>+(+E32+G32)-(M32+N32)</f>
        <v>486.421852</v>
      </c>
      <c r="P32" s="90">
        <v>243.210926</v>
      </c>
      <c r="Q32" s="23">
        <v>0</v>
      </c>
      <c r="R32" s="24">
        <v>0</v>
      </c>
      <c r="S32" s="24">
        <v>0</v>
      </c>
      <c r="T32" s="22">
        <v>0</v>
      </c>
      <c r="U32" s="24">
        <v>0</v>
      </c>
      <c r="V32" s="23">
        <v>0</v>
      </c>
      <c r="W32" s="22">
        <v>1</v>
      </c>
      <c r="X32" s="21">
        <v>0</v>
      </c>
      <c r="Y32" s="11" t="s">
        <v>18</v>
      </c>
      <c r="AA32" s="66"/>
      <c r="AB32" s="67"/>
    </row>
    <row r="33" spans="1:28" s="16" customFormat="1" ht="25.5" customHeight="1" thickBot="1" x14ac:dyDescent="0.45">
      <c r="A33" s="75"/>
      <c r="B33" s="77"/>
      <c r="C33" s="89"/>
      <c r="D33" s="98"/>
      <c r="E33" s="93"/>
      <c r="F33" s="91"/>
      <c r="G33" s="93"/>
      <c r="H33" s="83"/>
      <c r="I33" s="83"/>
      <c r="J33" s="83"/>
      <c r="K33" s="83"/>
      <c r="L33" s="83"/>
      <c r="M33" s="85"/>
      <c r="N33" s="87"/>
      <c r="O33" s="71"/>
      <c r="P33" s="91"/>
      <c r="Q33" s="19">
        <v>0</v>
      </c>
      <c r="R33" s="20">
        <v>0</v>
      </c>
      <c r="S33" s="20">
        <v>0</v>
      </c>
      <c r="T33" s="18">
        <v>0</v>
      </c>
      <c r="U33" s="20">
        <v>0</v>
      </c>
      <c r="V33" s="19">
        <v>0</v>
      </c>
      <c r="W33" s="18">
        <v>15.6</v>
      </c>
      <c r="X33" s="17">
        <v>0</v>
      </c>
      <c r="Y33" s="6" t="s">
        <v>17</v>
      </c>
      <c r="AA33" s="67"/>
      <c r="AB33" s="67"/>
    </row>
    <row r="34" spans="1:28" s="16" customFormat="1" ht="25.5" customHeight="1" x14ac:dyDescent="0.4">
      <c r="A34" s="74">
        <v>14</v>
      </c>
      <c r="B34" s="76" t="s">
        <v>24</v>
      </c>
      <c r="C34" s="88" t="s">
        <v>23</v>
      </c>
      <c r="D34" s="97" t="s">
        <v>22</v>
      </c>
      <c r="E34" s="92">
        <v>581.75589600000001</v>
      </c>
      <c r="F34" s="90">
        <v>290.877948</v>
      </c>
      <c r="G34" s="92">
        <v>16.354569000000001</v>
      </c>
      <c r="H34" s="82" t="s">
        <v>21</v>
      </c>
      <c r="I34" s="82" t="s">
        <v>21</v>
      </c>
      <c r="J34" s="82" t="s">
        <v>21</v>
      </c>
      <c r="K34" s="82" t="s">
        <v>21</v>
      </c>
      <c r="L34" s="82" t="s">
        <v>21</v>
      </c>
      <c r="M34" s="84">
        <v>5.2257670000000003</v>
      </c>
      <c r="N34" s="86">
        <v>0</v>
      </c>
      <c r="O34" s="70">
        <f>+(+E34+G34)-(M34+N34)</f>
        <v>592.88469799999996</v>
      </c>
      <c r="P34" s="90">
        <v>296.44234899999998</v>
      </c>
      <c r="Q34" s="23">
        <v>0</v>
      </c>
      <c r="R34" s="24">
        <v>0</v>
      </c>
      <c r="S34" s="24">
        <v>0</v>
      </c>
      <c r="T34" s="22">
        <v>0</v>
      </c>
      <c r="U34" s="24">
        <v>1</v>
      </c>
      <c r="V34" s="23">
        <v>0</v>
      </c>
      <c r="W34" s="22">
        <v>1</v>
      </c>
      <c r="X34" s="21">
        <v>0</v>
      </c>
      <c r="Y34" s="11" t="s">
        <v>18</v>
      </c>
      <c r="AA34" s="66"/>
      <c r="AB34" s="67"/>
    </row>
    <row r="35" spans="1:28" s="16" customFormat="1" ht="25.5" customHeight="1" thickBot="1" x14ac:dyDescent="0.45">
      <c r="A35" s="75"/>
      <c r="B35" s="77"/>
      <c r="C35" s="89"/>
      <c r="D35" s="98"/>
      <c r="E35" s="93"/>
      <c r="F35" s="91"/>
      <c r="G35" s="93"/>
      <c r="H35" s="83"/>
      <c r="I35" s="83"/>
      <c r="J35" s="83"/>
      <c r="K35" s="83"/>
      <c r="L35" s="83"/>
      <c r="M35" s="85"/>
      <c r="N35" s="87"/>
      <c r="O35" s="71"/>
      <c r="P35" s="91"/>
      <c r="Q35" s="19">
        <v>0</v>
      </c>
      <c r="R35" s="20">
        <v>0</v>
      </c>
      <c r="S35" s="20">
        <v>0</v>
      </c>
      <c r="T35" s="18">
        <v>0</v>
      </c>
      <c r="U35" s="20">
        <v>5.2257670000000003</v>
      </c>
      <c r="V35" s="19">
        <v>0</v>
      </c>
      <c r="W35" s="18">
        <v>16</v>
      </c>
      <c r="X35" s="17">
        <v>0</v>
      </c>
      <c r="Y35" s="6" t="s">
        <v>17</v>
      </c>
      <c r="AA35" s="67"/>
      <c r="AB35" s="67"/>
    </row>
    <row r="36" spans="1:28" s="16" customFormat="1" ht="15" customHeight="1" x14ac:dyDescent="0.4">
      <c r="A36" s="74"/>
      <c r="B36" s="99" t="s">
        <v>20</v>
      </c>
      <c r="C36" s="100"/>
      <c r="D36" s="78"/>
      <c r="E36" s="92"/>
      <c r="F36" s="90"/>
      <c r="G36" s="92"/>
      <c r="H36" s="94"/>
      <c r="I36" s="94"/>
      <c r="J36" s="94"/>
      <c r="K36" s="94"/>
      <c r="L36" s="94"/>
      <c r="M36" s="84"/>
      <c r="N36" s="86"/>
      <c r="O36" s="70">
        <f>+(+E36+G36)-(M36+N36)</f>
        <v>0</v>
      </c>
      <c r="P36" s="90"/>
      <c r="Q36" s="23">
        <v>0</v>
      </c>
      <c r="R36" s="24">
        <v>0</v>
      </c>
      <c r="S36" s="24">
        <v>0</v>
      </c>
      <c r="T36" s="22">
        <v>0</v>
      </c>
      <c r="U36" s="24">
        <v>0</v>
      </c>
      <c r="V36" s="23">
        <v>0</v>
      </c>
      <c r="W36" s="22">
        <v>0</v>
      </c>
      <c r="X36" s="21">
        <v>0</v>
      </c>
      <c r="Y36" s="11" t="s">
        <v>18</v>
      </c>
    </row>
    <row r="37" spans="1:28" s="16" customFormat="1" ht="8.25" customHeight="1" thickBot="1" x14ac:dyDescent="0.45">
      <c r="A37" s="75"/>
      <c r="B37" s="101"/>
      <c r="C37" s="102"/>
      <c r="D37" s="79"/>
      <c r="E37" s="93"/>
      <c r="F37" s="91"/>
      <c r="G37" s="93"/>
      <c r="H37" s="95"/>
      <c r="I37" s="96"/>
      <c r="J37" s="96"/>
      <c r="K37" s="96"/>
      <c r="L37" s="96"/>
      <c r="M37" s="85"/>
      <c r="N37" s="87"/>
      <c r="O37" s="71"/>
      <c r="P37" s="91"/>
      <c r="Q37" s="19">
        <v>0</v>
      </c>
      <c r="R37" s="20">
        <v>0</v>
      </c>
      <c r="S37" s="20">
        <v>0</v>
      </c>
      <c r="T37" s="18">
        <v>0</v>
      </c>
      <c r="U37" s="20">
        <v>0</v>
      </c>
      <c r="V37" s="19">
        <v>0</v>
      </c>
      <c r="W37" s="18">
        <v>0</v>
      </c>
      <c r="X37" s="17">
        <v>0</v>
      </c>
      <c r="Y37" s="6" t="s">
        <v>17</v>
      </c>
    </row>
    <row r="38" spans="1:28" s="5" customFormat="1" ht="16.5" customHeight="1" x14ac:dyDescent="0.4">
      <c r="A38" s="74" t="s">
        <v>19</v>
      </c>
      <c r="B38" s="74">
        <v>14</v>
      </c>
      <c r="C38" s="76"/>
      <c r="D38" s="78"/>
      <c r="E38" s="70">
        <f t="shared" ref="E38:P38" si="0">SUM(E8:E37)</f>
        <v>7170.5791269999991</v>
      </c>
      <c r="F38" s="72">
        <f t="shared" si="0"/>
        <v>3247.9476975000002</v>
      </c>
      <c r="G38" s="70">
        <f t="shared" si="0"/>
        <v>532.30877299999997</v>
      </c>
      <c r="H38" s="68">
        <f t="shared" si="0"/>
        <v>0</v>
      </c>
      <c r="I38" s="68">
        <f t="shared" si="0"/>
        <v>0</v>
      </c>
      <c r="J38" s="68">
        <f t="shared" si="0"/>
        <v>0</v>
      </c>
      <c r="K38" s="68">
        <f t="shared" si="0"/>
        <v>0</v>
      </c>
      <c r="L38" s="68">
        <f t="shared" si="0"/>
        <v>0</v>
      </c>
      <c r="M38" s="68">
        <f t="shared" si="0"/>
        <v>682.582179</v>
      </c>
      <c r="N38" s="80">
        <f t="shared" si="0"/>
        <v>0</v>
      </c>
      <c r="O38" s="70">
        <f t="shared" si="0"/>
        <v>7020.3057210000015</v>
      </c>
      <c r="P38" s="72">
        <f t="shared" si="0"/>
        <v>3510.1528605000008</v>
      </c>
      <c r="Q38" s="14">
        <f t="shared" ref="Q38:X38" si="1">SUMIF($Y$8:$Y$37,$Y$6,Q8:Q37)</f>
        <v>0</v>
      </c>
      <c r="R38" s="15">
        <f t="shared" si="1"/>
        <v>0</v>
      </c>
      <c r="S38" s="15">
        <f t="shared" si="1"/>
        <v>0</v>
      </c>
      <c r="T38" s="13">
        <f t="shared" si="1"/>
        <v>0</v>
      </c>
      <c r="U38" s="15">
        <f t="shared" si="1"/>
        <v>3</v>
      </c>
      <c r="V38" s="14">
        <f t="shared" si="1"/>
        <v>0</v>
      </c>
      <c r="W38" s="13">
        <f t="shared" si="1"/>
        <v>34</v>
      </c>
      <c r="X38" s="12">
        <f t="shared" si="1"/>
        <v>0</v>
      </c>
      <c r="Y38" s="11" t="s">
        <v>18</v>
      </c>
    </row>
    <row r="39" spans="1:28" s="5" customFormat="1" ht="16.5" customHeight="1" thickBot="1" x14ac:dyDescent="0.45">
      <c r="A39" s="75"/>
      <c r="B39" s="75"/>
      <c r="C39" s="77"/>
      <c r="D39" s="79"/>
      <c r="E39" s="71"/>
      <c r="F39" s="73"/>
      <c r="G39" s="71"/>
      <c r="H39" s="69"/>
      <c r="I39" s="69"/>
      <c r="J39" s="69"/>
      <c r="K39" s="69"/>
      <c r="L39" s="69"/>
      <c r="M39" s="69"/>
      <c r="N39" s="81"/>
      <c r="O39" s="71"/>
      <c r="P39" s="73"/>
      <c r="Q39" s="9">
        <f t="shared" ref="Q39:X39" si="2">SUMIF($Y$8:$Y$37,$Y$7,Q8:Q37)</f>
        <v>0</v>
      </c>
      <c r="R39" s="10">
        <f t="shared" si="2"/>
        <v>0</v>
      </c>
      <c r="S39" s="10">
        <f t="shared" si="2"/>
        <v>0</v>
      </c>
      <c r="T39" s="8">
        <f t="shared" si="2"/>
        <v>0</v>
      </c>
      <c r="U39" s="10">
        <f t="shared" si="2"/>
        <v>682.582179</v>
      </c>
      <c r="V39" s="9">
        <f t="shared" si="2"/>
        <v>0</v>
      </c>
      <c r="W39" s="8">
        <f t="shared" si="2"/>
        <v>3089.2864</v>
      </c>
      <c r="X39" s="7">
        <f t="shared" si="2"/>
        <v>0</v>
      </c>
      <c r="Y39" s="6" t="s">
        <v>17</v>
      </c>
    </row>
    <row r="40" spans="1:28" outlineLevel="1" x14ac:dyDescent="0.4">
      <c r="A40" s="1" t="s">
        <v>16</v>
      </c>
    </row>
    <row r="41" spans="1:28" ht="18.75" outlineLevel="1" x14ac:dyDescent="0.4">
      <c r="C41" s="1" t="s">
        <v>15</v>
      </c>
      <c r="F41" s="1" t="s">
        <v>14</v>
      </c>
      <c r="O41" s="4"/>
    </row>
    <row r="42" spans="1:28" outlineLevel="1" x14ac:dyDescent="0.4">
      <c r="C42" s="1" t="s">
        <v>13</v>
      </c>
      <c r="F42" s="1" t="s">
        <v>12</v>
      </c>
    </row>
    <row r="43" spans="1:28" outlineLevel="1" x14ac:dyDescent="0.4">
      <c r="C43" s="1" t="s">
        <v>11</v>
      </c>
      <c r="F43" s="1" t="s">
        <v>10</v>
      </c>
    </row>
    <row r="44" spans="1:28" outlineLevel="1" x14ac:dyDescent="0.4">
      <c r="C44" s="1" t="s">
        <v>9</v>
      </c>
      <c r="F44" s="1" t="s">
        <v>8</v>
      </c>
    </row>
    <row r="45" spans="1:28" outlineLevel="1" x14ac:dyDescent="0.4">
      <c r="C45" s="1" t="s">
        <v>7</v>
      </c>
      <c r="F45" s="1" t="s">
        <v>6</v>
      </c>
    </row>
    <row r="46" spans="1:28" outlineLevel="1" x14ac:dyDescent="0.4">
      <c r="C46" s="1" t="s">
        <v>5</v>
      </c>
      <c r="F46" s="1" t="s">
        <v>4</v>
      </c>
    </row>
    <row r="47" spans="1:28" outlineLevel="1" x14ac:dyDescent="0.4">
      <c r="C47" s="1" t="s">
        <v>3</v>
      </c>
    </row>
    <row r="48" spans="1:28" outlineLevel="1" x14ac:dyDescent="0.4">
      <c r="C48" s="1" t="s">
        <v>2</v>
      </c>
    </row>
    <row r="49" spans="3:15" outlineLevel="1" x14ac:dyDescent="0.4">
      <c r="C49" s="1" t="s">
        <v>1</v>
      </c>
    </row>
    <row r="50" spans="3:15" ht="14.25" outlineLevel="1" thickBot="1" x14ac:dyDescent="0.45">
      <c r="C50" s="1" t="s">
        <v>0</v>
      </c>
    </row>
    <row r="51" spans="3:15" x14ac:dyDescent="0.4">
      <c r="O51" s="3">
        <f>+(+$E$38+$G$38)-($M$38+$N$38)</f>
        <v>7020.3057209999988</v>
      </c>
    </row>
  </sheetData>
  <mergeCells count="308">
    <mergeCell ref="F5:F7"/>
    <mergeCell ref="P5:P7"/>
    <mergeCell ref="I6:K6"/>
    <mergeCell ref="L6:L7"/>
    <mergeCell ref="N2:N7"/>
    <mergeCell ref="O2:P3"/>
    <mergeCell ref="Q2:U2"/>
    <mergeCell ref="A2:A7"/>
    <mergeCell ref="B2:B7"/>
    <mergeCell ref="C2:C7"/>
    <mergeCell ref="D2:D7"/>
    <mergeCell ref="E2:F3"/>
    <mergeCell ref="G2:M3"/>
    <mergeCell ref="V2:X2"/>
    <mergeCell ref="R3:R5"/>
    <mergeCell ref="S3:S5"/>
    <mergeCell ref="T3:T5"/>
    <mergeCell ref="U3:U5"/>
    <mergeCell ref="V3:V5"/>
    <mergeCell ref="W3:W5"/>
    <mergeCell ref="X3:X5"/>
    <mergeCell ref="M4:M7"/>
    <mergeCell ref="Q4:Q5"/>
    <mergeCell ref="N8:N9"/>
    <mergeCell ref="O8:O9"/>
    <mergeCell ref="P8:P9"/>
    <mergeCell ref="A10:A11"/>
    <mergeCell ref="B10:B11"/>
    <mergeCell ref="C10:C11"/>
    <mergeCell ref="D10:D11"/>
    <mergeCell ref="E10:E11"/>
    <mergeCell ref="F10:F11"/>
    <mergeCell ref="L10:L11"/>
    <mergeCell ref="M12:M13"/>
    <mergeCell ref="A8:A9"/>
    <mergeCell ref="B8:B9"/>
    <mergeCell ref="C8:C9"/>
    <mergeCell ref="D8:D9"/>
    <mergeCell ref="E8:E9"/>
    <mergeCell ref="F8:F9"/>
    <mergeCell ref="G8:G9"/>
    <mergeCell ref="H8:H9"/>
    <mergeCell ref="I8:I9"/>
    <mergeCell ref="J8:J9"/>
    <mergeCell ref="K8:K9"/>
    <mergeCell ref="L8:L9"/>
    <mergeCell ref="M8:M9"/>
    <mergeCell ref="N12:N13"/>
    <mergeCell ref="O12:O13"/>
    <mergeCell ref="P12:P13"/>
    <mergeCell ref="J12:J13"/>
    <mergeCell ref="K12:K13"/>
    <mergeCell ref="L12:L13"/>
    <mergeCell ref="P10:P11"/>
    <mergeCell ref="A12:A13"/>
    <mergeCell ref="B12:B13"/>
    <mergeCell ref="C12:C13"/>
    <mergeCell ref="D12:D13"/>
    <mergeCell ref="E12:E13"/>
    <mergeCell ref="F12:F13"/>
    <mergeCell ref="G10:G11"/>
    <mergeCell ref="H10:H11"/>
    <mergeCell ref="I10:I11"/>
    <mergeCell ref="M10:M11"/>
    <mergeCell ref="N10:N11"/>
    <mergeCell ref="G12:G13"/>
    <mergeCell ref="H12:H13"/>
    <mergeCell ref="I12:I13"/>
    <mergeCell ref="O10:O11"/>
    <mergeCell ref="J10:J11"/>
    <mergeCell ref="K10:K11"/>
    <mergeCell ref="H14:H15"/>
    <mergeCell ref="I14:I15"/>
    <mergeCell ref="J14:J15"/>
    <mergeCell ref="K14:K15"/>
    <mergeCell ref="L14:L15"/>
    <mergeCell ref="M16:M17"/>
    <mergeCell ref="N14:N15"/>
    <mergeCell ref="O14:O15"/>
    <mergeCell ref="P14:P15"/>
    <mergeCell ref="M14:M15"/>
    <mergeCell ref="I16:I17"/>
    <mergeCell ref="D16:D17"/>
    <mergeCell ref="E16:E17"/>
    <mergeCell ref="F16:F17"/>
    <mergeCell ref="N16:N17"/>
    <mergeCell ref="O16:O17"/>
    <mergeCell ref="P16:P17"/>
    <mergeCell ref="J16:J17"/>
    <mergeCell ref="K16:K17"/>
    <mergeCell ref="L16:L17"/>
    <mergeCell ref="G14:G15"/>
    <mergeCell ref="A20:A21"/>
    <mergeCell ref="B20:B21"/>
    <mergeCell ref="C20:C21"/>
    <mergeCell ref="D20:D21"/>
    <mergeCell ref="E20:E21"/>
    <mergeCell ref="F20:F21"/>
    <mergeCell ref="G16:G17"/>
    <mergeCell ref="H16:H17"/>
    <mergeCell ref="C14:C15"/>
    <mergeCell ref="D14:D15"/>
    <mergeCell ref="E14:E15"/>
    <mergeCell ref="F14:F15"/>
    <mergeCell ref="A14:A15"/>
    <mergeCell ref="B14:B15"/>
    <mergeCell ref="C18:C19"/>
    <mergeCell ref="D18:D19"/>
    <mergeCell ref="E18:E19"/>
    <mergeCell ref="F18:F19"/>
    <mergeCell ref="A18:A19"/>
    <mergeCell ref="B18:B19"/>
    <mergeCell ref="A16:A17"/>
    <mergeCell ref="B16:B17"/>
    <mergeCell ref="C16:C17"/>
    <mergeCell ref="M20:M21"/>
    <mergeCell ref="N20:N21"/>
    <mergeCell ref="O20:O21"/>
    <mergeCell ref="P20:P21"/>
    <mergeCell ref="J20:J21"/>
    <mergeCell ref="K20:K21"/>
    <mergeCell ref="L20:L21"/>
    <mergeCell ref="G18:G19"/>
    <mergeCell ref="H18:H19"/>
    <mergeCell ref="I18:I19"/>
    <mergeCell ref="J18:J19"/>
    <mergeCell ref="K18:K19"/>
    <mergeCell ref="L18:L19"/>
    <mergeCell ref="M18:M19"/>
    <mergeCell ref="N18:N19"/>
    <mergeCell ref="O18:O19"/>
    <mergeCell ref="P18:P19"/>
    <mergeCell ref="M22:M23"/>
    <mergeCell ref="H22:H23"/>
    <mergeCell ref="I22:I23"/>
    <mergeCell ref="J22:J23"/>
    <mergeCell ref="K22:K23"/>
    <mergeCell ref="B22:B23"/>
    <mergeCell ref="C22:C23"/>
    <mergeCell ref="D22:D23"/>
    <mergeCell ref="E22:E23"/>
    <mergeCell ref="F22:F23"/>
    <mergeCell ref="D24:D25"/>
    <mergeCell ref="E24:E25"/>
    <mergeCell ref="F24:F25"/>
    <mergeCell ref="G22:G23"/>
    <mergeCell ref="H20:H21"/>
    <mergeCell ref="I20:I21"/>
    <mergeCell ref="G24:G25"/>
    <mergeCell ref="H24:H25"/>
    <mergeCell ref="I24:I25"/>
    <mergeCell ref="G20:G21"/>
    <mergeCell ref="A22:A23"/>
    <mergeCell ref="N26:N27"/>
    <mergeCell ref="O26:O27"/>
    <mergeCell ref="P26:P27"/>
    <mergeCell ref="A28:A29"/>
    <mergeCell ref="B28:B29"/>
    <mergeCell ref="C28:C29"/>
    <mergeCell ref="D28:D29"/>
    <mergeCell ref="E28:E29"/>
    <mergeCell ref="F28:F29"/>
    <mergeCell ref="L22:L23"/>
    <mergeCell ref="M24:M25"/>
    <mergeCell ref="N24:N25"/>
    <mergeCell ref="O24:O25"/>
    <mergeCell ref="P24:P25"/>
    <mergeCell ref="J24:J25"/>
    <mergeCell ref="K24:K25"/>
    <mergeCell ref="L24:L25"/>
    <mergeCell ref="N22:N23"/>
    <mergeCell ref="O22:O23"/>
    <mergeCell ref="P22:P23"/>
    <mergeCell ref="A24:A25"/>
    <mergeCell ref="B24:B25"/>
    <mergeCell ref="C24:C25"/>
    <mergeCell ref="P28:P29"/>
    <mergeCell ref="J28:J29"/>
    <mergeCell ref="K28:K29"/>
    <mergeCell ref="L28:L29"/>
    <mergeCell ref="G26:G27"/>
    <mergeCell ref="H26:H27"/>
    <mergeCell ref="I26:I27"/>
    <mergeCell ref="J26:J27"/>
    <mergeCell ref="K26:K27"/>
    <mergeCell ref="L26:L27"/>
    <mergeCell ref="A26:A27"/>
    <mergeCell ref="B26:B27"/>
    <mergeCell ref="F30:F31"/>
    <mergeCell ref="G28:G29"/>
    <mergeCell ref="H28:H29"/>
    <mergeCell ref="I28:I29"/>
    <mergeCell ref="M28:M29"/>
    <mergeCell ref="N28:N29"/>
    <mergeCell ref="O28:O29"/>
    <mergeCell ref="M26:M27"/>
    <mergeCell ref="C26:C27"/>
    <mergeCell ref="D26:D27"/>
    <mergeCell ref="E26:E27"/>
    <mergeCell ref="F26:F27"/>
    <mergeCell ref="O30:O31"/>
    <mergeCell ref="J30:J31"/>
    <mergeCell ref="K30:K31"/>
    <mergeCell ref="L30:L31"/>
    <mergeCell ref="M30:M31"/>
    <mergeCell ref="A30:A31"/>
    <mergeCell ref="B30:B31"/>
    <mergeCell ref="C30:C31"/>
    <mergeCell ref="D30:D31"/>
    <mergeCell ref="E30:E31"/>
    <mergeCell ref="P30:P31"/>
    <mergeCell ref="A32:A33"/>
    <mergeCell ref="B32:B33"/>
    <mergeCell ref="C32:C33"/>
    <mergeCell ref="D32:D33"/>
    <mergeCell ref="E32:E33"/>
    <mergeCell ref="F32:F33"/>
    <mergeCell ref="G30:G31"/>
    <mergeCell ref="H30:H31"/>
    <mergeCell ref="I30:I31"/>
    <mergeCell ref="G32:G33"/>
    <mergeCell ref="H32:H33"/>
    <mergeCell ref="I32:I33"/>
    <mergeCell ref="J32:J33"/>
    <mergeCell ref="K32:K33"/>
    <mergeCell ref="N30:N31"/>
    <mergeCell ref="A34:A35"/>
    <mergeCell ref="D34:D35"/>
    <mergeCell ref="E34:E35"/>
    <mergeCell ref="F34:F35"/>
    <mergeCell ref="A36:A37"/>
    <mergeCell ref="D36:D37"/>
    <mergeCell ref="E36:E37"/>
    <mergeCell ref="F36:F37"/>
    <mergeCell ref="B36:C37"/>
    <mergeCell ref="P36:P37"/>
    <mergeCell ref="G36:G37"/>
    <mergeCell ref="H36:H37"/>
    <mergeCell ref="I36:I37"/>
    <mergeCell ref="J36:J37"/>
    <mergeCell ref="K36:K37"/>
    <mergeCell ref="L36:L37"/>
    <mergeCell ref="H34:H35"/>
    <mergeCell ref="I34:I35"/>
    <mergeCell ref="G34:G35"/>
    <mergeCell ref="AA14:AA15"/>
    <mergeCell ref="AB14:AB15"/>
    <mergeCell ref="AA16:AA17"/>
    <mergeCell ref="AB16:AB17"/>
    <mergeCell ref="AA18:AA19"/>
    <mergeCell ref="AB18:AB19"/>
    <mergeCell ref="AA8:AA9"/>
    <mergeCell ref="AB8:AB9"/>
    <mergeCell ref="AA10:AA11"/>
    <mergeCell ref="AB10:AB11"/>
    <mergeCell ref="AA12:AA13"/>
    <mergeCell ref="AB12:AB13"/>
    <mergeCell ref="AA26:AA27"/>
    <mergeCell ref="AB26:AB27"/>
    <mergeCell ref="AA28:AA29"/>
    <mergeCell ref="AB28:AB29"/>
    <mergeCell ref="AA30:AA31"/>
    <mergeCell ref="AB30:AB31"/>
    <mergeCell ref="AA20:AA21"/>
    <mergeCell ref="AB20:AB21"/>
    <mergeCell ref="AA22:AA23"/>
    <mergeCell ref="AB22:AB23"/>
    <mergeCell ref="AA24:AA25"/>
    <mergeCell ref="AB24:AB25"/>
    <mergeCell ref="AA32:AA33"/>
    <mergeCell ref="AB32:AB33"/>
    <mergeCell ref="B34:B35"/>
    <mergeCell ref="C34:C35"/>
    <mergeCell ref="AA34:AA35"/>
    <mergeCell ref="AB34:AB35"/>
    <mergeCell ref="M34:M35"/>
    <mergeCell ref="N34:N35"/>
    <mergeCell ref="O34:O35"/>
    <mergeCell ref="P34:P35"/>
    <mergeCell ref="M32:M33"/>
    <mergeCell ref="N32:N33"/>
    <mergeCell ref="O32:O33"/>
    <mergeCell ref="P32:P33"/>
    <mergeCell ref="L32:L33"/>
    <mergeCell ref="Z10:Z11"/>
    <mergeCell ref="Z14:Z15"/>
    <mergeCell ref="I38:I39"/>
    <mergeCell ref="O38:O39"/>
    <mergeCell ref="P38:P39"/>
    <mergeCell ref="A38:A39"/>
    <mergeCell ref="B38:B39"/>
    <mergeCell ref="C38:C39"/>
    <mergeCell ref="D38:D39"/>
    <mergeCell ref="E38:E39"/>
    <mergeCell ref="F38:F39"/>
    <mergeCell ref="G38:G39"/>
    <mergeCell ref="H38:H39"/>
    <mergeCell ref="J38:J39"/>
    <mergeCell ref="K38:K39"/>
    <mergeCell ref="L38:L39"/>
    <mergeCell ref="M38:M39"/>
    <mergeCell ref="N38:N39"/>
    <mergeCell ref="J34:J35"/>
    <mergeCell ref="K34:K35"/>
    <mergeCell ref="L34:L35"/>
    <mergeCell ref="M36:M37"/>
    <mergeCell ref="N36:N37"/>
    <mergeCell ref="O36:O37"/>
  </mergeCells>
  <phoneticPr fontId="2"/>
  <pageMargins left="0.51181102362204722" right="0.31496062992125984" top="0.55118110236220474" bottom="0.55118110236220474" header="0.31496062992125984" footer="0.31496062992125984"/>
  <pageSetup paperSize="9" scale="5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個別表011</vt:lpstr>
      <vt:lpstr>個別表011!Print_Area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2020-11-05T02:56:13Z</cp:lastPrinted>
  <dcterms:created xsi:type="dcterms:W3CDTF">2020-10-23T07:24:17Z</dcterms:created>
  <dcterms:modified xsi:type="dcterms:W3CDTF">2020-12-02T08:36:25Z</dcterms:modified>
</cp:coreProperties>
</file>