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2210" tabRatio="774"/>
  </bookViews>
  <sheets>
    <sheet name="個別表005 " sheetId="8" r:id="rId1"/>
  </sheets>
  <definedNames>
    <definedName name="_xlnm._FilterDatabase" localSheetId="0" hidden="1">'個別表005 '!$A$1:$Y$21</definedName>
    <definedName name="_xlnm.Print_Area" localSheetId="0">'個別表005 '!$A$1:$X$32</definedName>
  </definedNames>
  <calcPr calcId="162913"/>
</workbook>
</file>

<file path=xl/calcChain.xml><?xml version="1.0" encoding="utf-8"?>
<calcChain xmlns="http://schemas.openxmlformats.org/spreadsheetml/2006/main">
  <c r="O12" i="8" l="1"/>
  <c r="O14" i="8"/>
  <c r="X21" i="8" l="1"/>
  <c r="W21" i="8"/>
  <c r="V21" i="8"/>
  <c r="U21" i="8"/>
  <c r="T21" i="8"/>
  <c r="S21" i="8"/>
  <c r="R21" i="8"/>
  <c r="Q21" i="8"/>
  <c r="X20" i="8" l="1"/>
  <c r="Q20" i="8"/>
  <c r="W20" i="8"/>
  <c r="V20" i="8"/>
  <c r="U20" i="8"/>
  <c r="T20" i="8"/>
  <c r="S20" i="8"/>
  <c r="R20" i="8"/>
  <c r="P20" i="8"/>
  <c r="N20" i="8"/>
  <c r="M20" i="8"/>
  <c r="L20" i="8"/>
  <c r="K20" i="8"/>
  <c r="J20" i="8"/>
  <c r="I20" i="8"/>
  <c r="H20" i="8"/>
  <c r="G20" i="8"/>
  <c r="F20" i="8"/>
  <c r="E20" i="8"/>
  <c r="O18" i="8"/>
  <c r="O16" i="8"/>
  <c r="O10" i="8"/>
  <c r="O8" i="8"/>
  <c r="O33" i="8" l="1"/>
  <c r="O20" i="8"/>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<sst xmlns="http://schemas.openxmlformats.org/spreadsheetml/2006/main" count="97" uniqueCount="55">
  <si>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</si>
  <si>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</si>
  <si>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</si>
  <si>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</si>
  <si>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</si>
  <si>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</si>
  <si>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</si>
  <si>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</si>
  <si>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</si>
  <si>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</si>
  <si>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</si>
  <si>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</si>
  <si>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</si>
  <si>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</si>
  <si>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</si>
  <si>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</si>
  <si>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</si>
  <si>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</si>
  <si>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</si>
  <si>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</si>
  <si>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</si>
  <si>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</si>
  <si>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</si>
  <si>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</si>
  <si>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</si>
  <si>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</si>
  <si>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</si>
  <si>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</si>
  <si>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</si>
  <si>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</si>
  <si>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</si>
  <si>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</si>
  <si>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</si>
  <si>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</si>
  <si>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</si>
  <si>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</si>
  <si>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</si>
  <si>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</si>
  <si>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</si>
  <si>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</si>
  <si>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</si>
  <si>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</si>
  <si>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</si>
  <si>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</si>
  <si>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</si>
  <si>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</si>
  <si>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地域自殺対策緊急強化基金</t>
    <phoneticPr fontId="1"/>
  </si>
  <si>
    <t>宮城県</t>
    <rPh sb="0" eb="3">
      <t>ミヤギケン</t>
    </rPh>
    <phoneticPr fontId="1"/>
  </si>
  <si>
    <t>福島県</t>
    <rPh sb="0" eb="3">
      <t>フクシマケン</t>
    </rPh>
    <phoneticPr fontId="1"/>
  </si>
  <si>
    <t>群馬県</t>
    <rPh sb="0" eb="3">
      <t>グンマケン</t>
    </rPh>
    <phoneticPr fontId="1"/>
  </si>
  <si>
    <t>茨城県</t>
    <rPh sb="0" eb="3">
      <t>イバラキケン</t>
    </rPh>
    <phoneticPr fontId="1"/>
  </si>
  <si>
    <t>静岡県</t>
    <rPh sb="0" eb="3">
      <t>シズオカケン</t>
    </rPh>
    <phoneticPr fontId="1"/>
  </si>
  <si>
    <t>地域の実情を踏まえて自主的に取り組む地方公共団体の対策や民間団体の活動等の支援により、｢地域における自殺対策力｣を強化する事業</t>
    <phoneticPr fontId="1"/>
  </si>
  <si>
    <t>【個別表】令和２年度基金造成団体別基金執行状況表（005地域自殺対策緊急強化基金）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</si>
  <si>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宮城県他4団体</t>
    <rPh sb="0" eb="2">
      <t>ミヤギ</t>
    </rPh>
    <rPh sb="2" eb="3">
      <t>ケン</t>
    </rPh>
    <rPh sb="3" eb="4">
      <t>ホカ</t>
    </rPh>
    <rPh sb="5" eb="7">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</si>
</sst>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3" borderId="19"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28" xfId="0" applyNumberFormat="1" applyFont="1" applyBorder="1" applyAlignment="1">
      <alignment horizontal="right" vertical="center"/>
    </xf>
    <xf numFmtId="41" fontId="0" fillId="0" borderId="27" xfId="0" applyNumberFormat="1" applyBorder="1" applyAlignment="1">
      <alignment horizontal="right" vertical="center"/>
    </xf>
    <xf numFmtId="41" fontId="3" fillId="0" borderId="1" xfId="0" applyNumberFormat="1" applyFont="1" applyBorder="1" applyAlignment="1">
      <alignment horizontal="right" vertical="center"/>
    </xf>
    <xf numFmtId="41" fontId="0" fillId="0" borderId="6" xfId="0" applyNumberFormat="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33"/>
  <sheetViews>
    <sheetView tabSelected="1" view="pageBreakPreview" zoomScaleNormal="100" zoomScaleSheetLayoutView="100" workbookViewId="0">
      <selection activeCell="F40" sqref="F40"/>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thickBot="1" x14ac:dyDescent="0.2">
      <c r="A1" s="37" t="s">
        <v>53</v>
      </c>
      <c r="B1" s="37"/>
    </row>
    <row r="2" spans="1:25" s="2" customFormat="1" ht="12.75" customHeight="1" x14ac:dyDescent="0.15">
      <c r="A2" s="54" t="s">
        <v>2</v>
      </c>
      <c r="B2" s="54" t="s">
        <v>38</v>
      </c>
      <c r="C2" s="54" t="s">
        <v>15</v>
      </c>
      <c r="D2" s="54" t="s">
        <v>39</v>
      </c>
      <c r="E2" s="57" t="s">
        <v>40</v>
      </c>
      <c r="F2" s="83"/>
      <c r="G2" s="57" t="s">
        <v>41</v>
      </c>
      <c r="H2" s="89"/>
      <c r="I2" s="89"/>
      <c r="J2" s="89"/>
      <c r="K2" s="89"/>
      <c r="L2" s="89"/>
      <c r="M2" s="89"/>
      <c r="N2" s="92" t="s">
        <v>42</v>
      </c>
      <c r="O2" s="57" t="s">
        <v>43</v>
      </c>
      <c r="P2" s="83"/>
      <c r="Q2" s="57" t="s">
        <v>44</v>
      </c>
      <c r="R2" s="102"/>
      <c r="S2" s="102"/>
      <c r="T2" s="102"/>
      <c r="U2" s="102"/>
      <c r="V2" s="57" t="s">
        <v>45</v>
      </c>
      <c r="W2" s="102"/>
      <c r="X2" s="103"/>
      <c r="Y2" s="32"/>
    </row>
    <row r="3" spans="1:25" s="2" customFormat="1" ht="12" customHeight="1" x14ac:dyDescent="0.15">
      <c r="A3" s="55"/>
      <c r="B3" s="139"/>
      <c r="C3" s="55"/>
      <c r="D3" s="55"/>
      <c r="E3" s="84"/>
      <c r="F3" s="85"/>
      <c r="G3" s="90"/>
      <c r="H3" s="91"/>
      <c r="I3" s="91"/>
      <c r="J3" s="91"/>
      <c r="K3" s="91"/>
      <c r="L3" s="91"/>
      <c r="M3" s="91"/>
      <c r="N3" s="93"/>
      <c r="O3" s="84"/>
      <c r="P3" s="85"/>
      <c r="Q3" s="17" t="s">
        <v>11</v>
      </c>
      <c r="R3" s="104" t="s">
        <v>1</v>
      </c>
      <c r="S3" s="104" t="s">
        <v>9</v>
      </c>
      <c r="T3" s="107" t="s">
        <v>0</v>
      </c>
      <c r="U3" s="110" t="s">
        <v>13</v>
      </c>
      <c r="V3" s="113" t="s">
        <v>1</v>
      </c>
      <c r="W3" s="107" t="s">
        <v>9</v>
      </c>
      <c r="X3" s="116" t="s">
        <v>0</v>
      </c>
      <c r="Y3" s="32"/>
    </row>
    <row r="4" spans="1:25" s="2" customFormat="1" ht="13.5" customHeight="1" x14ac:dyDescent="0.15">
      <c r="A4" s="55"/>
      <c r="B4" s="139"/>
      <c r="C4" s="55"/>
      <c r="D4" s="55"/>
      <c r="E4" s="22"/>
      <c r="F4" s="21"/>
      <c r="G4" s="7" t="s">
        <v>6</v>
      </c>
      <c r="H4" s="8"/>
      <c r="I4" s="8"/>
      <c r="J4" s="8"/>
      <c r="K4" s="8"/>
      <c r="L4" s="8"/>
      <c r="M4" s="97" t="s">
        <v>7</v>
      </c>
      <c r="N4" s="93"/>
      <c r="O4" s="22"/>
      <c r="P4" s="21"/>
      <c r="Q4" s="119" t="s">
        <v>10</v>
      </c>
      <c r="R4" s="105"/>
      <c r="S4" s="105"/>
      <c r="T4" s="108"/>
      <c r="U4" s="111"/>
      <c r="V4" s="114"/>
      <c r="W4" s="108"/>
      <c r="X4" s="117"/>
      <c r="Y4" s="32"/>
    </row>
    <row r="5" spans="1:25" s="2" customFormat="1" ht="12" customHeight="1" x14ac:dyDescent="0.15">
      <c r="A5" s="55"/>
      <c r="B5" s="139"/>
      <c r="C5" s="55"/>
      <c r="D5" s="55"/>
      <c r="E5" s="22"/>
      <c r="F5" s="86" t="s">
        <v>4</v>
      </c>
      <c r="G5" s="22"/>
      <c r="H5" s="5" t="s">
        <v>3</v>
      </c>
      <c r="I5" s="38"/>
      <c r="J5" s="38"/>
      <c r="K5" s="38"/>
      <c r="L5" s="39"/>
      <c r="M5" s="98"/>
      <c r="N5" s="93"/>
      <c r="O5" s="22"/>
      <c r="P5" s="86" t="s">
        <v>4</v>
      </c>
      <c r="Q5" s="120"/>
      <c r="R5" s="106"/>
      <c r="S5" s="106"/>
      <c r="T5" s="109"/>
      <c r="U5" s="112"/>
      <c r="V5" s="115"/>
      <c r="W5" s="109"/>
      <c r="X5" s="118"/>
      <c r="Y5" s="32"/>
    </row>
    <row r="6" spans="1:25" s="2" customFormat="1" ht="12" customHeight="1" x14ac:dyDescent="0.15">
      <c r="A6" s="55"/>
      <c r="B6" s="139"/>
      <c r="C6" s="55"/>
      <c r="D6" s="55"/>
      <c r="E6" s="22"/>
      <c r="F6" s="87"/>
      <c r="G6" s="22"/>
      <c r="H6" s="51" t="s">
        <v>5</v>
      </c>
      <c r="I6" s="124" t="s">
        <v>37</v>
      </c>
      <c r="J6" s="125"/>
      <c r="K6" s="126"/>
      <c r="L6" s="95" t="s">
        <v>18</v>
      </c>
      <c r="M6" s="98"/>
      <c r="N6" s="93"/>
      <c r="O6" s="22"/>
      <c r="P6" s="87"/>
      <c r="Q6" s="12" t="s">
        <v>12</v>
      </c>
      <c r="R6" s="13" t="s">
        <v>12</v>
      </c>
      <c r="S6" s="13" t="s">
        <v>12</v>
      </c>
      <c r="T6" s="14" t="s">
        <v>12</v>
      </c>
      <c r="U6" s="15" t="s">
        <v>12</v>
      </c>
      <c r="V6" s="19" t="s">
        <v>12</v>
      </c>
      <c r="W6" s="14" t="s">
        <v>12</v>
      </c>
      <c r="X6" s="15" t="s">
        <v>12</v>
      </c>
      <c r="Y6" s="33" t="s">
        <v>12</v>
      </c>
    </row>
    <row r="7" spans="1:25" s="2" customFormat="1" ht="12.75" customHeight="1" thickBot="1" x14ac:dyDescent="0.2">
      <c r="A7" s="56"/>
      <c r="B7" s="140"/>
      <c r="C7" s="56"/>
      <c r="D7" s="56"/>
      <c r="E7" s="4"/>
      <c r="F7" s="88"/>
      <c r="G7" s="4"/>
      <c r="H7" s="6"/>
      <c r="I7" s="42" t="s">
        <v>16</v>
      </c>
      <c r="J7" s="42" t="s">
        <v>17</v>
      </c>
      <c r="K7" s="42" t="s">
        <v>19</v>
      </c>
      <c r="L7" s="96"/>
      <c r="M7" s="99"/>
      <c r="N7" s="94"/>
      <c r="O7" s="4"/>
      <c r="P7" s="88"/>
      <c r="Q7" s="9" t="s">
        <v>8</v>
      </c>
      <c r="R7" s="10" t="s">
        <v>8</v>
      </c>
      <c r="S7" s="10" t="s">
        <v>8</v>
      </c>
      <c r="T7" s="11" t="s">
        <v>8</v>
      </c>
      <c r="U7" s="16" t="s">
        <v>8</v>
      </c>
      <c r="V7" s="18" t="s">
        <v>8</v>
      </c>
      <c r="W7" s="11" t="s">
        <v>8</v>
      </c>
      <c r="X7" s="20" t="s">
        <v>8</v>
      </c>
      <c r="Y7" s="34" t="s">
        <v>8</v>
      </c>
    </row>
    <row r="8" spans="1:25" s="2" customFormat="1" ht="18" customHeight="1" x14ac:dyDescent="0.15">
      <c r="A8" s="68">
        <v>1</v>
      </c>
      <c r="B8" s="70" t="s">
        <v>47</v>
      </c>
      <c r="C8" s="74" t="s">
        <v>46</v>
      </c>
      <c r="D8" s="122" t="s">
        <v>52</v>
      </c>
      <c r="E8" s="72">
        <v>114.67100000000001</v>
      </c>
      <c r="F8" s="62">
        <v>114.67100000000001</v>
      </c>
      <c r="G8" s="72">
        <v>8.0000000000000002E-3</v>
      </c>
      <c r="H8" s="76">
        <v>8.0000000000000002E-3</v>
      </c>
      <c r="I8" s="76">
        <v>0</v>
      </c>
      <c r="J8" s="76">
        <v>0</v>
      </c>
      <c r="K8" s="76">
        <v>0</v>
      </c>
      <c r="L8" s="76">
        <v>8.0000000000000002E-3</v>
      </c>
      <c r="M8" s="100">
        <v>48.347999999999999</v>
      </c>
      <c r="N8" s="78">
        <v>0</v>
      </c>
      <c r="O8" s="58">
        <f>+(+E8+G8)-(M8+N8)</f>
        <v>66.331000000000003</v>
      </c>
      <c r="P8" s="62">
        <v>66.33</v>
      </c>
      <c r="Q8" s="23">
        <v>15</v>
      </c>
      <c r="R8" s="24">
        <v>0</v>
      </c>
      <c r="S8" s="24">
        <v>0</v>
      </c>
      <c r="T8" s="25">
        <v>0</v>
      </c>
      <c r="U8" s="24">
        <v>35</v>
      </c>
      <c r="V8" s="23">
        <v>0</v>
      </c>
      <c r="W8" s="25">
        <v>0</v>
      </c>
      <c r="X8" s="26">
        <v>0</v>
      </c>
      <c r="Y8" s="35" t="s">
        <v>12</v>
      </c>
    </row>
    <row r="9" spans="1:25" s="2" customFormat="1" ht="18" customHeight="1" thickBot="1" x14ac:dyDescent="0.2">
      <c r="A9" s="69"/>
      <c r="B9" s="71"/>
      <c r="C9" s="75"/>
      <c r="D9" s="123"/>
      <c r="E9" s="73"/>
      <c r="F9" s="63"/>
      <c r="G9" s="73"/>
      <c r="H9" s="77"/>
      <c r="I9" s="77"/>
      <c r="J9" s="77"/>
      <c r="K9" s="77"/>
      <c r="L9" s="77"/>
      <c r="M9" s="101"/>
      <c r="N9" s="79"/>
      <c r="O9" s="59"/>
      <c r="P9" s="63"/>
      <c r="Q9" s="43">
        <v>12.569000000000001</v>
      </c>
      <c r="R9" s="44">
        <v>0</v>
      </c>
      <c r="S9" s="44">
        <v>0</v>
      </c>
      <c r="T9" s="45">
        <v>0</v>
      </c>
      <c r="U9" s="44">
        <v>37.066000000000003</v>
      </c>
      <c r="V9" s="43">
        <v>0</v>
      </c>
      <c r="W9" s="45">
        <v>0</v>
      </c>
      <c r="X9" s="46">
        <v>0</v>
      </c>
      <c r="Y9" s="36" t="s">
        <v>8</v>
      </c>
    </row>
    <row r="10" spans="1:25" s="2" customFormat="1" ht="18" customHeight="1" x14ac:dyDescent="0.15">
      <c r="A10" s="68">
        <v>2</v>
      </c>
      <c r="B10" s="70" t="s">
        <v>48</v>
      </c>
      <c r="C10" s="74" t="s">
        <v>46</v>
      </c>
      <c r="D10" s="122" t="s">
        <v>52</v>
      </c>
      <c r="E10" s="72">
        <v>90.888000000000005</v>
      </c>
      <c r="F10" s="62">
        <v>90.888000000000005</v>
      </c>
      <c r="G10" s="72">
        <v>0.01</v>
      </c>
      <c r="H10" s="76">
        <v>0.01</v>
      </c>
      <c r="I10" s="76">
        <v>0</v>
      </c>
      <c r="J10" s="76">
        <v>0</v>
      </c>
      <c r="K10" s="76">
        <v>0</v>
      </c>
      <c r="L10" s="76">
        <v>0.01</v>
      </c>
      <c r="M10" s="81">
        <v>10.766999999999999</v>
      </c>
      <c r="N10" s="78">
        <v>0</v>
      </c>
      <c r="O10" s="58">
        <f>+(+E10+G10)-(M10+N10)</f>
        <v>80.131000000000014</v>
      </c>
      <c r="P10" s="127">
        <v>80.131</v>
      </c>
      <c r="Q10" s="23">
        <v>7</v>
      </c>
      <c r="R10" s="24">
        <v>0</v>
      </c>
      <c r="S10" s="24">
        <v>0</v>
      </c>
      <c r="T10" s="25">
        <v>0</v>
      </c>
      <c r="U10" s="24">
        <v>22</v>
      </c>
      <c r="V10" s="23">
        <v>0</v>
      </c>
      <c r="W10" s="25">
        <v>0</v>
      </c>
      <c r="X10" s="26">
        <v>0</v>
      </c>
      <c r="Y10" s="35" t="s">
        <v>12</v>
      </c>
    </row>
    <row r="11" spans="1:25" s="2" customFormat="1" ht="18" customHeight="1" thickBot="1" x14ac:dyDescent="0.2">
      <c r="A11" s="69"/>
      <c r="B11" s="71"/>
      <c r="C11" s="75"/>
      <c r="D11" s="123"/>
      <c r="E11" s="73"/>
      <c r="F11" s="63"/>
      <c r="G11" s="73"/>
      <c r="H11" s="77"/>
      <c r="I11" s="80"/>
      <c r="J11" s="80"/>
      <c r="K11" s="80"/>
      <c r="L11" s="80"/>
      <c r="M11" s="82"/>
      <c r="N11" s="79"/>
      <c r="O11" s="121"/>
      <c r="P11" s="128"/>
      <c r="Q11" s="52">
        <v>5.9989999999999997</v>
      </c>
      <c r="R11" s="44">
        <v>0</v>
      </c>
      <c r="S11" s="44">
        <v>0</v>
      </c>
      <c r="T11" s="45">
        <v>0</v>
      </c>
      <c r="U11" s="53">
        <v>5.0549999999999997</v>
      </c>
      <c r="V11" s="43">
        <v>0</v>
      </c>
      <c r="W11" s="45">
        <v>0</v>
      </c>
      <c r="X11" s="46">
        <v>0</v>
      </c>
      <c r="Y11" s="36" t="s">
        <v>8</v>
      </c>
    </row>
    <row r="12" spans="1:25" s="2" customFormat="1" ht="18" customHeight="1" x14ac:dyDescent="0.15">
      <c r="A12" s="68">
        <v>3</v>
      </c>
      <c r="B12" s="70" t="s">
        <v>50</v>
      </c>
      <c r="C12" s="74" t="s">
        <v>46</v>
      </c>
      <c r="D12" s="122" t="s">
        <v>52</v>
      </c>
      <c r="E12" s="72">
        <v>13.766</v>
      </c>
      <c r="F12" s="62">
        <v>13.766</v>
      </c>
      <c r="G12" s="129">
        <v>1E-3</v>
      </c>
      <c r="H12" s="76">
        <v>1E-3</v>
      </c>
      <c r="I12" s="76">
        <v>0</v>
      </c>
      <c r="J12" s="76">
        <v>0</v>
      </c>
      <c r="K12" s="76">
        <v>0</v>
      </c>
      <c r="L12" s="76">
        <v>1E-3</v>
      </c>
      <c r="M12" s="81">
        <v>0.29699999999999999</v>
      </c>
      <c r="N12" s="78">
        <v>0</v>
      </c>
      <c r="O12" s="58">
        <f>+(+E12+G12)-(M12+N12)</f>
        <v>13.469999999999999</v>
      </c>
      <c r="P12" s="62">
        <v>13.471</v>
      </c>
      <c r="Q12" s="23">
        <v>1</v>
      </c>
      <c r="R12" s="24">
        <v>0</v>
      </c>
      <c r="S12" s="24">
        <v>0</v>
      </c>
      <c r="T12" s="25">
        <v>0</v>
      </c>
      <c r="U12" s="24">
        <v>0</v>
      </c>
      <c r="V12" s="23">
        <v>0</v>
      </c>
      <c r="W12" s="25">
        <v>0</v>
      </c>
      <c r="X12" s="26">
        <v>0</v>
      </c>
      <c r="Y12" s="35" t="s">
        <v>12</v>
      </c>
    </row>
    <row r="13" spans="1:25" s="2" customFormat="1" ht="18" customHeight="1" thickBot="1" x14ac:dyDescent="0.2">
      <c r="A13" s="69"/>
      <c r="B13" s="71"/>
      <c r="C13" s="75"/>
      <c r="D13" s="123"/>
      <c r="E13" s="73"/>
      <c r="F13" s="63"/>
      <c r="G13" s="130"/>
      <c r="H13" s="77"/>
      <c r="I13" s="80"/>
      <c r="J13" s="80"/>
      <c r="K13" s="80"/>
      <c r="L13" s="80"/>
      <c r="M13" s="82"/>
      <c r="N13" s="79"/>
      <c r="O13" s="59"/>
      <c r="P13" s="63"/>
      <c r="Q13" s="43">
        <v>0.40300000000000002</v>
      </c>
      <c r="R13" s="44">
        <v>0</v>
      </c>
      <c r="S13" s="44">
        <v>0</v>
      </c>
      <c r="T13" s="45">
        <v>0</v>
      </c>
      <c r="U13" s="44">
        <v>0</v>
      </c>
      <c r="V13" s="43">
        <v>0</v>
      </c>
      <c r="W13" s="45">
        <v>0</v>
      </c>
      <c r="X13" s="46">
        <v>0</v>
      </c>
      <c r="Y13" s="36" t="s">
        <v>8</v>
      </c>
    </row>
    <row r="14" spans="1:25" s="2" customFormat="1" ht="18" customHeight="1" x14ac:dyDescent="0.15">
      <c r="A14" s="68">
        <v>4</v>
      </c>
      <c r="B14" s="70" t="s">
        <v>49</v>
      </c>
      <c r="C14" s="74" t="s">
        <v>46</v>
      </c>
      <c r="D14" s="122" t="s">
        <v>52</v>
      </c>
      <c r="E14" s="72">
        <v>27.617999999999999</v>
      </c>
      <c r="F14" s="62">
        <v>27.617999999999999</v>
      </c>
      <c r="G14" s="72">
        <v>5.0000000000000001E-3</v>
      </c>
      <c r="H14" s="76">
        <v>5.0000000000000001E-3</v>
      </c>
      <c r="I14" s="76">
        <v>0</v>
      </c>
      <c r="J14" s="76">
        <v>0</v>
      </c>
      <c r="K14" s="76">
        <v>0</v>
      </c>
      <c r="L14" s="76">
        <v>5.0000000000000001E-3</v>
      </c>
      <c r="M14" s="81">
        <v>0.104</v>
      </c>
      <c r="N14" s="78">
        <v>0</v>
      </c>
      <c r="O14" s="58">
        <f>+(+E14+G14)-(M14+N14)</f>
        <v>27.518999999999998</v>
      </c>
      <c r="P14" s="62">
        <v>27.518999999999998</v>
      </c>
      <c r="Q14" s="23">
        <v>1</v>
      </c>
      <c r="R14" s="24">
        <v>0</v>
      </c>
      <c r="S14" s="24">
        <v>0</v>
      </c>
      <c r="T14" s="25">
        <v>0</v>
      </c>
      <c r="U14" s="24">
        <v>0</v>
      </c>
      <c r="V14" s="23">
        <v>0</v>
      </c>
      <c r="W14" s="25">
        <v>0</v>
      </c>
      <c r="X14" s="26">
        <v>0</v>
      </c>
      <c r="Y14" s="35" t="s">
        <v>12</v>
      </c>
    </row>
    <row r="15" spans="1:25" s="2" customFormat="1" ht="18" customHeight="1" thickBot="1" x14ac:dyDescent="0.2">
      <c r="A15" s="69"/>
      <c r="B15" s="71"/>
      <c r="C15" s="75"/>
      <c r="D15" s="123"/>
      <c r="E15" s="73"/>
      <c r="F15" s="63"/>
      <c r="G15" s="73"/>
      <c r="H15" s="77"/>
      <c r="I15" s="80"/>
      <c r="J15" s="80"/>
      <c r="K15" s="80"/>
      <c r="L15" s="80"/>
      <c r="M15" s="82"/>
      <c r="N15" s="79"/>
      <c r="O15" s="59"/>
      <c r="P15" s="63"/>
      <c r="Q15" s="43">
        <v>0.104</v>
      </c>
      <c r="R15" s="44">
        <v>0</v>
      </c>
      <c r="S15" s="44">
        <v>0</v>
      </c>
      <c r="T15" s="45">
        <v>0</v>
      </c>
      <c r="U15" s="44">
        <v>0</v>
      </c>
      <c r="V15" s="43">
        <v>0</v>
      </c>
      <c r="W15" s="45">
        <v>0</v>
      </c>
      <c r="X15" s="46">
        <v>0</v>
      </c>
      <c r="Y15" s="36" t="s">
        <v>8</v>
      </c>
    </row>
    <row r="16" spans="1:25" s="2" customFormat="1" ht="18" customHeight="1" x14ac:dyDescent="0.15">
      <c r="A16" s="68">
        <v>5</v>
      </c>
      <c r="B16" s="70" t="s">
        <v>51</v>
      </c>
      <c r="C16" s="74" t="s">
        <v>46</v>
      </c>
      <c r="D16" s="122" t="s">
        <v>52</v>
      </c>
      <c r="E16" s="131">
        <v>17.218</v>
      </c>
      <c r="F16" s="62">
        <v>17.218</v>
      </c>
      <c r="G16" s="72">
        <v>0</v>
      </c>
      <c r="H16" s="76">
        <v>0</v>
      </c>
      <c r="I16" s="76">
        <v>0</v>
      </c>
      <c r="J16" s="76">
        <v>0</v>
      </c>
      <c r="K16" s="76">
        <v>0</v>
      </c>
      <c r="L16" s="76">
        <v>0</v>
      </c>
      <c r="M16" s="81">
        <v>0</v>
      </c>
      <c r="N16" s="78">
        <v>0</v>
      </c>
      <c r="O16" s="58">
        <f>+(+E16+G16)-(M16+N16)</f>
        <v>17.218</v>
      </c>
      <c r="P16" s="62">
        <v>17.218</v>
      </c>
      <c r="Q16" s="23">
        <v>0</v>
      </c>
      <c r="R16" s="24">
        <v>0</v>
      </c>
      <c r="S16" s="24">
        <v>0</v>
      </c>
      <c r="T16" s="25">
        <v>0</v>
      </c>
      <c r="U16" s="24">
        <v>0</v>
      </c>
      <c r="V16" s="23">
        <v>0</v>
      </c>
      <c r="W16" s="25">
        <v>0</v>
      </c>
      <c r="X16" s="26">
        <v>0</v>
      </c>
      <c r="Y16" s="35" t="s">
        <v>12</v>
      </c>
    </row>
    <row r="17" spans="1:25" s="2" customFormat="1" ht="18" customHeight="1" thickBot="1" x14ac:dyDescent="0.2">
      <c r="A17" s="69"/>
      <c r="B17" s="71"/>
      <c r="C17" s="75"/>
      <c r="D17" s="123"/>
      <c r="E17" s="132"/>
      <c r="F17" s="63"/>
      <c r="G17" s="73"/>
      <c r="H17" s="77"/>
      <c r="I17" s="80"/>
      <c r="J17" s="80"/>
      <c r="K17" s="80"/>
      <c r="L17" s="80"/>
      <c r="M17" s="82"/>
      <c r="N17" s="79"/>
      <c r="O17" s="59"/>
      <c r="P17" s="63"/>
      <c r="Q17" s="43">
        <v>0</v>
      </c>
      <c r="R17" s="44">
        <v>0</v>
      </c>
      <c r="S17" s="44">
        <v>0</v>
      </c>
      <c r="T17" s="45">
        <v>0</v>
      </c>
      <c r="U17" s="44">
        <v>0</v>
      </c>
      <c r="V17" s="43">
        <v>0</v>
      </c>
      <c r="W17" s="45">
        <v>0</v>
      </c>
      <c r="X17" s="46">
        <v>0</v>
      </c>
      <c r="Y17" s="36" t="s">
        <v>8</v>
      </c>
    </row>
    <row r="18" spans="1:25" s="2" customFormat="1" ht="21.95" customHeight="1" x14ac:dyDescent="0.15">
      <c r="A18" s="68"/>
      <c r="B18" s="135" t="s">
        <v>54</v>
      </c>
      <c r="C18" s="136"/>
      <c r="D18" s="133"/>
      <c r="E18" s="72"/>
      <c r="F18" s="62"/>
      <c r="G18" s="72"/>
      <c r="H18" s="76"/>
      <c r="I18" s="76"/>
      <c r="J18" s="76"/>
      <c r="K18" s="76"/>
      <c r="L18" s="76"/>
      <c r="M18" s="81"/>
      <c r="N18" s="78"/>
      <c r="O18" s="58">
        <f>+(+E18+G18)-(M18+N18)</f>
        <v>0</v>
      </c>
      <c r="P18" s="62"/>
      <c r="Q18" s="23">
        <v>0</v>
      </c>
      <c r="R18" s="24">
        <v>0</v>
      </c>
      <c r="S18" s="24">
        <v>0</v>
      </c>
      <c r="T18" s="25">
        <v>0</v>
      </c>
      <c r="U18" s="24">
        <v>0</v>
      </c>
      <c r="V18" s="23">
        <v>0</v>
      </c>
      <c r="W18" s="25">
        <v>0</v>
      </c>
      <c r="X18" s="26">
        <v>0</v>
      </c>
      <c r="Y18" s="35" t="s">
        <v>12</v>
      </c>
    </row>
    <row r="19" spans="1:25" s="2" customFormat="1" ht="21.95" customHeight="1" thickBot="1" x14ac:dyDescent="0.2">
      <c r="A19" s="69"/>
      <c r="B19" s="137"/>
      <c r="C19" s="138"/>
      <c r="D19" s="134"/>
      <c r="E19" s="73"/>
      <c r="F19" s="63"/>
      <c r="G19" s="73"/>
      <c r="H19" s="77"/>
      <c r="I19" s="80"/>
      <c r="J19" s="80"/>
      <c r="K19" s="80"/>
      <c r="L19" s="80"/>
      <c r="M19" s="82"/>
      <c r="N19" s="79"/>
      <c r="O19" s="59"/>
      <c r="P19" s="63"/>
      <c r="Q19" s="43">
        <v>0</v>
      </c>
      <c r="R19" s="44">
        <v>0</v>
      </c>
      <c r="S19" s="44">
        <v>0</v>
      </c>
      <c r="T19" s="45">
        <v>0</v>
      </c>
      <c r="U19" s="44">
        <v>0</v>
      </c>
      <c r="V19" s="43">
        <v>0</v>
      </c>
      <c r="W19" s="45">
        <v>0</v>
      </c>
      <c r="X19" s="46">
        <v>0</v>
      </c>
      <c r="Y19" s="36" t="s">
        <v>8</v>
      </c>
    </row>
    <row r="20" spans="1:25" s="3" customFormat="1" ht="20.100000000000001" customHeight="1" x14ac:dyDescent="0.15">
      <c r="A20" s="68" t="s">
        <v>14</v>
      </c>
      <c r="B20" s="141">
        <v>5</v>
      </c>
      <c r="C20" s="70"/>
      <c r="D20" s="133"/>
      <c r="E20" s="58">
        <f>SUM(E8:E19)</f>
        <v>264.161</v>
      </c>
      <c r="F20" s="60">
        <f>SUM(F8:F19)</f>
        <v>264.161</v>
      </c>
      <c r="G20" s="58">
        <f>SUM(G8:G19)</f>
        <v>2.4000000000000004E-2</v>
      </c>
      <c r="H20" s="64">
        <f>SUM(H8:H19)</f>
        <v>2.4000000000000004E-2</v>
      </c>
      <c r="I20" s="64">
        <f>SUM(I8:I19)</f>
        <v>0</v>
      </c>
      <c r="J20" s="64">
        <f>SUM(J8:J19)</f>
        <v>0</v>
      </c>
      <c r="K20" s="64">
        <f>SUM(K8:K19)</f>
        <v>0</v>
      </c>
      <c r="L20" s="64">
        <f>SUM(L8:L19)</f>
        <v>2.4000000000000004E-2</v>
      </c>
      <c r="M20" s="64">
        <f>SUM(M8:M19)</f>
        <v>59.515999999999991</v>
      </c>
      <c r="N20" s="66">
        <f>SUM(N8:N19)</f>
        <v>0</v>
      </c>
      <c r="O20" s="58">
        <f>SUM(O8:O19)</f>
        <v>204.66900000000001</v>
      </c>
      <c r="P20" s="60">
        <f>SUM(P8:P19)</f>
        <v>204.66900000000001</v>
      </c>
      <c r="Q20" s="27">
        <f>SUMIF($Y$8:$Y$19,$Y$6,Q8:Q19)</f>
        <v>24</v>
      </c>
      <c r="R20" s="28">
        <f>SUMIF($Y$8:$Y$19,$Y$6,R8:R19)</f>
        <v>0</v>
      </c>
      <c r="S20" s="28">
        <f>SUMIF($Y$8:$Y$19,$Y$6,S8:S19)</f>
        <v>0</v>
      </c>
      <c r="T20" s="29">
        <f>SUMIF($Y$8:$Y$19,$Y$6,T8:T19)</f>
        <v>0</v>
      </c>
      <c r="U20" s="28">
        <f>SUMIF($Y$8:$Y$19,$Y$6,U8:U19)</f>
        <v>57</v>
      </c>
      <c r="V20" s="27">
        <f>SUMIF($Y$8:$Y$19,$Y$6,V8:V19)</f>
        <v>0</v>
      </c>
      <c r="W20" s="29">
        <f>SUMIF($Y$8:$Y$19,$Y$6,W8:W19)</f>
        <v>0</v>
      </c>
      <c r="X20" s="30">
        <f>SUMIF($Y$8:$Y$19,$Y$6,X8:X19)</f>
        <v>0</v>
      </c>
      <c r="Y20" s="35" t="s">
        <v>12</v>
      </c>
    </row>
    <row r="21" spans="1:25" s="3" customFormat="1" ht="20.100000000000001" customHeight="1" thickBot="1" x14ac:dyDescent="0.2">
      <c r="A21" s="69"/>
      <c r="B21" s="142"/>
      <c r="C21" s="71"/>
      <c r="D21" s="134"/>
      <c r="E21" s="59"/>
      <c r="F21" s="61"/>
      <c r="G21" s="59"/>
      <c r="H21" s="65"/>
      <c r="I21" s="65"/>
      <c r="J21" s="65"/>
      <c r="K21" s="65"/>
      <c r="L21" s="65"/>
      <c r="M21" s="65"/>
      <c r="N21" s="67"/>
      <c r="O21" s="59"/>
      <c r="P21" s="61"/>
      <c r="Q21" s="47">
        <f>SUMIF($Y$8:$Y$19,$Y$7,Q8:Q19)</f>
        <v>19.074999999999999</v>
      </c>
      <c r="R21" s="48">
        <f>SUMIF($Y$8:$Y$19,$Y$7,R8:R19)</f>
        <v>0</v>
      </c>
      <c r="S21" s="48">
        <f>SUMIF($Y$8:$Y$19,$Y$7,S8:S19)</f>
        <v>0</v>
      </c>
      <c r="T21" s="49">
        <f>SUMIF($Y$8:$Y$19,$Y$7,T8:T19)</f>
        <v>0</v>
      </c>
      <c r="U21" s="48">
        <f>SUMIF($Y$8:$Y$19,$Y$7,U8:U19)</f>
        <v>42.121000000000002</v>
      </c>
      <c r="V21" s="47">
        <f>SUMIF($Y$8:$Y$19,$Y$7,V8:V19)</f>
        <v>0</v>
      </c>
      <c r="W21" s="49">
        <f>SUMIF($Y$8:$Y$19,$Y$7,W8:W19)</f>
        <v>0</v>
      </c>
      <c r="X21" s="50">
        <f>SUMIF($Y$8:$Y$19,$Y$7,X8:X19)</f>
        <v>0</v>
      </c>
      <c r="Y21" s="36" t="s">
        <v>8</v>
      </c>
    </row>
    <row r="22" spans="1:25" hidden="1" outlineLevel="1" x14ac:dyDescent="0.15">
      <c r="A22" s="1" t="s">
        <v>20</v>
      </c>
    </row>
    <row r="23" spans="1:25" hidden="1" outlineLevel="1" x14ac:dyDescent="0.15">
      <c r="C23" s="1" t="s">
        <v>21</v>
      </c>
      <c r="F23" s="1" t="s">
        <v>31</v>
      </c>
      <c r="O23" s="41"/>
    </row>
    <row r="24" spans="1:25" hidden="1" outlineLevel="1" x14ac:dyDescent="0.15">
      <c r="C24" s="1" t="s">
        <v>22</v>
      </c>
      <c r="F24" s="1" t="s">
        <v>32</v>
      </c>
    </row>
    <row r="25" spans="1:25" hidden="1" outlineLevel="1" x14ac:dyDescent="0.15">
      <c r="C25" s="1" t="s">
        <v>23</v>
      </c>
      <c r="F25" s="1" t="s">
        <v>33</v>
      </c>
    </row>
    <row r="26" spans="1:25" hidden="1" outlineLevel="1" x14ac:dyDescent="0.15">
      <c r="C26" s="1" t="s">
        <v>24</v>
      </c>
      <c r="F26" s="1" t="s">
        <v>34</v>
      </c>
    </row>
    <row r="27" spans="1:25" hidden="1" outlineLevel="1" x14ac:dyDescent="0.15">
      <c r="C27" s="1" t="s">
        <v>25</v>
      </c>
      <c r="F27" s="1" t="s">
        <v>35</v>
      </c>
    </row>
    <row r="28" spans="1:25" hidden="1" outlineLevel="1" x14ac:dyDescent="0.15">
      <c r="C28" s="1" t="s">
        <v>26</v>
      </c>
      <c r="F28" s="1" t="s">
        <v>36</v>
      </c>
    </row>
    <row r="29" spans="1:25" hidden="1" outlineLevel="1" x14ac:dyDescent="0.15">
      <c r="C29" s="1" t="s">
        <v>27</v>
      </c>
    </row>
    <row r="30" spans="1:25" hidden="1" outlineLevel="1" x14ac:dyDescent="0.15">
      <c r="C30" s="1" t="s">
        <v>28</v>
      </c>
    </row>
    <row r="31" spans="1:25" hidden="1" outlineLevel="1" x14ac:dyDescent="0.15">
      <c r="C31" s="1" t="s">
        <v>29</v>
      </c>
    </row>
    <row r="32" spans="1:25" ht="14.25" hidden="1" outlineLevel="1" thickBot="1" x14ac:dyDescent="0.2">
      <c r="C32" s="1" t="s">
        <v>30</v>
      </c>
    </row>
    <row r="33" spans="15:15" collapsed="1" x14ac:dyDescent="0.15">
      <c r="O33" s="40">
        <f>+(+$E$20+$G$20)-($M$20+$N$20)</f>
        <v>204.66900000000001</v>
      </c>
    </row>
  </sheetData>
  <mergeCells count="134">
    <mergeCell ref="O20:O21"/>
    <mergeCell ref="P20:P21"/>
    <mergeCell ref="B2:B7"/>
    <mergeCell ref="B8:B9"/>
    <mergeCell ref="B10:B11"/>
    <mergeCell ref="B12:B13"/>
    <mergeCell ref="B14:B15"/>
    <mergeCell ref="B16:B17"/>
    <mergeCell ref="I20:I21"/>
    <mergeCell ref="J20:J21"/>
    <mergeCell ref="K20:K21"/>
    <mergeCell ref="L20:L21"/>
    <mergeCell ref="M20:M21"/>
    <mergeCell ref="N20:N21"/>
    <mergeCell ref="O18:O19"/>
    <mergeCell ref="P18:P19"/>
    <mergeCell ref="A20:A21"/>
    <mergeCell ref="C20:C21"/>
    <mergeCell ref="E20:E21"/>
    <mergeCell ref="F20:F21"/>
    <mergeCell ref="G20:G21"/>
    <mergeCell ref="H20:H21"/>
    <mergeCell ref="L18:L19"/>
    <mergeCell ref="M18:M19"/>
    <mergeCell ref="N18:N19"/>
    <mergeCell ref="A18:A19"/>
    <mergeCell ref="E18:E19"/>
    <mergeCell ref="F18:F19"/>
    <mergeCell ref="G18:G19"/>
    <mergeCell ref="H18:H19"/>
    <mergeCell ref="I18:I19"/>
    <mergeCell ref="J18:J19"/>
    <mergeCell ref="K18:K19"/>
    <mergeCell ref="B18:C19"/>
    <mergeCell ref="B20:B21"/>
    <mergeCell ref="D18:D19"/>
    <mergeCell ref="D20:D21"/>
    <mergeCell ref="O16:O17"/>
    <mergeCell ref="P16:P17"/>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L8:L9"/>
    <mergeCell ref="M8:M9"/>
    <mergeCell ref="N8:N9"/>
    <mergeCell ref="A8:A9"/>
    <mergeCell ref="C8:C9"/>
    <mergeCell ref="E8:E9"/>
    <mergeCell ref="F8:F9"/>
    <mergeCell ref="G8:G9"/>
    <mergeCell ref="H8:H9"/>
    <mergeCell ref="D8:D9"/>
    <mergeCell ref="A2:A7"/>
    <mergeCell ref="C2:C7"/>
    <mergeCell ref="E2:F3"/>
    <mergeCell ref="G2:M3"/>
    <mergeCell ref="D2:D7"/>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 </vt:lpstr>
      <vt:lpstr>'個別表005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厚生労働省ネットワークシステム</cp:lastModifiedBy>
  <cp:lastPrinted>2019-02-15T02:04:04Z</cp:lastPrinted>
  <dcterms:created xsi:type="dcterms:W3CDTF">2010-08-24T08:00:05Z</dcterms:created>
  <dcterms:modified xsi:type="dcterms:W3CDTF">2020-10-16T01:01:34Z</dcterms:modified>
</cp:coreProperties>
</file>