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1.inside.mhlw.go.jp\課室領域1\10301000_大臣官房会計課　会計課\予算第３係\令和２年度\01 行政事業レビュー\14 基金シート\200924 地方公共団体等保有基金執行状況表\03 一般会計\"/>
    </mc:Choice>
  </mc:AlternateContent>
  <bookViews>
    <workbookView xWindow="0" yWindow="0" windowWidth="28800" windowHeight="11685"/>
  </bookViews>
  <sheets>
    <sheet name="個別表001" sheetId="1" r:id="rId1"/>
  </sheets>
  <definedNames>
    <definedName name="_xlnm._FilterDatabase" localSheetId="0" hidden="1">個別表001!$A$1:$Y$17</definedName>
    <definedName name="_xlnm.Print_Area" localSheetId="0">個別表001!$A$1:$X$28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H8" i="1"/>
  <c r="G8" i="1" s="1"/>
  <c r="Q9" i="1"/>
  <c r="F10" i="1"/>
  <c r="F16" i="1" s="1"/>
  <c r="G10" i="1"/>
  <c r="O10" i="1" s="1"/>
  <c r="P10" i="1" s="1"/>
  <c r="H10" i="1"/>
  <c r="Q11" i="1"/>
  <c r="Q17" i="1" s="1"/>
  <c r="F12" i="1"/>
  <c r="H12" i="1"/>
  <c r="G12" i="1" s="1"/>
  <c r="O12" i="1" s="1"/>
  <c r="P12" i="1" s="1"/>
  <c r="Q13" i="1"/>
  <c r="F14" i="1"/>
  <c r="G14" i="1"/>
  <c r="O14" i="1" s="1"/>
  <c r="P14" i="1" s="1"/>
  <c r="H14" i="1"/>
  <c r="Q15" i="1"/>
  <c r="E16" i="1"/>
  <c r="H16" i="1"/>
  <c r="I16" i="1"/>
  <c r="J16" i="1"/>
  <c r="K16" i="1"/>
  <c r="L16" i="1"/>
  <c r="M16" i="1"/>
  <c r="N16" i="1"/>
  <c r="Q16" i="1"/>
  <c r="R16" i="1"/>
  <c r="S16" i="1"/>
  <c r="T16" i="1"/>
  <c r="U16" i="1"/>
  <c r="V16" i="1"/>
  <c r="W16" i="1"/>
  <c r="X16" i="1"/>
  <c r="R17" i="1"/>
  <c r="S17" i="1"/>
  <c r="T17" i="1"/>
  <c r="U17" i="1"/>
  <c r="V17" i="1"/>
  <c r="W17" i="1"/>
  <c r="X17" i="1"/>
  <c r="G16" i="1" l="1"/>
  <c r="O29" i="1" s="1"/>
  <c r="O8" i="1"/>
  <c r="P8" i="1" l="1"/>
  <c r="P16" i="1" s="1"/>
  <c r="O16" i="1"/>
</calcChain>
</file>

<file path=xl/comments1.xml><?xml version="1.0" encoding="utf-8"?>
<comments xmlns="http://schemas.openxmlformats.org/spreadsheetml/2006/main">
  <authors>
    <author xml:space="preserve"> </author>
  </authors>
  <commentList>
    <comment ref="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運用収入等の国費相当額を想定</t>
        </r>
      </text>
    </comment>
  </commentList>
</comments>
</file>

<file path=xl/sharedStrings.xml><?xml version="1.0" encoding="utf-8"?>
<sst xmlns="http://schemas.openxmlformats.org/spreadsheetml/2006/main" count="89" uniqueCount="53">
  <si>
    <t>⑩食料安定供給特別会計</t>
    <rPh sb="1" eb="3">
      <t>ショクリョウ</t>
    </rPh>
    <rPh sb="3" eb="5">
      <t>アンテイ</t>
    </rPh>
    <rPh sb="5" eb="7">
      <t>キョウキュウ</t>
    </rPh>
    <rPh sb="7" eb="9">
      <t>トクベツ</t>
    </rPh>
    <rPh sb="9" eb="11">
      <t>カイケイ</t>
    </rPh>
    <phoneticPr fontId="2"/>
  </si>
  <si>
    <t>⑨年金特別会計</t>
    <rPh sb="1" eb="3">
      <t>ネンキン</t>
    </rPh>
    <rPh sb="3" eb="5">
      <t>トクベツ</t>
    </rPh>
    <rPh sb="5" eb="7">
      <t>カイケイ</t>
    </rPh>
    <phoneticPr fontId="2"/>
  </si>
  <si>
    <t>⑧労働保険特別会計</t>
    <rPh sb="1" eb="3">
      <t>ロウドウ</t>
    </rPh>
    <rPh sb="3" eb="5">
      <t>ホケン</t>
    </rPh>
    <rPh sb="5" eb="7">
      <t>トクベツ</t>
    </rPh>
    <rPh sb="7" eb="9">
      <t>カイケイ</t>
    </rPh>
    <phoneticPr fontId="2"/>
  </si>
  <si>
    <t>⑦エネルギー対策特別会計</t>
    <rPh sb="6" eb="8">
      <t>タイサク</t>
    </rPh>
    <rPh sb="8" eb="10">
      <t>トクベツ</t>
    </rPh>
    <rPh sb="10" eb="12">
      <t>カイケイ</t>
    </rPh>
    <phoneticPr fontId="2"/>
  </si>
  <si>
    <t>⑯東日本大震災復興特別会計</t>
    <rPh sb="1" eb="2">
      <t>ヒガシ</t>
    </rPh>
    <rPh sb="2" eb="4">
      <t>ニホン</t>
    </rPh>
    <rPh sb="4" eb="7">
      <t>ダイシンサイ</t>
    </rPh>
    <rPh sb="7" eb="9">
      <t>フッコウ</t>
    </rPh>
    <rPh sb="9" eb="11">
      <t>トクベツ</t>
    </rPh>
    <rPh sb="11" eb="13">
      <t>カイケイ</t>
    </rPh>
    <phoneticPr fontId="2"/>
  </si>
  <si>
    <t>⑥財政投融資特別会計</t>
    <rPh sb="1" eb="3">
      <t>ザイセイ</t>
    </rPh>
    <rPh sb="3" eb="6">
      <t>トウユウシ</t>
    </rPh>
    <rPh sb="6" eb="8">
      <t>トクベツ</t>
    </rPh>
    <rPh sb="8" eb="10">
      <t>カイケイ</t>
    </rPh>
    <phoneticPr fontId="2"/>
  </si>
  <si>
    <t>⑮自動車安全特別会計</t>
    <rPh sb="1" eb="4">
      <t>ジドウシャ</t>
    </rPh>
    <rPh sb="4" eb="6">
      <t>アンゼン</t>
    </rPh>
    <rPh sb="6" eb="8">
      <t>トクベツ</t>
    </rPh>
    <rPh sb="8" eb="10">
      <t>カイケイ</t>
    </rPh>
    <phoneticPr fontId="2"/>
  </si>
  <si>
    <t>⑤外国為替資金特別会計</t>
    <rPh sb="1" eb="3">
      <t>ガイコク</t>
    </rPh>
    <rPh sb="3" eb="5">
      <t>カワセ</t>
    </rPh>
    <rPh sb="5" eb="7">
      <t>シキン</t>
    </rPh>
    <rPh sb="7" eb="9">
      <t>トクベツ</t>
    </rPh>
    <rPh sb="9" eb="11">
      <t>カイケイ</t>
    </rPh>
    <phoneticPr fontId="2"/>
  </si>
  <si>
    <t>⑭特許特別会計</t>
    <rPh sb="1" eb="3">
      <t>トッキョ</t>
    </rPh>
    <rPh sb="3" eb="5">
      <t>トクベツ</t>
    </rPh>
    <rPh sb="5" eb="7">
      <t>カイケイ</t>
    </rPh>
    <phoneticPr fontId="2"/>
  </si>
  <si>
    <t>④国債整理基金特別会計</t>
    <rPh sb="1" eb="3">
      <t>コクサイ</t>
    </rPh>
    <rPh sb="3" eb="5">
      <t>セイリ</t>
    </rPh>
    <rPh sb="5" eb="7">
      <t>キキン</t>
    </rPh>
    <rPh sb="7" eb="9">
      <t>トクベツ</t>
    </rPh>
    <rPh sb="9" eb="11">
      <t>カイケイ</t>
    </rPh>
    <phoneticPr fontId="2"/>
  </si>
  <si>
    <t>⑬貿易再保険特別会計</t>
    <rPh sb="1" eb="3">
      <t>ボウエキ</t>
    </rPh>
    <rPh sb="3" eb="6">
      <t>サイホケン</t>
    </rPh>
    <rPh sb="6" eb="8">
      <t>トクベツ</t>
    </rPh>
    <rPh sb="8" eb="10">
      <t>カイケイ</t>
    </rPh>
    <phoneticPr fontId="2"/>
  </si>
  <si>
    <t>③地震再保険特別会計</t>
    <rPh sb="1" eb="3">
      <t>ジシン</t>
    </rPh>
    <rPh sb="3" eb="6">
      <t>サイホケン</t>
    </rPh>
    <rPh sb="6" eb="8">
      <t>トクベツ</t>
    </rPh>
    <rPh sb="8" eb="10">
      <t>カイケイ</t>
    </rPh>
    <phoneticPr fontId="2"/>
  </si>
  <si>
    <t>⑫国有林野事業債務管理特別会計</t>
    <rPh sb="1" eb="5">
      <t>コクユウリンヤ</t>
    </rPh>
    <rPh sb="5" eb="7">
      <t>ジギョウ</t>
    </rPh>
    <rPh sb="7" eb="9">
      <t>サイム</t>
    </rPh>
    <rPh sb="9" eb="11">
      <t>カンリ</t>
    </rPh>
    <rPh sb="11" eb="13">
      <t>トクベツ</t>
    </rPh>
    <rPh sb="13" eb="15">
      <t>カイケイ</t>
    </rPh>
    <phoneticPr fontId="2"/>
  </si>
  <si>
    <t>②交付税及び贈与税配付金特別会計</t>
    <rPh sb="1" eb="4">
      <t>コウフゼイ</t>
    </rPh>
    <rPh sb="4" eb="5">
      <t>オヨ</t>
    </rPh>
    <rPh sb="6" eb="9">
      <t>ゾウヨゼイ</t>
    </rPh>
    <rPh sb="9" eb="11">
      <t>ハイフ</t>
    </rPh>
    <rPh sb="11" eb="12">
      <t>キン</t>
    </rPh>
    <rPh sb="12" eb="14">
      <t>トクベツ</t>
    </rPh>
    <rPh sb="14" eb="16">
      <t>カイケイ</t>
    </rPh>
    <phoneticPr fontId="2"/>
  </si>
  <si>
    <t>⑪森林保険特別会計</t>
    <rPh sb="1" eb="3">
      <t>シンリン</t>
    </rPh>
    <rPh sb="3" eb="5">
      <t>ホケン</t>
    </rPh>
    <rPh sb="5" eb="7">
      <t>トクベツ</t>
    </rPh>
    <rPh sb="7" eb="9">
      <t>カイケイ</t>
    </rPh>
    <phoneticPr fontId="2"/>
  </si>
  <si>
    <t>①一般会計</t>
    <rPh sb="1" eb="3">
      <t>イッパン</t>
    </rPh>
    <rPh sb="3" eb="5">
      <t>カイケイ</t>
    </rPh>
    <phoneticPr fontId="2"/>
  </si>
  <si>
    <t>※会計区分を番号で記載</t>
    <rPh sb="1" eb="3">
      <t>カイケイ</t>
    </rPh>
    <rPh sb="3" eb="5">
      <t>クブン</t>
    </rPh>
    <rPh sb="6" eb="8">
      <t>バンゴウ</t>
    </rPh>
    <rPh sb="9" eb="11">
      <t>キサイ</t>
    </rPh>
    <phoneticPr fontId="2"/>
  </si>
  <si>
    <t>金額</t>
    <rPh sb="0" eb="2">
      <t>キンガク</t>
    </rPh>
    <phoneticPr fontId="2"/>
  </si>
  <si>
    <t>（件数）</t>
    <rPh sb="1" eb="3">
      <t>ケンスウ</t>
    </rPh>
    <phoneticPr fontId="2"/>
  </si>
  <si>
    <t>計</t>
    <rPh sb="0" eb="1">
      <t>ケイ</t>
    </rPh>
    <phoneticPr fontId="2"/>
  </si>
  <si>
    <t>地域の医療課題の解決を図るため、各都道府県が策定した地域医療再生計画に基づく事業を実施。</t>
    <phoneticPr fontId="2"/>
  </si>
  <si>
    <t xml:space="preserve">地域医療再生基金
（地域医療再生計画） </t>
    <rPh sb="0" eb="2">
      <t>チイキ</t>
    </rPh>
    <rPh sb="2" eb="4">
      <t>イリョウ</t>
    </rPh>
    <rPh sb="4" eb="6">
      <t>サイセイ</t>
    </rPh>
    <rPh sb="6" eb="8">
      <t>キキン</t>
    </rPh>
    <rPh sb="10" eb="12">
      <t>チイキ</t>
    </rPh>
    <rPh sb="12" eb="14">
      <t>イリョウ</t>
    </rPh>
    <rPh sb="14" eb="16">
      <t>サイセイ</t>
    </rPh>
    <rPh sb="16" eb="18">
      <t>ケイカク</t>
    </rPh>
    <phoneticPr fontId="2"/>
  </si>
  <si>
    <t>熊本県</t>
  </si>
  <si>
    <t>三重県</t>
  </si>
  <si>
    <t>福島県</t>
  </si>
  <si>
    <t>岩手県</t>
  </si>
  <si>
    <t>予備費</t>
    <rPh sb="0" eb="3">
      <t>ヨビヒ</t>
    </rPh>
    <phoneticPr fontId="2"/>
  </si>
  <si>
    <t>補正</t>
    <rPh sb="0" eb="2">
      <t>ホセイ</t>
    </rPh>
    <phoneticPr fontId="2"/>
  </si>
  <si>
    <t>当初</t>
    <rPh sb="0" eb="2">
      <t>トウショ</t>
    </rPh>
    <phoneticPr fontId="2"/>
  </si>
  <si>
    <t>その他</t>
    <rPh sb="2" eb="3">
      <t>タ</t>
    </rPh>
    <phoneticPr fontId="2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</si>
  <si>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2"/>
  </si>
  <si>
    <t>国費相当額</t>
    <phoneticPr fontId="2"/>
  </si>
  <si>
    <t>うち
国費相当額</t>
    <rPh sb="3" eb="5">
      <t>コクヒ</t>
    </rPh>
    <rPh sb="5" eb="7">
      <t>ソウトウ</t>
    </rPh>
    <rPh sb="7" eb="8">
      <t>ガク</t>
    </rPh>
    <phoneticPr fontId="2"/>
  </si>
  <si>
    <t>うち</t>
    <phoneticPr fontId="2"/>
  </si>
  <si>
    <t>(補助・補てん、利子助成・補給)</t>
    <phoneticPr fontId="2"/>
  </si>
  <si>
    <t>支　出（ｃ）</t>
    <rPh sb="0" eb="1">
      <t>シ</t>
    </rPh>
    <rPh sb="2" eb="3">
      <t>デ</t>
    </rPh>
    <phoneticPr fontId="2"/>
  </si>
  <si>
    <t>収　入（ｂ）</t>
    <rPh sb="0" eb="1">
      <t>オサム</t>
    </rPh>
    <rPh sb="2" eb="3">
      <t>イ</t>
    </rPh>
    <phoneticPr fontId="2"/>
  </si>
  <si>
    <t>債務保証</t>
    <rPh sb="0" eb="2">
      <t>サイム</t>
    </rPh>
    <rPh sb="2" eb="4">
      <t>ホショウ</t>
    </rPh>
    <phoneticPr fontId="2"/>
  </si>
  <si>
    <t>貸付</t>
    <rPh sb="0" eb="2">
      <t>カシツ</t>
    </rPh>
    <phoneticPr fontId="2"/>
  </si>
  <si>
    <t>出資</t>
    <rPh sb="0" eb="2">
      <t>シュッシ</t>
    </rPh>
    <phoneticPr fontId="2"/>
  </si>
  <si>
    <t>調査等、
その他</t>
    <rPh sb="0" eb="2">
      <t>チョウサ</t>
    </rPh>
    <rPh sb="2" eb="3">
      <t>トウ</t>
    </rPh>
    <rPh sb="7" eb="8">
      <t>タ</t>
    </rPh>
    <phoneticPr fontId="2"/>
  </si>
  <si>
    <t>補助等</t>
    <rPh sb="0" eb="2">
      <t>ホジョ</t>
    </rPh>
    <rPh sb="2" eb="3">
      <t>トウ</t>
    </rPh>
    <phoneticPr fontId="2"/>
  </si>
  <si>
    <t>令和元年度末　貸付残高等</t>
    <rPh sb="0" eb="2">
      <t>レイワ</t>
    </rPh>
    <rPh sb="2" eb="3">
      <t>ガン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2"/>
  </si>
  <si>
    <t>令和元年度　事業実施決定等</t>
    <rPh sb="0" eb="2">
      <t>レイワ</t>
    </rPh>
    <rPh sb="2" eb="3">
      <t>ガン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2"/>
  </si>
  <si>
    <t>令和元年度末基金残高
(ｅ=ａ+ｂ-ｃ-ｄ)</t>
    <rPh sb="0" eb="2">
      <t>レイワ</t>
    </rPh>
    <rPh sb="2" eb="3">
      <t>ガン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</si>
  <si>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令和元年度
国庫返納額
（ｄ）</t>
    <rPh sb="0" eb="2">
      <t>レイワ</t>
    </rPh>
    <rPh sb="2" eb="3">
      <t>ガン</t>
    </rPh>
    <rPh sb="3" eb="5">
      <t>ネンド</t>
    </rPh>
    <rPh sb="8" eb="10">
      <t>ヘンノウ</t>
    </rPh>
    <phoneticPr fontId="2"/>
  </si>
  <si>
    <t>令　和　元　年　度　収　入　支　出</t>
    <rPh sb="0" eb="1">
      <t>レイ</t>
    </rPh>
    <rPh sb="2" eb="3">
      <t>ワ</t>
    </rPh>
    <rPh sb="4" eb="5">
      <t>ガン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2"/>
  </si>
  <si>
    <t>平成30年度末基金残高
（ａ）</t>
    <rPh sb="0" eb="2">
      <t>ヘイセイ</t>
    </rPh>
    <rPh sb="4" eb="6">
      <t>ネンド</t>
    </rPh>
    <rPh sb="6" eb="7">
      <t>マツ</t>
    </rPh>
    <rPh sb="7" eb="9">
      <t>キキン</t>
    </rPh>
    <rPh sb="9" eb="11">
      <t>ザンダカ</t>
    </rPh>
    <phoneticPr fontId="2"/>
  </si>
  <si>
    <t>事務・事業の概要</t>
    <rPh sb="0" eb="2">
      <t>ジム</t>
    </rPh>
    <rPh sb="3" eb="5">
      <t>ジギョウ</t>
    </rPh>
    <rPh sb="6" eb="8">
      <t>ガイヨウ</t>
    </rPh>
    <phoneticPr fontId="2"/>
  </si>
  <si>
    <t>基金の名称</t>
    <rPh sb="0" eb="2">
      <t>キキン</t>
    </rPh>
    <rPh sb="3" eb="5">
      <t>メイショウ</t>
    </rPh>
    <phoneticPr fontId="2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</si>
  <si>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2"/>
  </si>
  <si>
    <t>番
号</t>
    <rPh sb="0" eb="1">
      <t>バン</t>
    </rPh>
    <rPh sb="2" eb="3">
      <t>ゴウ</t>
    </rPh>
    <phoneticPr fontId="2"/>
  </si>
  <si>
    <t>【個別表】令和２年度基金造成団体別基金執行状況表（001地域医療再生基金 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rPh sb="32" eb="34">
      <t>サイセイ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</si>
</sst>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* #,##0;* \-#,##0;* &quot;-&quot;_ ;@\ "/>
    <numFmt numFmtId="177" formatCode="000"/>
    <numFmt numFmtId="178" formatCode="\(#,##0\);\(* \-#,##0\);\(* \ &quot;-&quot;\ \);@\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41" fontId="4" fillId="3" borderId="2" xfId="0" applyNumberFormat="1" applyFont="1" applyFill="1" applyBorder="1" applyAlignment="1">
      <alignment horizontal="right" vertical="center"/>
    </xf>
    <xf numFmtId="41" fontId="4" fillId="3" borderId="3" xfId="0" applyNumberFormat="1" applyFont="1" applyFill="1" applyBorder="1" applyAlignment="1">
      <alignment horizontal="right" vertical="center"/>
    </xf>
    <xf numFmtId="41" fontId="4" fillId="3" borderId="4" xfId="0" applyNumberFormat="1" applyFont="1" applyFill="1" applyBorder="1" applyAlignment="1">
      <alignment horizontal="right" vertical="center"/>
    </xf>
    <xf numFmtId="41" fontId="4" fillId="3" borderId="5" xfId="0" applyNumberFormat="1" applyFont="1" applyFill="1" applyBorder="1" applyAlignment="1">
      <alignment horizontal="right" vertical="center"/>
    </xf>
    <xf numFmtId="41" fontId="0" fillId="3" borderId="6" xfId="0" applyNumberFormat="1" applyFill="1" applyBorder="1" applyAlignment="1">
      <alignment horizontal="right" vertical="center"/>
    </xf>
    <xf numFmtId="41" fontId="0" fillId="3" borderId="7" xfId="0" applyNumberFormat="1" applyFill="1" applyBorder="1" applyAlignment="1">
      <alignment horizontal="right" vertical="center"/>
    </xf>
    <xf numFmtId="41" fontId="0" fillId="3" borderId="8" xfId="0" applyNumberFormat="1" applyFill="1" applyBorder="1" applyAlignment="1">
      <alignment horizontal="right" vertical="center"/>
    </xf>
    <xf numFmtId="41" fontId="0" fillId="3" borderId="3" xfId="0" applyNumberFormat="1" applyFill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8" fontId="4" fillId="3" borderId="10" xfId="0" applyNumberFormat="1" applyFont="1" applyFill="1" applyBorder="1" applyAlignment="1">
      <alignment horizontal="right" vertical="center"/>
    </xf>
    <xf numFmtId="178" fontId="4" fillId="3" borderId="11" xfId="0" applyNumberFormat="1" applyFont="1" applyFill="1" applyBorder="1" applyAlignment="1">
      <alignment horizontal="right" vertical="center"/>
    </xf>
    <xf numFmtId="178" fontId="4" fillId="3" borderId="12" xfId="0" applyNumberFormat="1" applyFont="1" applyFill="1" applyBorder="1" applyAlignment="1">
      <alignment horizontal="right" vertical="center"/>
    </xf>
    <xf numFmtId="178" fontId="4" fillId="3" borderId="13" xfId="0" applyNumberFormat="1" applyFont="1" applyFill="1" applyBorder="1" applyAlignment="1">
      <alignment horizontal="right" vertical="center"/>
    </xf>
    <xf numFmtId="41" fontId="4" fillId="3" borderId="14" xfId="0" applyNumberFormat="1" applyFont="1" applyFill="1" applyBorder="1" applyAlignment="1">
      <alignment horizontal="right" vertical="center"/>
    </xf>
    <xf numFmtId="41" fontId="4" fillId="3" borderId="15" xfId="0" applyNumberFormat="1" applyFont="1" applyFill="1" applyBorder="1" applyAlignment="1">
      <alignment horizontal="right" vertical="center"/>
    </xf>
    <xf numFmtId="41" fontId="4" fillId="3" borderId="12" xfId="0" applyNumberFormat="1" applyFont="1" applyFill="1" applyBorder="1" applyAlignment="1">
      <alignment horizontal="right" vertical="center"/>
    </xf>
    <xf numFmtId="41" fontId="4" fillId="3" borderId="11" xfId="0" applyNumberFormat="1" applyFont="1" applyFill="1" applyBorder="1" applyAlignment="1">
      <alignment horizontal="right" vertical="center"/>
    </xf>
    <xf numFmtId="0" fontId="7" fillId="0" borderId="1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41" fontId="4" fillId="0" borderId="2" xfId="0" applyNumberFormat="1" applyFont="1" applyBorder="1" applyAlignment="1">
      <alignment horizontal="right" vertical="center"/>
    </xf>
    <xf numFmtId="41" fontId="4" fillId="0" borderId="3" xfId="0" applyNumberFormat="1" applyFont="1" applyBorder="1" applyAlignment="1">
      <alignment horizontal="right"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0" fillId="0" borderId="6" xfId="0" applyNumberFormat="1" applyBorder="1" applyAlignment="1">
      <alignment horizontal="right" vertical="center"/>
    </xf>
    <xf numFmtId="41" fontId="0" fillId="0" borderId="7" xfId="0" applyNumberFormat="1" applyBorder="1" applyAlignment="1">
      <alignment vertical="center"/>
    </xf>
    <xf numFmtId="41" fontId="4" fillId="0" borderId="6" xfId="0" applyNumberFormat="1" applyFont="1" applyFill="1" applyBorder="1" applyAlignment="1">
      <alignment horizontal="center" vertical="center"/>
    </xf>
    <xf numFmtId="41" fontId="0" fillId="4" borderId="3" xfId="0" applyNumberFormat="1" applyFill="1" applyBorder="1" applyAlignment="1">
      <alignment horizontal="right" vertical="center"/>
    </xf>
    <xf numFmtId="41" fontId="0" fillId="0" borderId="7" xfId="0" applyNumberFormat="1" applyBorder="1" applyAlignment="1">
      <alignment horizontal="right" vertical="center"/>
    </xf>
    <xf numFmtId="41" fontId="4" fillId="0" borderId="7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/>
    </xf>
    <xf numFmtId="178" fontId="4" fillId="0" borderId="1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13" xfId="0" applyNumberFormat="1" applyFont="1" applyBorder="1" applyAlignment="1">
      <alignment horizontal="right" vertical="center"/>
    </xf>
    <xf numFmtId="41" fontId="4" fillId="0" borderId="14" xfId="0" applyNumberFormat="1" applyFont="1" applyBorder="1" applyAlignment="1">
      <alignment horizontal="right" vertical="center"/>
    </xf>
    <xf numFmtId="41" fontId="4" fillId="0" borderId="15" xfId="0" applyNumberFormat="1" applyFont="1" applyBorder="1" applyAlignment="1">
      <alignment vertical="center"/>
    </xf>
    <xf numFmtId="41" fontId="4" fillId="0" borderId="14" xfId="0" applyNumberFormat="1" applyFont="1" applyFill="1" applyBorder="1" applyAlignment="1">
      <alignment horizontal="center" vertical="center"/>
    </xf>
    <xf numFmtId="41" fontId="4" fillId="4" borderId="11" xfId="0" applyNumberFormat="1" applyFont="1" applyFill="1" applyBorder="1" applyAlignment="1">
      <alignment horizontal="right" vertical="center"/>
    </xf>
    <xf numFmtId="41" fontId="4" fillId="0" borderId="15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41" fontId="0" fillId="0" borderId="3" xfId="0" applyNumberFormat="1" applyFill="1" applyBorder="1" applyAlignment="1">
      <alignment horizontal="right" vertical="center"/>
    </xf>
    <xf numFmtId="41" fontId="4" fillId="0" borderId="11" xfId="0" applyNumberFormat="1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13" fillId="2" borderId="35" xfId="0" applyFont="1" applyFill="1" applyBorder="1" applyAlignment="1">
      <alignment vertical="center"/>
    </xf>
    <xf numFmtId="0" fontId="5" fillId="2" borderId="36" xfId="0" applyFont="1" applyFill="1" applyBorder="1" applyAlignment="1">
      <alignment horizontal="left" vertical="center" wrapText="1"/>
    </xf>
    <xf numFmtId="0" fontId="14" fillId="2" borderId="37" xfId="0" applyFont="1" applyFill="1" applyBorder="1" applyAlignment="1">
      <alignment horizontal="left" vertical="center" wrapText="1"/>
    </xf>
    <xf numFmtId="0" fontId="14" fillId="2" borderId="38" xfId="0" applyFont="1" applyFill="1" applyBorder="1" applyAlignment="1">
      <alignment horizontal="left" vertical="center" wrapText="1"/>
    </xf>
    <xf numFmtId="0" fontId="14" fillId="2" borderId="39" xfId="0" applyFont="1" applyFill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14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/>
    </xf>
    <xf numFmtId="0" fontId="0" fillId="0" borderId="29" xfId="0" applyBorder="1" applyAlignment="1">
      <alignment vertical="center" wrapText="1"/>
    </xf>
    <xf numFmtId="0" fontId="15" fillId="2" borderId="17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0" fillId="2" borderId="38" xfId="0" applyFill="1" applyBorder="1" applyAlignment="1">
      <alignment vertical="center"/>
    </xf>
    <xf numFmtId="0" fontId="4" fillId="2" borderId="44" xfId="0" applyFont="1" applyFill="1" applyBorder="1" applyAlignment="1">
      <alignment horizontal="left" vertical="center"/>
    </xf>
    <xf numFmtId="0" fontId="16" fillId="2" borderId="36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29"/>
  <sheetViews>
    <sheetView tabSelected="1" view="pageBreakPreview" zoomScaleNormal="100" zoomScaleSheetLayoutView="100" workbookViewId="0">
      <selection activeCell="D34" sqref="D34"/>
    </sheetView>
  </sheetViews>
  <sheetFormatPr defaultColWidth="9" defaultRowHeight="13.5" outlineLevelRow="1" x14ac:dyDescent="0.4"/>
  <cols>
    <col min="1" max="1" width="4.125" style="1" customWidth="1"/>
    <col min="2" max="2" width="7.875" style="1" customWidth="1"/>
    <col min="3" max="3" width="17.75" style="1" customWidth="1"/>
    <col min="4" max="4" width="33" style="1" customWidth="1"/>
    <col min="5" max="16" width="9" style="1" customWidth="1"/>
    <col min="17" max="24" width="8" style="1" customWidth="1"/>
    <col min="25" max="25" width="9" style="2"/>
    <col min="26" max="16384" width="9" style="1"/>
  </cols>
  <sheetData>
    <row r="1" spans="1:25" ht="20.25" customHeight="1" thickBot="1" x14ac:dyDescent="0.45">
      <c r="A1" s="127" t="s">
        <v>52</v>
      </c>
      <c r="B1" s="127"/>
    </row>
    <row r="2" spans="1:25" s="30" customFormat="1" ht="12.75" customHeight="1" x14ac:dyDescent="0.4">
      <c r="A2" s="126" t="s">
        <v>51</v>
      </c>
      <c r="B2" s="126" t="s">
        <v>50</v>
      </c>
      <c r="C2" s="126" t="s">
        <v>49</v>
      </c>
      <c r="D2" s="126" t="s">
        <v>48</v>
      </c>
      <c r="E2" s="122" t="s">
        <v>47</v>
      </c>
      <c r="F2" s="123"/>
      <c r="G2" s="122" t="s">
        <v>46</v>
      </c>
      <c r="H2" s="125"/>
      <c r="I2" s="125"/>
      <c r="J2" s="125"/>
      <c r="K2" s="125"/>
      <c r="L2" s="125"/>
      <c r="M2" s="125"/>
      <c r="N2" s="124" t="s">
        <v>45</v>
      </c>
      <c r="O2" s="122" t="s">
        <v>44</v>
      </c>
      <c r="P2" s="123"/>
      <c r="Q2" s="122" t="s">
        <v>43</v>
      </c>
      <c r="R2" s="121"/>
      <c r="S2" s="121"/>
      <c r="T2" s="121"/>
      <c r="U2" s="121"/>
      <c r="V2" s="122" t="s">
        <v>42</v>
      </c>
      <c r="W2" s="121"/>
      <c r="X2" s="120"/>
      <c r="Y2" s="89"/>
    </row>
    <row r="3" spans="1:25" s="30" customFormat="1" ht="12" customHeight="1" x14ac:dyDescent="0.4">
      <c r="A3" s="87"/>
      <c r="B3" s="88"/>
      <c r="C3" s="87"/>
      <c r="D3" s="87"/>
      <c r="E3" s="117"/>
      <c r="F3" s="116"/>
      <c r="G3" s="119"/>
      <c r="H3" s="118"/>
      <c r="I3" s="118"/>
      <c r="J3" s="118"/>
      <c r="K3" s="118"/>
      <c r="L3" s="118"/>
      <c r="M3" s="118"/>
      <c r="N3" s="80"/>
      <c r="O3" s="117"/>
      <c r="P3" s="116"/>
      <c r="Q3" s="115" t="s">
        <v>41</v>
      </c>
      <c r="R3" s="114" t="s">
        <v>39</v>
      </c>
      <c r="S3" s="114" t="s">
        <v>38</v>
      </c>
      <c r="T3" s="111" t="s">
        <v>37</v>
      </c>
      <c r="U3" s="113" t="s">
        <v>40</v>
      </c>
      <c r="V3" s="112" t="s">
        <v>39</v>
      </c>
      <c r="W3" s="111" t="s">
        <v>38</v>
      </c>
      <c r="X3" s="110" t="s">
        <v>37</v>
      </c>
      <c r="Y3" s="89"/>
    </row>
    <row r="4" spans="1:25" s="30" customFormat="1" ht="13.5" customHeight="1" x14ac:dyDescent="0.4">
      <c r="A4" s="87"/>
      <c r="B4" s="88"/>
      <c r="C4" s="87"/>
      <c r="D4" s="87"/>
      <c r="E4" s="79"/>
      <c r="F4" s="106"/>
      <c r="G4" s="109" t="s">
        <v>36</v>
      </c>
      <c r="H4" s="108"/>
      <c r="I4" s="108"/>
      <c r="J4" s="108"/>
      <c r="K4" s="108"/>
      <c r="L4" s="108"/>
      <c r="M4" s="107" t="s">
        <v>35</v>
      </c>
      <c r="N4" s="80"/>
      <c r="O4" s="79"/>
      <c r="P4" s="106"/>
      <c r="Q4" s="105" t="s">
        <v>34</v>
      </c>
      <c r="R4" s="104"/>
      <c r="S4" s="104"/>
      <c r="T4" s="101"/>
      <c r="U4" s="103"/>
      <c r="V4" s="102"/>
      <c r="W4" s="101"/>
      <c r="X4" s="100"/>
      <c r="Y4" s="89"/>
    </row>
    <row r="5" spans="1:25" s="30" customFormat="1" ht="12" customHeight="1" x14ac:dyDescent="0.4">
      <c r="A5" s="87"/>
      <c r="B5" s="88"/>
      <c r="C5" s="87"/>
      <c r="D5" s="87"/>
      <c r="E5" s="79"/>
      <c r="F5" s="96" t="s">
        <v>32</v>
      </c>
      <c r="G5" s="79"/>
      <c r="H5" s="99" t="s">
        <v>33</v>
      </c>
      <c r="I5" s="98"/>
      <c r="J5" s="98"/>
      <c r="K5" s="98"/>
      <c r="L5" s="97"/>
      <c r="M5" s="81"/>
      <c r="N5" s="80"/>
      <c r="O5" s="79"/>
      <c r="P5" s="96" t="s">
        <v>32</v>
      </c>
      <c r="Q5" s="95"/>
      <c r="R5" s="94"/>
      <c r="S5" s="94"/>
      <c r="T5" s="91"/>
      <c r="U5" s="93"/>
      <c r="V5" s="92"/>
      <c r="W5" s="91"/>
      <c r="X5" s="90"/>
      <c r="Y5" s="89"/>
    </row>
    <row r="6" spans="1:25" s="30" customFormat="1" ht="12" customHeight="1" x14ac:dyDescent="0.4">
      <c r="A6" s="87"/>
      <c r="B6" s="88"/>
      <c r="C6" s="87"/>
      <c r="D6" s="87"/>
      <c r="E6" s="79"/>
      <c r="F6" s="78"/>
      <c r="G6" s="79"/>
      <c r="H6" s="86" t="s">
        <v>31</v>
      </c>
      <c r="I6" s="85" t="s">
        <v>30</v>
      </c>
      <c r="J6" s="84"/>
      <c r="K6" s="83"/>
      <c r="L6" s="82" t="s">
        <v>29</v>
      </c>
      <c r="M6" s="81"/>
      <c r="N6" s="80"/>
      <c r="O6" s="79"/>
      <c r="P6" s="78"/>
      <c r="Q6" s="77" t="s">
        <v>18</v>
      </c>
      <c r="R6" s="76" t="s">
        <v>18</v>
      </c>
      <c r="S6" s="76" t="s">
        <v>18</v>
      </c>
      <c r="T6" s="74" t="s">
        <v>18</v>
      </c>
      <c r="U6" s="73" t="s">
        <v>18</v>
      </c>
      <c r="V6" s="75" t="s">
        <v>18</v>
      </c>
      <c r="W6" s="74" t="s">
        <v>18</v>
      </c>
      <c r="X6" s="73" t="s">
        <v>18</v>
      </c>
      <c r="Y6" s="72" t="s">
        <v>18</v>
      </c>
    </row>
    <row r="7" spans="1:25" s="30" customFormat="1" ht="12.75" customHeight="1" thickBot="1" x14ac:dyDescent="0.45">
      <c r="A7" s="70"/>
      <c r="B7" s="71"/>
      <c r="C7" s="70"/>
      <c r="D7" s="70"/>
      <c r="E7" s="64"/>
      <c r="F7" s="63"/>
      <c r="G7" s="64"/>
      <c r="H7" s="69"/>
      <c r="I7" s="68" t="s">
        <v>28</v>
      </c>
      <c r="J7" s="68" t="s">
        <v>27</v>
      </c>
      <c r="K7" s="68" t="s">
        <v>26</v>
      </c>
      <c r="L7" s="67"/>
      <c r="M7" s="66"/>
      <c r="N7" s="65"/>
      <c r="O7" s="64"/>
      <c r="P7" s="63"/>
      <c r="Q7" s="62" t="s">
        <v>17</v>
      </c>
      <c r="R7" s="61" t="s">
        <v>17</v>
      </c>
      <c r="S7" s="61" t="s">
        <v>17</v>
      </c>
      <c r="T7" s="58" t="s">
        <v>17</v>
      </c>
      <c r="U7" s="60" t="s">
        <v>17</v>
      </c>
      <c r="V7" s="59" t="s">
        <v>17</v>
      </c>
      <c r="W7" s="58" t="s">
        <v>17</v>
      </c>
      <c r="X7" s="57" t="s">
        <v>17</v>
      </c>
      <c r="Y7" s="56" t="s">
        <v>17</v>
      </c>
    </row>
    <row r="8" spans="1:25" s="30" customFormat="1" ht="27" customHeight="1" x14ac:dyDescent="0.4">
      <c r="A8" s="29">
        <v>1</v>
      </c>
      <c r="B8" s="28" t="s">
        <v>25</v>
      </c>
      <c r="C8" s="53" t="s">
        <v>21</v>
      </c>
      <c r="D8" s="52" t="s">
        <v>20</v>
      </c>
      <c r="E8" s="51">
        <v>1311.814245</v>
      </c>
      <c r="F8" s="47">
        <f>E8</f>
        <v>1311.814245</v>
      </c>
      <c r="G8" s="51">
        <f>H8</f>
        <v>28.776351999999999</v>
      </c>
      <c r="H8" s="50">
        <f>SUM(I8:L9)</f>
        <v>28.776351999999999</v>
      </c>
      <c r="I8" s="50">
        <v>0</v>
      </c>
      <c r="J8" s="50">
        <v>0</v>
      </c>
      <c r="K8" s="50">
        <v>0</v>
      </c>
      <c r="L8" s="50">
        <v>28.776351999999999</v>
      </c>
      <c r="M8" s="55">
        <v>1018.747</v>
      </c>
      <c r="N8" s="48">
        <v>275.62010400000003</v>
      </c>
      <c r="O8" s="24">
        <f>+(+E8+G8)-(M8+N8)</f>
        <v>46.22349300000019</v>
      </c>
      <c r="P8" s="47">
        <f>O8</f>
        <v>46.22349300000019</v>
      </c>
      <c r="Q8" s="45">
        <v>1</v>
      </c>
      <c r="R8" s="46">
        <v>0</v>
      </c>
      <c r="S8" s="46">
        <v>0</v>
      </c>
      <c r="T8" s="44">
        <v>0</v>
      </c>
      <c r="U8" s="46">
        <v>0</v>
      </c>
      <c r="V8" s="45">
        <v>0</v>
      </c>
      <c r="W8" s="44">
        <v>0</v>
      </c>
      <c r="X8" s="43">
        <v>0</v>
      </c>
      <c r="Y8" s="18" t="s">
        <v>18</v>
      </c>
    </row>
    <row r="9" spans="1:25" s="30" customFormat="1" ht="27" customHeight="1" thickBot="1" x14ac:dyDescent="0.45">
      <c r="A9" s="17"/>
      <c r="B9" s="16"/>
      <c r="C9" s="42"/>
      <c r="D9" s="41"/>
      <c r="E9" s="40"/>
      <c r="F9" s="35"/>
      <c r="G9" s="39"/>
      <c r="H9" s="38"/>
      <c r="I9" s="38"/>
      <c r="J9" s="38"/>
      <c r="K9" s="38"/>
      <c r="L9" s="38"/>
      <c r="M9" s="54"/>
      <c r="N9" s="36"/>
      <c r="O9" s="12"/>
      <c r="P9" s="35"/>
      <c r="Q9" s="33">
        <f>M8</f>
        <v>1018.747</v>
      </c>
      <c r="R9" s="34">
        <v>0</v>
      </c>
      <c r="S9" s="34">
        <v>0</v>
      </c>
      <c r="T9" s="32">
        <v>0</v>
      </c>
      <c r="U9" s="34">
        <v>0</v>
      </c>
      <c r="V9" s="33">
        <v>0</v>
      </c>
      <c r="W9" s="32">
        <v>0</v>
      </c>
      <c r="X9" s="31">
        <v>0</v>
      </c>
      <c r="Y9" s="6" t="s">
        <v>17</v>
      </c>
    </row>
    <row r="10" spans="1:25" s="30" customFormat="1" ht="27" customHeight="1" x14ac:dyDescent="0.4">
      <c r="A10" s="29">
        <v>2</v>
      </c>
      <c r="B10" s="28" t="s">
        <v>24</v>
      </c>
      <c r="C10" s="53" t="s">
        <v>21</v>
      </c>
      <c r="D10" s="52" t="s">
        <v>20</v>
      </c>
      <c r="E10" s="51">
        <v>27.602167999999999</v>
      </c>
      <c r="F10" s="47">
        <f>E10</f>
        <v>27.602167999999999</v>
      </c>
      <c r="G10" s="51">
        <f>H10</f>
        <v>0</v>
      </c>
      <c r="H10" s="50">
        <f>SUM(I10:L11)</f>
        <v>0</v>
      </c>
      <c r="I10" s="50">
        <v>0</v>
      </c>
      <c r="J10" s="50">
        <v>0</v>
      </c>
      <c r="K10" s="50">
        <v>0</v>
      </c>
      <c r="L10" s="50">
        <v>0</v>
      </c>
      <c r="M10" s="49">
        <v>0</v>
      </c>
      <c r="N10" s="48">
        <v>27.602167999999999</v>
      </c>
      <c r="O10" s="24">
        <f>+(+E10+G10)-(M10+N10)</f>
        <v>0</v>
      </c>
      <c r="P10" s="47">
        <f>O10</f>
        <v>0</v>
      </c>
      <c r="Q10" s="45">
        <v>0</v>
      </c>
      <c r="R10" s="46">
        <v>0</v>
      </c>
      <c r="S10" s="46">
        <v>0</v>
      </c>
      <c r="T10" s="44">
        <v>0</v>
      </c>
      <c r="U10" s="46">
        <v>0</v>
      </c>
      <c r="V10" s="45">
        <v>0</v>
      </c>
      <c r="W10" s="44">
        <v>0</v>
      </c>
      <c r="X10" s="43">
        <v>0</v>
      </c>
      <c r="Y10" s="18" t="s">
        <v>18</v>
      </c>
    </row>
    <row r="11" spans="1:25" s="30" customFormat="1" ht="27" customHeight="1" thickBot="1" x14ac:dyDescent="0.45">
      <c r="A11" s="17"/>
      <c r="B11" s="16"/>
      <c r="C11" s="42"/>
      <c r="D11" s="41"/>
      <c r="E11" s="40"/>
      <c r="F11" s="35"/>
      <c r="G11" s="39"/>
      <c r="H11" s="38"/>
      <c r="I11" s="38"/>
      <c r="J11" s="38"/>
      <c r="K11" s="38"/>
      <c r="L11" s="38"/>
      <c r="M11" s="37"/>
      <c r="N11" s="36"/>
      <c r="O11" s="12"/>
      <c r="P11" s="35"/>
      <c r="Q11" s="33">
        <f>M10</f>
        <v>0</v>
      </c>
      <c r="R11" s="34">
        <v>0</v>
      </c>
      <c r="S11" s="34">
        <v>0</v>
      </c>
      <c r="T11" s="32">
        <v>0</v>
      </c>
      <c r="U11" s="34">
        <v>0</v>
      </c>
      <c r="V11" s="33">
        <v>0</v>
      </c>
      <c r="W11" s="32">
        <v>0</v>
      </c>
      <c r="X11" s="31">
        <v>0</v>
      </c>
      <c r="Y11" s="6" t="s">
        <v>17</v>
      </c>
    </row>
    <row r="12" spans="1:25" s="30" customFormat="1" ht="27" customHeight="1" x14ac:dyDescent="0.4">
      <c r="A12" s="29">
        <v>3</v>
      </c>
      <c r="B12" s="28" t="s">
        <v>23</v>
      </c>
      <c r="C12" s="53" t="s">
        <v>21</v>
      </c>
      <c r="D12" s="52" t="s">
        <v>20</v>
      </c>
      <c r="E12" s="51">
        <v>9.0703420000000001</v>
      </c>
      <c r="F12" s="47">
        <f>E12</f>
        <v>9.0703420000000001</v>
      </c>
      <c r="G12" s="51">
        <f>H12</f>
        <v>38.840808000000003</v>
      </c>
      <c r="H12" s="50">
        <f>SUM(I12:L13)</f>
        <v>38.840808000000003</v>
      </c>
      <c r="I12" s="50">
        <v>0</v>
      </c>
      <c r="J12" s="50">
        <v>0</v>
      </c>
      <c r="K12" s="50">
        <v>0</v>
      </c>
      <c r="L12" s="50">
        <v>38.840808000000003</v>
      </c>
      <c r="M12" s="49">
        <v>0</v>
      </c>
      <c r="N12" s="48">
        <v>47.909030000000001</v>
      </c>
      <c r="O12" s="24">
        <f>+(+E12+G12)-(M12+N12)</f>
        <v>2.1200000000050068E-3</v>
      </c>
      <c r="P12" s="47">
        <f>O12</f>
        <v>2.1200000000050068E-3</v>
      </c>
      <c r="Q12" s="45">
        <v>0</v>
      </c>
      <c r="R12" s="46">
        <v>0</v>
      </c>
      <c r="S12" s="46">
        <v>0</v>
      </c>
      <c r="T12" s="44">
        <v>0</v>
      </c>
      <c r="U12" s="46">
        <v>0</v>
      </c>
      <c r="V12" s="45">
        <v>0</v>
      </c>
      <c r="W12" s="44">
        <v>0</v>
      </c>
      <c r="X12" s="43">
        <v>0</v>
      </c>
      <c r="Y12" s="18" t="s">
        <v>18</v>
      </c>
    </row>
    <row r="13" spans="1:25" s="30" customFormat="1" ht="27" customHeight="1" thickBot="1" x14ac:dyDescent="0.45">
      <c r="A13" s="17"/>
      <c r="B13" s="16"/>
      <c r="C13" s="42"/>
      <c r="D13" s="41"/>
      <c r="E13" s="40"/>
      <c r="F13" s="35"/>
      <c r="G13" s="39"/>
      <c r="H13" s="38"/>
      <c r="I13" s="38"/>
      <c r="J13" s="38"/>
      <c r="K13" s="38"/>
      <c r="L13" s="38"/>
      <c r="M13" s="37"/>
      <c r="N13" s="36"/>
      <c r="O13" s="12"/>
      <c r="P13" s="35"/>
      <c r="Q13" s="33">
        <f>M12</f>
        <v>0</v>
      </c>
      <c r="R13" s="34">
        <v>0</v>
      </c>
      <c r="S13" s="34">
        <v>0</v>
      </c>
      <c r="T13" s="32">
        <v>0</v>
      </c>
      <c r="U13" s="34">
        <v>0</v>
      </c>
      <c r="V13" s="33">
        <v>0</v>
      </c>
      <c r="W13" s="32">
        <v>0</v>
      </c>
      <c r="X13" s="31">
        <v>0</v>
      </c>
      <c r="Y13" s="6" t="s">
        <v>17</v>
      </c>
    </row>
    <row r="14" spans="1:25" s="30" customFormat="1" ht="27" customHeight="1" x14ac:dyDescent="0.4">
      <c r="A14" s="29">
        <v>4</v>
      </c>
      <c r="B14" s="28" t="s">
        <v>22</v>
      </c>
      <c r="C14" s="53" t="s">
        <v>21</v>
      </c>
      <c r="D14" s="52" t="s">
        <v>20</v>
      </c>
      <c r="E14" s="51">
        <v>33.292000000000002</v>
      </c>
      <c r="F14" s="47">
        <f>E14</f>
        <v>33.292000000000002</v>
      </c>
      <c r="G14" s="51">
        <f>H14</f>
        <v>3.0000000000000001E-3</v>
      </c>
      <c r="H14" s="50">
        <f>SUM(I14:L15)</f>
        <v>3.0000000000000001E-3</v>
      </c>
      <c r="I14" s="50">
        <v>0</v>
      </c>
      <c r="J14" s="50">
        <v>0</v>
      </c>
      <c r="K14" s="50">
        <v>0</v>
      </c>
      <c r="L14" s="50">
        <v>3.0000000000000001E-3</v>
      </c>
      <c r="M14" s="49">
        <v>0</v>
      </c>
      <c r="N14" s="48">
        <v>33.295000000000002</v>
      </c>
      <c r="O14" s="24">
        <f>+(+E14+G14)-(M14+N14)</f>
        <v>0</v>
      </c>
      <c r="P14" s="47">
        <f>O14</f>
        <v>0</v>
      </c>
      <c r="Q14" s="45">
        <v>0</v>
      </c>
      <c r="R14" s="46">
        <v>0</v>
      </c>
      <c r="S14" s="46">
        <v>0</v>
      </c>
      <c r="T14" s="44">
        <v>0</v>
      </c>
      <c r="U14" s="46">
        <v>0</v>
      </c>
      <c r="V14" s="45">
        <v>0</v>
      </c>
      <c r="W14" s="44">
        <v>0</v>
      </c>
      <c r="X14" s="43">
        <v>0</v>
      </c>
      <c r="Y14" s="18" t="s">
        <v>18</v>
      </c>
    </row>
    <row r="15" spans="1:25" s="30" customFormat="1" ht="27" customHeight="1" thickBot="1" x14ac:dyDescent="0.45">
      <c r="A15" s="17"/>
      <c r="B15" s="16"/>
      <c r="C15" s="42"/>
      <c r="D15" s="41"/>
      <c r="E15" s="40"/>
      <c r="F15" s="35"/>
      <c r="G15" s="39"/>
      <c r="H15" s="38"/>
      <c r="I15" s="38"/>
      <c r="J15" s="38"/>
      <c r="K15" s="38"/>
      <c r="L15" s="38"/>
      <c r="M15" s="37"/>
      <c r="N15" s="36"/>
      <c r="O15" s="12"/>
      <c r="P15" s="35"/>
      <c r="Q15" s="33">
        <f>M14</f>
        <v>0</v>
      </c>
      <c r="R15" s="34">
        <v>0</v>
      </c>
      <c r="S15" s="34">
        <v>0</v>
      </c>
      <c r="T15" s="32">
        <v>0</v>
      </c>
      <c r="U15" s="34">
        <v>0</v>
      </c>
      <c r="V15" s="33">
        <v>0</v>
      </c>
      <c r="W15" s="32">
        <v>0</v>
      </c>
      <c r="X15" s="31">
        <v>0</v>
      </c>
      <c r="Y15" s="6" t="s">
        <v>17</v>
      </c>
    </row>
    <row r="16" spans="1:25" s="5" customFormat="1" ht="20.100000000000001" customHeight="1" x14ac:dyDescent="0.4">
      <c r="A16" s="29" t="s">
        <v>19</v>
      </c>
      <c r="B16" s="29">
        <v>1</v>
      </c>
      <c r="C16" s="28"/>
      <c r="D16" s="27"/>
      <c r="E16" s="24">
        <f>SUM(E8:E15)</f>
        <v>1381.7787549999998</v>
      </c>
      <c r="F16" s="23">
        <f>SUM(F8:F15)</f>
        <v>1381.7787549999998</v>
      </c>
      <c r="G16" s="24">
        <f>SUM(G8:G15)</f>
        <v>67.620159999999998</v>
      </c>
      <c r="H16" s="26">
        <f>SUM(H8:H15)</f>
        <v>67.620159999999998</v>
      </c>
      <c r="I16" s="26">
        <f>SUM(I8:I15)</f>
        <v>0</v>
      </c>
      <c r="J16" s="26">
        <f>SUM(J8:J15)</f>
        <v>0</v>
      </c>
      <c r="K16" s="26">
        <f>SUM(K8:K15)</f>
        <v>0</v>
      </c>
      <c r="L16" s="26">
        <f>SUM(L8:L15)</f>
        <v>67.620159999999998</v>
      </c>
      <c r="M16" s="26">
        <f>SUM(M8:M15)</f>
        <v>1018.747</v>
      </c>
      <c r="N16" s="25">
        <f>SUM(N8:N15)</f>
        <v>384.42630200000002</v>
      </c>
      <c r="O16" s="24">
        <f>SUM(O8:O15)</f>
        <v>46.225613000000195</v>
      </c>
      <c r="P16" s="23">
        <f>SUM(P8:P15)</f>
        <v>46.225613000000195</v>
      </c>
      <c r="Q16" s="21">
        <f>SUMIF($Y$8:$Y$15,$Y$6,Q8:Q15)</f>
        <v>1</v>
      </c>
      <c r="R16" s="22">
        <f>SUMIF($Y$8:$Y$15,$Y$6,R8:R15)</f>
        <v>0</v>
      </c>
      <c r="S16" s="22">
        <f>SUMIF($Y$8:$Y$15,$Y$6,S8:S15)</f>
        <v>0</v>
      </c>
      <c r="T16" s="20">
        <f>SUMIF($Y$8:$Y$15,$Y$6,T8:T15)</f>
        <v>0</v>
      </c>
      <c r="U16" s="22">
        <f>SUMIF($Y$8:$Y$15,$Y$6,U8:U15)</f>
        <v>0</v>
      </c>
      <c r="V16" s="21">
        <f>SUMIF($Y$8:$Y$15,$Y$6,V8:V15)</f>
        <v>0</v>
      </c>
      <c r="W16" s="20">
        <f>SUMIF($Y$8:$Y$15,$Y$6,W8:W15)</f>
        <v>0</v>
      </c>
      <c r="X16" s="19">
        <f>SUMIF($Y$8:$Y$15,$Y$6,X8:X15)</f>
        <v>0</v>
      </c>
      <c r="Y16" s="18" t="s">
        <v>18</v>
      </c>
    </row>
    <row r="17" spans="1:25" s="5" customFormat="1" ht="20.100000000000001" customHeight="1" thickBot="1" x14ac:dyDescent="0.45">
      <c r="A17" s="17"/>
      <c r="B17" s="17"/>
      <c r="C17" s="16"/>
      <c r="D17" s="15"/>
      <c r="E17" s="12"/>
      <c r="F17" s="11"/>
      <c r="G17" s="12"/>
      <c r="H17" s="14"/>
      <c r="I17" s="14"/>
      <c r="J17" s="14"/>
      <c r="K17" s="14"/>
      <c r="L17" s="14"/>
      <c r="M17" s="14"/>
      <c r="N17" s="13"/>
      <c r="O17" s="12"/>
      <c r="P17" s="11"/>
      <c r="Q17" s="9">
        <f>SUMIF($Y$8:$Y$15,$Y$7,Q8:Q15)</f>
        <v>1018.747</v>
      </c>
      <c r="R17" s="10">
        <f>SUMIF($Y$8:$Y$15,$Y$7,R8:R15)</f>
        <v>0</v>
      </c>
      <c r="S17" s="10">
        <f>SUMIF($Y$8:$Y$15,$Y$7,S8:S15)</f>
        <v>0</v>
      </c>
      <c r="T17" s="8">
        <f>SUMIF($Y$8:$Y$15,$Y$7,T8:T15)</f>
        <v>0</v>
      </c>
      <c r="U17" s="10">
        <f>SUMIF($Y$8:$Y$15,$Y$7,U8:U15)</f>
        <v>0</v>
      </c>
      <c r="V17" s="9">
        <f>SUMIF($Y$8:$Y$15,$Y$7,V8:V15)</f>
        <v>0</v>
      </c>
      <c r="W17" s="8">
        <f>SUMIF($Y$8:$Y$15,$Y$7,W8:W15)</f>
        <v>0</v>
      </c>
      <c r="X17" s="7">
        <f>SUMIF($Y$8:$Y$15,$Y$7,X8:X15)</f>
        <v>0</v>
      </c>
      <c r="Y17" s="6" t="s">
        <v>17</v>
      </c>
    </row>
    <row r="18" spans="1:25" ht="14.25" hidden="1" customHeight="1" outlineLevel="1" thickBot="1" x14ac:dyDescent="0.45">
      <c r="A18" s="1" t="s">
        <v>16</v>
      </c>
    </row>
    <row r="19" spans="1:25" ht="14.25" hidden="1" customHeight="1" outlineLevel="1" thickBot="1" x14ac:dyDescent="0.45">
      <c r="C19" s="1" t="s">
        <v>15</v>
      </c>
      <c r="F19" s="1" t="s">
        <v>14</v>
      </c>
      <c r="O19" s="4"/>
    </row>
    <row r="20" spans="1:25" ht="14.25" hidden="1" customHeight="1" outlineLevel="1" thickBot="1" x14ac:dyDescent="0.45">
      <c r="C20" s="1" t="s">
        <v>13</v>
      </c>
      <c r="F20" s="1" t="s">
        <v>12</v>
      </c>
    </row>
    <row r="21" spans="1:25" ht="14.25" hidden="1" customHeight="1" outlineLevel="1" thickBot="1" x14ac:dyDescent="0.45">
      <c r="C21" s="1" t="s">
        <v>11</v>
      </c>
      <c r="F21" s="1" t="s">
        <v>10</v>
      </c>
    </row>
    <row r="22" spans="1:25" ht="14.25" hidden="1" customHeight="1" outlineLevel="1" thickBot="1" x14ac:dyDescent="0.45">
      <c r="C22" s="1" t="s">
        <v>9</v>
      </c>
      <c r="F22" s="1" t="s">
        <v>8</v>
      </c>
    </row>
    <row r="23" spans="1:25" ht="14.25" hidden="1" customHeight="1" outlineLevel="1" thickBot="1" x14ac:dyDescent="0.45">
      <c r="C23" s="1" t="s">
        <v>7</v>
      </c>
      <c r="F23" s="1" t="s">
        <v>6</v>
      </c>
    </row>
    <row r="24" spans="1:25" ht="14.25" hidden="1" customHeight="1" outlineLevel="1" thickBot="1" x14ac:dyDescent="0.45">
      <c r="C24" s="1" t="s">
        <v>5</v>
      </c>
      <c r="F24" s="1" t="s">
        <v>4</v>
      </c>
    </row>
    <row r="25" spans="1:25" ht="14.25" hidden="1" customHeight="1" outlineLevel="1" thickBot="1" x14ac:dyDescent="0.45">
      <c r="C25" s="1" t="s">
        <v>3</v>
      </c>
    </row>
    <row r="26" spans="1:25" ht="14.25" hidden="1" customHeight="1" outlineLevel="1" thickBot="1" x14ac:dyDescent="0.45">
      <c r="C26" s="1" t="s">
        <v>2</v>
      </c>
    </row>
    <row r="27" spans="1:25" ht="14.25" hidden="1" customHeight="1" outlineLevel="1" thickBot="1" x14ac:dyDescent="0.45">
      <c r="C27" s="1" t="s">
        <v>1</v>
      </c>
    </row>
    <row r="28" spans="1:25" ht="14.25" hidden="1" customHeight="1" outlineLevel="1" thickBot="1" x14ac:dyDescent="0.45">
      <c r="C28" s="1" t="s">
        <v>0</v>
      </c>
    </row>
    <row r="29" spans="1:25" collapsed="1" x14ac:dyDescent="0.4">
      <c r="O29" s="3">
        <f>+(+$E$16+$G$16)-($M$16+$N$16)</f>
        <v>46.225612999999839</v>
      </c>
    </row>
  </sheetData>
  <mergeCells count="103">
    <mergeCell ref="G16:G17"/>
    <mergeCell ref="N16:N17"/>
    <mergeCell ref="O16:O17"/>
    <mergeCell ref="A16:A17"/>
    <mergeCell ref="B16:B17"/>
    <mergeCell ref="C16:C17"/>
    <mergeCell ref="D16:D17"/>
    <mergeCell ref="E16:E17"/>
    <mergeCell ref="F16:F17"/>
    <mergeCell ref="P16:P17"/>
    <mergeCell ref="H16:H17"/>
    <mergeCell ref="I16:I17"/>
    <mergeCell ref="J16:J17"/>
    <mergeCell ref="K16:K17"/>
    <mergeCell ref="L16:L17"/>
    <mergeCell ref="M16:M17"/>
    <mergeCell ref="M14:M15"/>
    <mergeCell ref="N14:N15"/>
    <mergeCell ref="O14:O15"/>
    <mergeCell ref="P14:P15"/>
    <mergeCell ref="G14:G15"/>
    <mergeCell ref="H14:H15"/>
    <mergeCell ref="I14:I15"/>
    <mergeCell ref="J14:J15"/>
    <mergeCell ref="K14:K15"/>
    <mergeCell ref="L14:L15"/>
    <mergeCell ref="G12:G13"/>
    <mergeCell ref="H12:H13"/>
    <mergeCell ref="I12:I13"/>
    <mergeCell ref="A14:A15"/>
    <mergeCell ref="B14:B15"/>
    <mergeCell ref="C14:C15"/>
    <mergeCell ref="D14:D15"/>
    <mergeCell ref="E14:E15"/>
    <mergeCell ref="F14:F15"/>
    <mergeCell ref="M12:M13"/>
    <mergeCell ref="N12:N13"/>
    <mergeCell ref="O12:O13"/>
    <mergeCell ref="P12:P13"/>
    <mergeCell ref="J12:J13"/>
    <mergeCell ref="K12:K13"/>
    <mergeCell ref="L12:L13"/>
    <mergeCell ref="A12:A13"/>
    <mergeCell ref="B12:B13"/>
    <mergeCell ref="C12:C13"/>
    <mergeCell ref="D12:D13"/>
    <mergeCell ref="E12:E13"/>
    <mergeCell ref="F12:F13"/>
    <mergeCell ref="M10:M11"/>
    <mergeCell ref="N10:N11"/>
    <mergeCell ref="O10:O11"/>
    <mergeCell ref="P10:P11"/>
    <mergeCell ref="J10:J11"/>
    <mergeCell ref="K10:K11"/>
    <mergeCell ref="L10:L11"/>
    <mergeCell ref="G10:G11"/>
    <mergeCell ref="H10:H11"/>
    <mergeCell ref="I10:I11"/>
    <mergeCell ref="A10:A11"/>
    <mergeCell ref="B10:B11"/>
    <mergeCell ref="C10:C11"/>
    <mergeCell ref="D10:D11"/>
    <mergeCell ref="E10:E11"/>
    <mergeCell ref="F10:F11"/>
    <mergeCell ref="A8:A9"/>
    <mergeCell ref="B8:B9"/>
    <mergeCell ref="C8:C9"/>
    <mergeCell ref="D8:D9"/>
    <mergeCell ref="E8:E9"/>
    <mergeCell ref="F8:F9"/>
    <mergeCell ref="M8:M9"/>
    <mergeCell ref="N8:N9"/>
    <mergeCell ref="O8:O9"/>
    <mergeCell ref="P8:P9"/>
    <mergeCell ref="G8:G9"/>
    <mergeCell ref="H8:H9"/>
    <mergeCell ref="I8:I9"/>
    <mergeCell ref="J8:J9"/>
    <mergeCell ref="K8:K9"/>
    <mergeCell ref="L8:L9"/>
    <mergeCell ref="V2:X2"/>
    <mergeCell ref="R3:R5"/>
    <mergeCell ref="S3:S5"/>
    <mergeCell ref="T3:T5"/>
    <mergeCell ref="U3:U5"/>
    <mergeCell ref="V3:V5"/>
    <mergeCell ref="W3:W5"/>
    <mergeCell ref="X3:X5"/>
    <mergeCell ref="M4:M7"/>
    <mergeCell ref="Q4:Q5"/>
    <mergeCell ref="F5:F7"/>
    <mergeCell ref="P5:P7"/>
    <mergeCell ref="I6:K6"/>
    <mergeCell ref="L6:L7"/>
    <mergeCell ref="N2:N7"/>
    <mergeCell ref="O2:P3"/>
    <mergeCell ref="Q2:U2"/>
    <mergeCell ref="A2:A7"/>
    <mergeCell ref="B2:B7"/>
    <mergeCell ref="C2:C7"/>
    <mergeCell ref="D2:D7"/>
    <mergeCell ref="E2:F3"/>
    <mergeCell ref="G2:M3"/>
  </mergeCells>
  <phoneticPr fontId="2"/>
  <pageMargins left="0.51181102362204722" right="0.31496062992125984" top="0.55118110236220474" bottom="0.55118110236220474" header="0.31496062992125984" footer="0.31496062992125984"/>
  <pageSetup paperSize="9" scale="53" fitToHeight="0" orientation="landscape" r:id="rId1"/>
  <headerFooter>
    <oddHeader>&amp;L【機密性2情報】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個別表001</vt:lpstr>
      <vt:lpstr>個別表001!Print_Area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2020-10-26T09:43:34Z</dcterms:created>
  <dcterms:modified xsi:type="dcterms:W3CDTF">2020-10-26T09:45:30Z</dcterms:modified>
</cp:coreProperties>
</file>