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35" windowWidth="20970" windowHeight="6180" tabRatio="919" activeTab="0"/>
  </bookViews>
  <sheets>
    <sheet name="様式３個票" sheetId="1" r:id="rId1"/>
    <sheet name="様式４　個票別紙" sheetId="2" r:id="rId2"/>
    <sheet name="様式５　集計表" sheetId="3" r:id="rId3"/>
    <sheet name="相談窓口" sheetId="4" r:id="rId4"/>
  </sheets>
  <definedNames>
    <definedName name="_xlnm.Print_Titles" localSheetId="1">'様式４　個票別紙'!$1:$4</definedName>
  </definedNames>
  <calcPr fullCalcOnLoad="1"/>
</workbook>
</file>

<file path=xl/sharedStrings.xml><?xml version="1.0" encoding="utf-8"?>
<sst xmlns="http://schemas.openxmlformats.org/spreadsheetml/2006/main" count="1125" uniqueCount="262">
  <si>
    <t>年度</t>
  </si>
  <si>
    <t>事業名</t>
  </si>
  <si>
    <t>実施期間</t>
  </si>
  <si>
    <t>使用器具名</t>
  </si>
  <si>
    <t xml:space="preserve">使用状況
</t>
  </si>
  <si>
    <t>糖尿病教室</t>
  </si>
  <si>
    <t>健康教育</t>
  </si>
  <si>
    <t>（記載にあたっての注意事項）</t>
  </si>
  <si>
    <t>区分</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</si>
  <si>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</si>
  <si>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</si>
  <si>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</si>
  <si>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</si>
  <si>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</si>
  <si>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</si>
  <si>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</si>
  <si>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</si>
  <si>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</si>
  <si>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</si>
  <si>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</si>
  <si>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</si>
  <si>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</si>
  <si>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市町村数</t>
  </si>
  <si>
    <t>合計</t>
  </si>
  <si>
    <t>都道府県又は市区町村名</t>
  </si>
  <si>
    <t>様式３において集計した管内市町村の数を、区分ごとに計上してください。</t>
  </si>
  <si>
    <t>集計表（様式５）「当該器具を使用した可能性のある事業等の調査」調査票</t>
  </si>
  <si>
    <t>（様式４）「当該器具を使用した可能性のある事業等の調査」調査票</t>
  </si>
  <si>
    <t>（様式３）「当該器具を使用した可能性のある事業等の調査」調査票</t>
  </si>
  <si>
    <r>
      <t>※</t>
    </r>
    <r>
      <rPr>
        <sz val="11"/>
        <rFont val="ＭＳ Ｐゴシック"/>
        <family val="3"/>
      </rPr>
      <t>1</t>
    </r>
    <r>
      <rPr>
        <sz val="11"/>
        <rFont val="ＭＳ Ｐゴシック"/>
        <family val="3"/>
      </rPr>
      <t>　複数事業を行っていた場合で、</t>
    </r>
    <r>
      <rPr>
        <u val="single"/>
        <sz val="11"/>
        <rFont val="ＭＳ Ｐゴシック"/>
        <family val="3"/>
      </rPr>
      <t xml:space="preserve">１つの事業であっても「不適切な使用が認められた」場
</t>
    </r>
    <r>
      <rPr>
        <sz val="11"/>
        <rFont val="ＭＳ Ｐゴシック"/>
        <family val="3"/>
      </rPr>
      <t xml:space="preserve">       </t>
    </r>
    <r>
      <rPr>
        <u val="single"/>
        <sz val="11"/>
        <rFont val="ＭＳ Ｐゴシック"/>
        <family val="3"/>
      </rPr>
      <t>合</t>
    </r>
    <r>
      <rPr>
        <sz val="11"/>
        <rFont val="ＭＳ Ｐゴシック"/>
        <family val="3"/>
      </rPr>
      <t>には、「３」とする。</t>
    </r>
  </si>
  <si>
    <t>※2　実施場所が、実施要領の２の（２）の①の調査対象施設に該当する場合は当該事業に
　　　 ついては本票の記載の対象としない。</t>
  </si>
  <si>
    <t>※3　例えば公民館等において、医師などを派遣して行っている場合等が本票の記載の
       対象となる。</t>
  </si>
  <si>
    <t>区分
　　　　１：当該器具を使用していなかった　　　　　　２：不適切な使用は認められなかった　
　　　　３：不適切な使用が認められた</t>
  </si>
  <si>
    <t>平成２年度</t>
  </si>
  <si>
    <t>平成３年度</t>
  </si>
  <si>
    <t>平成４年度</t>
  </si>
  <si>
    <t>平成５年度</t>
  </si>
  <si>
    <t>平成６年度</t>
  </si>
  <si>
    <t>平成７年度</t>
  </si>
  <si>
    <t>　平成３年１月以降、各年度ごとの各都道府県（市区町村）において把握している健康づくりに関する事業等において、微量採血のための穿刺器具（針の周辺部分がディスポーザブルタイプでないもの）の使用の有無について、下記の区分に従い番号を記入して下さい。
　なお、３の区分に該当した場合は、様式４に詳細を記入してください。</t>
  </si>
  <si>
    <t>熊谷市</t>
  </si>
  <si>
    <t>Ｈ15.5.19～Ｈ16.3.5</t>
  </si>
  <si>
    <t>移動健康相談</t>
  </si>
  <si>
    <r>
      <t>Ｈ15.</t>
    </r>
    <r>
      <rPr>
        <sz val="11"/>
        <rFont val="ＭＳ Ｐゴシック"/>
        <family val="3"/>
      </rPr>
      <t>6.20</t>
    </r>
    <r>
      <rPr>
        <sz val="11"/>
        <rFont val="ＭＳ Ｐゴシック"/>
        <family val="3"/>
      </rPr>
      <t>～Ｈ1</t>
    </r>
    <r>
      <rPr>
        <sz val="11"/>
        <rFont val="ＭＳ Ｐゴシック"/>
        <family val="3"/>
      </rPr>
      <t>5.7.3</t>
    </r>
  </si>
  <si>
    <r>
      <t>Ｈ15.</t>
    </r>
    <r>
      <rPr>
        <sz val="11"/>
        <rFont val="ＭＳ Ｐゴシック"/>
        <family val="3"/>
      </rPr>
      <t>11.20</t>
    </r>
    <r>
      <rPr>
        <sz val="11"/>
        <rFont val="ＭＳ Ｐゴシック"/>
        <family val="3"/>
      </rPr>
      <t>～Ｈ1</t>
    </r>
    <r>
      <rPr>
        <sz val="11"/>
        <rFont val="ＭＳ Ｐゴシック"/>
        <family val="3"/>
      </rPr>
      <t>5.12.4</t>
    </r>
  </si>
  <si>
    <r>
      <t>Ｈ1</t>
    </r>
    <r>
      <rPr>
        <sz val="11"/>
        <rFont val="ＭＳ Ｐゴシック"/>
        <family val="3"/>
      </rPr>
      <t>6.4.27</t>
    </r>
    <r>
      <rPr>
        <sz val="11"/>
        <rFont val="ＭＳ Ｐゴシック"/>
        <family val="3"/>
      </rPr>
      <t>～Ｈ1</t>
    </r>
    <r>
      <rPr>
        <sz val="11"/>
        <rFont val="ＭＳ Ｐゴシック"/>
        <family val="3"/>
      </rPr>
      <t>7.1.25</t>
    </r>
  </si>
  <si>
    <r>
      <t>Ｈ1</t>
    </r>
    <r>
      <rPr>
        <sz val="11"/>
        <rFont val="ＭＳ Ｐゴシック"/>
        <family val="3"/>
      </rPr>
      <t>6.6.21</t>
    </r>
    <r>
      <rPr>
        <sz val="11"/>
        <rFont val="ＭＳ Ｐゴシック"/>
        <family val="3"/>
      </rPr>
      <t>～Ｈ16.</t>
    </r>
    <r>
      <rPr>
        <sz val="11"/>
        <rFont val="ＭＳ Ｐゴシック"/>
        <family val="3"/>
      </rPr>
      <t>7.2</t>
    </r>
  </si>
  <si>
    <r>
      <t>Ｈ1</t>
    </r>
    <r>
      <rPr>
        <sz val="11"/>
        <rFont val="ＭＳ Ｐゴシック"/>
        <family val="3"/>
      </rPr>
      <t>6.11.19</t>
    </r>
    <r>
      <rPr>
        <sz val="11"/>
        <rFont val="ＭＳ Ｐゴシック"/>
        <family val="3"/>
      </rPr>
      <t>～Ｈ16.</t>
    </r>
    <r>
      <rPr>
        <sz val="11"/>
        <rFont val="ＭＳ Ｐゴシック"/>
        <family val="3"/>
      </rPr>
      <t>12.2</t>
    </r>
  </si>
  <si>
    <r>
      <t>Ｈ1</t>
    </r>
    <r>
      <rPr>
        <sz val="11"/>
        <rFont val="ＭＳ Ｐゴシック"/>
        <family val="3"/>
      </rPr>
      <t>7.6.20</t>
    </r>
    <r>
      <rPr>
        <sz val="11"/>
        <rFont val="ＭＳ Ｐゴシック"/>
        <family val="3"/>
      </rPr>
      <t>～Ｈ1</t>
    </r>
    <r>
      <rPr>
        <sz val="11"/>
        <rFont val="ＭＳ Ｐゴシック"/>
        <family val="3"/>
      </rPr>
      <t>7.7.4</t>
    </r>
  </si>
  <si>
    <t>所沢市</t>
  </si>
  <si>
    <t>健康相談</t>
  </si>
  <si>
    <t>通年</t>
  </si>
  <si>
    <t>狭山市</t>
  </si>
  <si>
    <t>糖尿病予防教室</t>
  </si>
  <si>
    <t>深谷市</t>
  </si>
  <si>
    <t>Ａ型機能訓練</t>
  </si>
  <si>
    <t>入間市</t>
  </si>
  <si>
    <t>健康相談・訪問指導</t>
  </si>
  <si>
    <t>鳩ヶ谷市</t>
  </si>
  <si>
    <t>年３回程度</t>
  </si>
  <si>
    <t>年６回程度</t>
  </si>
  <si>
    <t>志木市</t>
  </si>
  <si>
    <t>健康まつり</t>
  </si>
  <si>
    <t>和光市</t>
  </si>
  <si>
    <t>市民まつり</t>
  </si>
  <si>
    <t>不明</t>
  </si>
  <si>
    <t>健康まつり（薬剤師会）</t>
  </si>
  <si>
    <t>久喜市</t>
  </si>
  <si>
    <t>生活習慣アドバイス教室</t>
  </si>
  <si>
    <t>個別健康教育</t>
  </si>
  <si>
    <t>生活習慣病予防教室</t>
  </si>
  <si>
    <t>北本市</t>
  </si>
  <si>
    <t>糖尿病予防教室ＯＢ会</t>
  </si>
  <si>
    <t>八潮市</t>
  </si>
  <si>
    <t>第６回八潮市健康福祉週間</t>
  </si>
  <si>
    <t>第７回八潮市健康福祉週間</t>
  </si>
  <si>
    <t>第８回八潮市健康福祉まつり</t>
  </si>
  <si>
    <t>第９回八潮市健康福祉まつり</t>
  </si>
  <si>
    <t>Ｈ13.11.11～13</t>
  </si>
  <si>
    <t>三郷市</t>
  </si>
  <si>
    <t>地域の健康づくり事業</t>
  </si>
  <si>
    <t>秋頃２日間</t>
  </si>
  <si>
    <t>秋頃１日間</t>
  </si>
  <si>
    <t>ふじみ野市</t>
  </si>
  <si>
    <t>毛呂山町</t>
  </si>
  <si>
    <t>スポーツ健康フェア</t>
  </si>
  <si>
    <t>糖尿病予防教室</t>
  </si>
  <si>
    <t>Ｈ17.7.7／Ｈ18.2.2</t>
  </si>
  <si>
    <t>Ｈ18.6.2／Ｈ19.2.1</t>
  </si>
  <si>
    <t>Ｈ19.6.14／Ｈ20.1.17</t>
  </si>
  <si>
    <r>
      <t>Ｈ14</t>
    </r>
    <r>
      <rPr>
        <sz val="11"/>
        <rFont val="ＭＳ Ｐゴシック"/>
        <family val="3"/>
      </rPr>
      <t>.</t>
    </r>
    <r>
      <rPr>
        <sz val="11"/>
        <rFont val="ＭＳ Ｐゴシック"/>
        <family val="3"/>
      </rPr>
      <t>11.10～13</t>
    </r>
  </si>
  <si>
    <t>来所者の測定申し出</t>
  </si>
  <si>
    <t>健康相談（出張健康相談）</t>
  </si>
  <si>
    <t>滑川町</t>
  </si>
  <si>
    <t>吉見町</t>
  </si>
  <si>
    <t>健康相談・健康まつり</t>
  </si>
  <si>
    <t>健康相談・健康教育・健康まつり</t>
  </si>
  <si>
    <r>
      <t>Ｈ9.9</t>
    </r>
    <r>
      <rPr>
        <sz val="11"/>
        <rFont val="ＭＳ Ｐゴシック"/>
        <family val="3"/>
      </rPr>
      <t>.</t>
    </r>
    <r>
      <rPr>
        <sz val="11"/>
        <rFont val="ＭＳ Ｐゴシック"/>
        <family val="3"/>
      </rPr>
      <t>～Ｈ20.3</t>
    </r>
    <r>
      <rPr>
        <sz val="11"/>
        <rFont val="ＭＳ Ｐゴシック"/>
        <family val="3"/>
      </rPr>
      <t>.</t>
    </r>
  </si>
  <si>
    <r>
      <t>Ｈ10.4.～Ｈ</t>
    </r>
    <r>
      <rPr>
        <sz val="11"/>
        <rFont val="ＭＳ Ｐゴシック"/>
        <family val="3"/>
      </rPr>
      <t>11.3.</t>
    </r>
  </si>
  <si>
    <r>
      <t>Ｈ</t>
    </r>
    <r>
      <rPr>
        <sz val="11"/>
        <rFont val="ＭＳ Ｐゴシック"/>
        <family val="3"/>
      </rPr>
      <t>2</t>
    </r>
    <r>
      <rPr>
        <sz val="11"/>
        <rFont val="ＭＳ Ｐゴシック"/>
        <family val="3"/>
      </rPr>
      <t>0.4.～</t>
    </r>
  </si>
  <si>
    <r>
      <t>Ｈ1</t>
    </r>
    <r>
      <rPr>
        <sz val="11"/>
        <rFont val="ＭＳ Ｐゴシック"/>
        <family val="3"/>
      </rPr>
      <t>4</t>
    </r>
    <r>
      <rPr>
        <sz val="11"/>
        <rFont val="ＭＳ Ｐゴシック"/>
        <family val="3"/>
      </rPr>
      <t>.6</t>
    </r>
    <r>
      <rPr>
        <sz val="11"/>
        <rFont val="ＭＳ Ｐゴシック"/>
        <family val="3"/>
      </rPr>
      <t>.</t>
    </r>
    <r>
      <rPr>
        <sz val="11"/>
        <rFont val="ＭＳ Ｐゴシック"/>
        <family val="3"/>
      </rPr>
      <t>～Ｈ1</t>
    </r>
    <r>
      <rPr>
        <sz val="11"/>
        <rFont val="ＭＳ Ｐゴシック"/>
        <family val="3"/>
      </rPr>
      <t>5</t>
    </r>
    <r>
      <rPr>
        <sz val="11"/>
        <rFont val="ＭＳ Ｐゴシック"/>
        <family val="3"/>
      </rPr>
      <t>.1</t>
    </r>
    <r>
      <rPr>
        <sz val="11"/>
        <rFont val="ＭＳ Ｐゴシック"/>
        <family val="3"/>
      </rPr>
      <t>.</t>
    </r>
  </si>
  <si>
    <r>
      <t>Ｈ1</t>
    </r>
    <r>
      <rPr>
        <sz val="11"/>
        <rFont val="ＭＳ Ｐゴシック"/>
        <family val="3"/>
      </rPr>
      <t>3</t>
    </r>
    <r>
      <rPr>
        <sz val="11"/>
        <rFont val="ＭＳ Ｐゴシック"/>
        <family val="3"/>
      </rPr>
      <t>.6</t>
    </r>
    <r>
      <rPr>
        <sz val="11"/>
        <rFont val="ＭＳ Ｐゴシック"/>
        <family val="3"/>
      </rPr>
      <t>.</t>
    </r>
    <r>
      <rPr>
        <sz val="11"/>
        <rFont val="ＭＳ Ｐゴシック"/>
        <family val="3"/>
      </rPr>
      <t>～Ｈ1</t>
    </r>
    <r>
      <rPr>
        <sz val="11"/>
        <rFont val="ＭＳ Ｐゴシック"/>
        <family val="3"/>
      </rPr>
      <t>4</t>
    </r>
    <r>
      <rPr>
        <sz val="11"/>
        <rFont val="ＭＳ Ｐゴシック"/>
        <family val="3"/>
      </rPr>
      <t>.1</t>
    </r>
    <r>
      <rPr>
        <sz val="11"/>
        <rFont val="ＭＳ Ｐゴシック"/>
        <family val="3"/>
      </rPr>
      <t>.</t>
    </r>
  </si>
  <si>
    <r>
      <t>Ｈ1</t>
    </r>
    <r>
      <rPr>
        <sz val="11"/>
        <rFont val="ＭＳ Ｐゴシック"/>
        <family val="3"/>
      </rPr>
      <t>2</t>
    </r>
    <r>
      <rPr>
        <sz val="11"/>
        <rFont val="ＭＳ Ｐゴシック"/>
        <family val="3"/>
      </rPr>
      <t>.6</t>
    </r>
    <r>
      <rPr>
        <sz val="11"/>
        <rFont val="ＭＳ Ｐゴシック"/>
        <family val="3"/>
      </rPr>
      <t>.</t>
    </r>
    <r>
      <rPr>
        <sz val="11"/>
        <rFont val="ＭＳ Ｐゴシック"/>
        <family val="3"/>
      </rPr>
      <t>～Ｈ1</t>
    </r>
    <r>
      <rPr>
        <sz val="11"/>
        <rFont val="ＭＳ Ｐゴシック"/>
        <family val="3"/>
      </rPr>
      <t>3</t>
    </r>
    <r>
      <rPr>
        <sz val="11"/>
        <rFont val="ＭＳ Ｐゴシック"/>
        <family val="3"/>
      </rPr>
      <t>.1</t>
    </r>
    <r>
      <rPr>
        <sz val="11"/>
        <rFont val="ＭＳ Ｐゴシック"/>
        <family val="3"/>
      </rPr>
      <t>.</t>
    </r>
  </si>
  <si>
    <r>
      <t>Ｈ1</t>
    </r>
    <r>
      <rPr>
        <sz val="11"/>
        <rFont val="ＭＳ Ｐゴシック"/>
        <family val="3"/>
      </rPr>
      <t>1</t>
    </r>
    <r>
      <rPr>
        <sz val="11"/>
        <rFont val="ＭＳ Ｐゴシック"/>
        <family val="3"/>
      </rPr>
      <t>.6</t>
    </r>
    <r>
      <rPr>
        <sz val="11"/>
        <rFont val="ＭＳ Ｐゴシック"/>
        <family val="3"/>
      </rPr>
      <t>.</t>
    </r>
    <r>
      <rPr>
        <sz val="11"/>
        <rFont val="ＭＳ Ｐゴシック"/>
        <family val="3"/>
      </rPr>
      <t>～Ｈ1</t>
    </r>
    <r>
      <rPr>
        <sz val="11"/>
        <rFont val="ＭＳ Ｐゴシック"/>
        <family val="3"/>
      </rPr>
      <t>2</t>
    </r>
    <r>
      <rPr>
        <sz val="11"/>
        <rFont val="ＭＳ Ｐゴシック"/>
        <family val="3"/>
      </rPr>
      <t>.1</t>
    </r>
    <r>
      <rPr>
        <sz val="11"/>
        <rFont val="ＭＳ Ｐゴシック"/>
        <family val="3"/>
      </rPr>
      <t>.</t>
    </r>
  </si>
  <si>
    <r>
      <t>Ｈ1</t>
    </r>
    <r>
      <rPr>
        <sz val="11"/>
        <rFont val="ＭＳ Ｐゴシック"/>
        <family val="3"/>
      </rPr>
      <t>0</t>
    </r>
    <r>
      <rPr>
        <sz val="11"/>
        <rFont val="ＭＳ Ｐゴシック"/>
        <family val="3"/>
      </rPr>
      <t>.6</t>
    </r>
    <r>
      <rPr>
        <sz val="11"/>
        <rFont val="ＭＳ Ｐゴシック"/>
        <family val="3"/>
      </rPr>
      <t>.</t>
    </r>
    <r>
      <rPr>
        <sz val="11"/>
        <rFont val="ＭＳ Ｐゴシック"/>
        <family val="3"/>
      </rPr>
      <t>～Ｈ1</t>
    </r>
    <r>
      <rPr>
        <sz val="11"/>
        <rFont val="ＭＳ Ｐゴシック"/>
        <family val="3"/>
      </rPr>
      <t>1</t>
    </r>
    <r>
      <rPr>
        <sz val="11"/>
        <rFont val="ＭＳ Ｐゴシック"/>
        <family val="3"/>
      </rPr>
      <t>.1</t>
    </r>
    <r>
      <rPr>
        <sz val="11"/>
        <rFont val="ＭＳ Ｐゴシック"/>
        <family val="3"/>
      </rPr>
      <t>.</t>
    </r>
  </si>
  <si>
    <r>
      <t>Ｈ9.6</t>
    </r>
    <r>
      <rPr>
        <sz val="11"/>
        <rFont val="ＭＳ Ｐゴシック"/>
        <family val="3"/>
      </rPr>
      <t>.</t>
    </r>
    <r>
      <rPr>
        <sz val="11"/>
        <rFont val="ＭＳ Ｐゴシック"/>
        <family val="3"/>
      </rPr>
      <t>～Ｈ10.1</t>
    </r>
    <r>
      <rPr>
        <sz val="11"/>
        <rFont val="ＭＳ Ｐゴシック"/>
        <family val="3"/>
      </rPr>
      <t>.</t>
    </r>
  </si>
  <si>
    <r>
      <t>Ｈ1</t>
    </r>
    <r>
      <rPr>
        <sz val="11"/>
        <rFont val="ＭＳ Ｐゴシック"/>
        <family val="3"/>
      </rPr>
      <t>1</t>
    </r>
    <r>
      <rPr>
        <sz val="11"/>
        <rFont val="ＭＳ Ｐゴシック"/>
        <family val="3"/>
      </rPr>
      <t>.4.～Ｈ</t>
    </r>
    <r>
      <rPr>
        <sz val="11"/>
        <rFont val="ＭＳ Ｐゴシック"/>
        <family val="3"/>
      </rPr>
      <t>12.3.</t>
    </r>
  </si>
  <si>
    <r>
      <t>Ｈ1</t>
    </r>
    <r>
      <rPr>
        <sz val="11"/>
        <rFont val="ＭＳ Ｐゴシック"/>
        <family val="3"/>
      </rPr>
      <t>2</t>
    </r>
    <r>
      <rPr>
        <sz val="11"/>
        <rFont val="ＭＳ Ｐゴシック"/>
        <family val="3"/>
      </rPr>
      <t>.4.～Ｈ</t>
    </r>
    <r>
      <rPr>
        <sz val="11"/>
        <rFont val="ＭＳ Ｐゴシック"/>
        <family val="3"/>
      </rPr>
      <t>13.3.</t>
    </r>
  </si>
  <si>
    <r>
      <t>Ｈ1</t>
    </r>
    <r>
      <rPr>
        <sz val="11"/>
        <rFont val="ＭＳ Ｐゴシック"/>
        <family val="3"/>
      </rPr>
      <t>3</t>
    </r>
    <r>
      <rPr>
        <sz val="11"/>
        <rFont val="ＭＳ Ｐゴシック"/>
        <family val="3"/>
      </rPr>
      <t>.4.～Ｈ</t>
    </r>
    <r>
      <rPr>
        <sz val="11"/>
        <rFont val="ＭＳ Ｐゴシック"/>
        <family val="3"/>
      </rPr>
      <t>14.3.</t>
    </r>
  </si>
  <si>
    <r>
      <t>Ｈ1</t>
    </r>
    <r>
      <rPr>
        <sz val="11"/>
        <rFont val="ＭＳ Ｐゴシック"/>
        <family val="3"/>
      </rPr>
      <t>4</t>
    </r>
    <r>
      <rPr>
        <sz val="11"/>
        <rFont val="ＭＳ Ｐゴシック"/>
        <family val="3"/>
      </rPr>
      <t>.4.～Ｈ</t>
    </r>
    <r>
      <rPr>
        <sz val="11"/>
        <rFont val="ＭＳ Ｐゴシック"/>
        <family val="3"/>
      </rPr>
      <t>15.3.</t>
    </r>
  </si>
  <si>
    <r>
      <t>Ｈ1</t>
    </r>
    <r>
      <rPr>
        <sz val="11"/>
        <rFont val="ＭＳ Ｐゴシック"/>
        <family val="3"/>
      </rPr>
      <t>5</t>
    </r>
    <r>
      <rPr>
        <sz val="11"/>
        <rFont val="ＭＳ Ｐゴシック"/>
        <family val="3"/>
      </rPr>
      <t>.4.～Ｈ</t>
    </r>
    <r>
      <rPr>
        <sz val="11"/>
        <rFont val="ＭＳ Ｐゴシック"/>
        <family val="3"/>
      </rPr>
      <t>16.3.</t>
    </r>
  </si>
  <si>
    <r>
      <t>Ｈ1</t>
    </r>
    <r>
      <rPr>
        <sz val="11"/>
        <rFont val="ＭＳ Ｐゴシック"/>
        <family val="3"/>
      </rPr>
      <t>6</t>
    </r>
    <r>
      <rPr>
        <sz val="11"/>
        <rFont val="ＭＳ Ｐゴシック"/>
        <family val="3"/>
      </rPr>
      <t>.4.～Ｈ</t>
    </r>
    <r>
      <rPr>
        <sz val="11"/>
        <rFont val="ＭＳ Ｐゴシック"/>
        <family val="3"/>
      </rPr>
      <t>17.3.</t>
    </r>
  </si>
  <si>
    <r>
      <t>Ｈ1</t>
    </r>
    <r>
      <rPr>
        <sz val="11"/>
        <rFont val="ＭＳ Ｐゴシック"/>
        <family val="3"/>
      </rPr>
      <t>7.</t>
    </r>
    <r>
      <rPr>
        <sz val="11"/>
        <rFont val="ＭＳ Ｐゴシック"/>
        <family val="3"/>
      </rPr>
      <t>4.～Ｈ</t>
    </r>
    <r>
      <rPr>
        <sz val="11"/>
        <rFont val="ＭＳ Ｐゴシック"/>
        <family val="3"/>
      </rPr>
      <t>18.3.</t>
    </r>
  </si>
  <si>
    <r>
      <t>Ｈ1</t>
    </r>
    <r>
      <rPr>
        <sz val="11"/>
        <rFont val="ＭＳ Ｐゴシック"/>
        <family val="3"/>
      </rPr>
      <t>8</t>
    </r>
    <r>
      <rPr>
        <sz val="11"/>
        <rFont val="ＭＳ Ｐゴシック"/>
        <family val="3"/>
      </rPr>
      <t>.4.～Ｈ</t>
    </r>
    <r>
      <rPr>
        <sz val="11"/>
        <rFont val="ＭＳ Ｐゴシック"/>
        <family val="3"/>
      </rPr>
      <t>19.3.</t>
    </r>
  </si>
  <si>
    <r>
      <t>Ｈ1</t>
    </r>
    <r>
      <rPr>
        <sz val="11"/>
        <rFont val="ＭＳ Ｐゴシック"/>
        <family val="3"/>
      </rPr>
      <t>9</t>
    </r>
    <r>
      <rPr>
        <sz val="11"/>
        <rFont val="ＭＳ Ｐゴシック"/>
        <family val="3"/>
      </rPr>
      <t>.4.～Ｈ</t>
    </r>
    <r>
      <rPr>
        <sz val="11"/>
        <rFont val="ＭＳ Ｐゴシック"/>
        <family val="3"/>
      </rPr>
      <t>20.3.</t>
    </r>
  </si>
  <si>
    <t>鳩山町</t>
  </si>
  <si>
    <t>皆野町</t>
  </si>
  <si>
    <r>
      <t>Ｈ17.11.2・</t>
    </r>
    <r>
      <rPr>
        <sz val="11"/>
        <rFont val="ＭＳ Ｐゴシック"/>
        <family val="3"/>
      </rPr>
      <t>11.20・11.30・12.7／
Ｈ18.3.17・3.25</t>
    </r>
  </si>
  <si>
    <r>
      <t>Ｈ19.10.9・</t>
    </r>
    <r>
      <rPr>
        <sz val="11"/>
        <rFont val="ＭＳ Ｐゴシック"/>
        <family val="3"/>
      </rPr>
      <t>10.14・11.1／
Ｈ20.3.11・3.21</t>
    </r>
  </si>
  <si>
    <r>
      <t>Ｈ15.4.30・5.30・5.24・5.30・</t>
    </r>
    <r>
      <rPr>
        <sz val="11"/>
        <rFont val="ＭＳ Ｐゴシック"/>
        <family val="3"/>
      </rPr>
      <t>6.10・6.27・7.25・9.18・9.29・11.1・12.6・12.17／
Ｈ16.2.4・3.7</t>
    </r>
  </si>
  <si>
    <r>
      <t>Ｈ16.4.22・6.2・</t>
    </r>
    <r>
      <rPr>
        <sz val="11"/>
        <rFont val="ＭＳ Ｐゴシック"/>
        <family val="3"/>
      </rPr>
      <t>7.7・7.22・10.17・10.29・11.22・11.25・12.15／
Ｈ17.3.7</t>
    </r>
  </si>
  <si>
    <r>
      <t>Ｈ18.10.12・</t>
    </r>
    <r>
      <rPr>
        <sz val="11"/>
        <rFont val="ＭＳ Ｐゴシック"/>
        <family val="3"/>
      </rPr>
      <t>10.15・11.5・11.29／
Ｈ19.2.15・3.5・3.22・3.23</t>
    </r>
  </si>
  <si>
    <t>小鹿野町</t>
  </si>
  <si>
    <t>訪問</t>
  </si>
  <si>
    <t>東秩父村</t>
  </si>
  <si>
    <t>寄居町</t>
  </si>
  <si>
    <t>松伏町</t>
  </si>
  <si>
    <t>健康増進推進モデル事業</t>
  </si>
  <si>
    <t>血糖値改善教室</t>
  </si>
  <si>
    <t>血液サラサラ教室</t>
  </si>
  <si>
    <t>健康展</t>
  </si>
  <si>
    <t>9・27</t>
  </si>
  <si>
    <r>
      <t>9・27</t>
    </r>
  </si>
  <si>
    <t>秩父市</t>
  </si>
  <si>
    <t>※市町村合併等により市町村数は変動しているが、
現在市町村による回答のため合併後の件数として対応。</t>
  </si>
  <si>
    <r>
      <t>3</t>
    </r>
    <r>
      <rPr>
        <sz val="11"/>
        <rFont val="ＭＳ Ｐゴシック"/>
        <family val="3"/>
      </rPr>
      <t xml:space="preserve">1
</t>
    </r>
    <r>
      <rPr>
        <sz val="6"/>
        <rFont val="ＭＳ Ｐゴシック"/>
        <family val="3"/>
      </rPr>
      <t>（グルコスキャン2000ペンレット）</t>
    </r>
  </si>
  <si>
    <r>
      <t>3</t>
    </r>
    <r>
      <rPr>
        <sz val="11"/>
        <rFont val="ＭＳ Ｐゴシック"/>
        <family val="3"/>
      </rPr>
      <t xml:space="preserve">1
</t>
    </r>
    <r>
      <rPr>
        <sz val="6"/>
        <rFont val="ＭＳ Ｐゴシック"/>
        <family val="3"/>
      </rPr>
      <t>（グルコスキャン2000ペンレット）</t>
    </r>
  </si>
  <si>
    <r>
      <t>3</t>
    </r>
    <r>
      <rPr>
        <sz val="11"/>
        <rFont val="ＭＳ Ｐゴシック"/>
        <family val="3"/>
      </rPr>
      <t xml:space="preserve">1
</t>
    </r>
    <r>
      <rPr>
        <sz val="6"/>
        <rFont val="ＭＳ Ｐゴシック"/>
        <family val="3"/>
      </rPr>
      <t>（グルコスキャン2000ペンレット）</t>
    </r>
  </si>
  <si>
    <t>糖尿病予防事業</t>
  </si>
  <si>
    <t>１回/月</t>
  </si>
  <si>
    <t>２回/月　</t>
  </si>
  <si>
    <t>４回のみ</t>
  </si>
  <si>
    <t>備考</t>
  </si>
  <si>
    <t>連絡先</t>
  </si>
  <si>
    <t>穿刺器具キャップ部分は毎回アルコール綿で消毒</t>
  </si>
  <si>
    <t>対象者：簡易血糖値測定を受けた人５８人。
ただし名簿は無し(ファイリング保存期限が過ぎたため)</t>
  </si>
  <si>
    <t>鳩山町保健センター
049-296-2530</t>
  </si>
  <si>
    <t>市民生活部健康増進課
048-953-1111(内9222～9225)</t>
  </si>
  <si>
    <t>保健センター
0494-22-0648</t>
  </si>
  <si>
    <t>・器具の針はそのつど交換したが、複数の方に触れる可能性のあるキャップ部分をアルコール消毒し再利用した。
・「微量採血穿刺器具」使用について、市広報、ホームページ掲載及び保健センター等にポスターを掲示して、市民の方にお知らせした。</t>
  </si>
  <si>
    <t>アルコール綿による消毒・健康相談で年間数名程度の使用が予想される（把握された2名には個別通知）・健康まつりでも数名の使用。</t>
  </si>
  <si>
    <t>保健センター
0493-82-1557</t>
  </si>
  <si>
    <r>
      <t>・穿刺器具の採血針は使用ごとに交換していたが、針周辺部のプラスチック製キャップ部分はアルコール消毒の上、再使用していた。
・対象者には個別通知し、無料肝炎検査を実</t>
    </r>
    <r>
      <rPr>
        <sz val="11"/>
        <rFont val="ＭＳ Ｐゴシック"/>
        <family val="3"/>
      </rPr>
      <t>施した。</t>
    </r>
  </si>
  <si>
    <t>アルコール消毒をして使用。</t>
  </si>
  <si>
    <t>アルコール消毒をして使用。対象者特定済み。</t>
  </si>
  <si>
    <t>穿刺器具はアルコール綿で消毒して使用対象者が限定されている。</t>
  </si>
  <si>
    <t>採血時、針はすべてその都度新品に交換し、皮膚に触れる可能性のある部分・キャップ部分をアルコールで消毒して使用していました。</t>
  </si>
  <si>
    <t>針は一人ひとり交換していたが、キャップ部分はアルコールで消毒して使用していた。教室参加者のみのため、不特定多数の住民には使用していない。</t>
  </si>
  <si>
    <t>ストップ・ザ・糖尿病</t>
  </si>
  <si>
    <t>8日間</t>
  </si>
  <si>
    <t>1日間</t>
  </si>
  <si>
    <t>９日間</t>
  </si>
  <si>
    <t>１０日間</t>
  </si>
  <si>
    <t>１０日間</t>
  </si>
  <si>
    <t>保健センター
048-575-1101</t>
  </si>
  <si>
    <r>
      <t>Ｈ11.12</t>
    </r>
    <r>
      <rPr>
        <sz val="11"/>
        <rFont val="ＭＳ Ｐゴシック"/>
        <family val="3"/>
      </rPr>
      <t>.</t>
    </r>
    <r>
      <rPr>
        <sz val="11"/>
        <rFont val="ＭＳ Ｐゴシック"/>
        <family val="3"/>
      </rPr>
      <t>～Ｈ12.3</t>
    </r>
    <r>
      <rPr>
        <sz val="11"/>
        <rFont val="ＭＳ Ｐゴシック"/>
        <family val="3"/>
      </rPr>
      <t>.</t>
    </r>
  </si>
  <si>
    <t>・針は使い捨てのものを1回ごとに交換し、かつ、その都度指先に触れる先端のキャップ部分をアルコール消毒した上で使用していた。
・対象者は事業参加者のうち自己血糖測定を行った者に限定されており、一般住民の不安にはつながらない。</t>
  </si>
  <si>
    <t>健康福祉センター
健康管理課
04-2966-5511</t>
  </si>
  <si>
    <t>保健福祉課
0494-75-0135</t>
  </si>
  <si>
    <t>町民福祉課
0493-56-5330</t>
  </si>
  <si>
    <t>保健センター
048-995-3381</t>
  </si>
  <si>
    <t>保健センター
0493-54-3120</t>
  </si>
  <si>
    <r>
      <t>1</t>
    </r>
    <r>
      <rPr>
        <sz val="11"/>
        <rFont val="ＭＳ Ｐゴシック"/>
        <family val="3"/>
      </rPr>
      <t>8・21</t>
    </r>
  </si>
  <si>
    <r>
      <t>1</t>
    </r>
    <r>
      <rPr>
        <sz val="11"/>
        <rFont val="ＭＳ Ｐゴシック"/>
        <family val="3"/>
      </rPr>
      <t>8・21</t>
    </r>
  </si>
  <si>
    <t xml:space="preserve">所沢市保健センター
成人保健課
04‐2991‐1811
</t>
  </si>
  <si>
    <t>保健センター
049-264-8292</t>
  </si>
  <si>
    <t>Ｈ11.5.7・5.19</t>
  </si>
  <si>
    <t>Ｈ13.5.9・5.23</t>
  </si>
  <si>
    <t>・個人特定をし、個人通知で対応</t>
  </si>
  <si>
    <r>
      <t>Ｈ14.5.8・5.29・6.5・</t>
    </r>
    <r>
      <rPr>
        <sz val="11"/>
        <rFont val="ＭＳ Ｐゴシック"/>
        <family val="3"/>
      </rPr>
      <t>6.19／Ｈ15.2.25</t>
    </r>
  </si>
  <si>
    <t>・個人特定はできないが、住民には回覧で周知。</t>
  </si>
  <si>
    <r>
      <t>Ｈ15.4.9・</t>
    </r>
    <r>
      <rPr>
        <sz val="11"/>
        <rFont val="ＭＳ Ｐゴシック"/>
        <family val="3"/>
      </rPr>
      <t>4.18・10.1・10.7</t>
    </r>
  </si>
  <si>
    <r>
      <t>2</t>
    </r>
    <r>
      <rPr>
        <sz val="11"/>
        <rFont val="ＭＳ Ｐゴシック"/>
        <family val="3"/>
      </rPr>
      <t>6・4</t>
    </r>
  </si>
  <si>
    <t>生活習慣病予防教室</t>
  </si>
  <si>
    <t>・個人特定をし、個人通知で対応</t>
  </si>
  <si>
    <r>
      <t>Ｈ17.5.19・</t>
    </r>
    <r>
      <rPr>
        <sz val="11"/>
        <rFont val="ＭＳ Ｐゴシック"/>
        <family val="3"/>
      </rPr>
      <t>11.7／Ｈ18.1.11</t>
    </r>
  </si>
  <si>
    <t>26・4</t>
  </si>
  <si>
    <t>・個人特定をし、個人通知で対応。</t>
  </si>
  <si>
    <t>ふれあい・いきいきサロン</t>
  </si>
  <si>
    <t>Ｈ19.6.26・H20.1.11</t>
  </si>
  <si>
    <t>Ｈ20.1.29・Ｈ20.2.28</t>
  </si>
  <si>
    <r>
      <t>Ｈ20.4.25</t>
    </r>
    <r>
      <rPr>
        <sz val="11"/>
        <rFont val="ＭＳ Ｐゴシック"/>
        <family val="3"/>
      </rPr>
      <t>・5.27</t>
    </r>
  </si>
  <si>
    <t>糖尿病教室等</t>
  </si>
  <si>
    <t>１．旧都幾川村において使用していた。
２．針は1人1人交換し、先端部はアルコールで消毒。
３．平成12～15年は教室等参加者の一部に使用。
４．15年～17年の使用者の把握できた42人には訪問。
５．旧都幾川村内に6月末回覧で周知。</t>
  </si>
  <si>
    <t>保健センター
048-473-3811</t>
  </si>
  <si>
    <t>保健センター
0493-65-1010</t>
  </si>
  <si>
    <t>保健センター
049-294-5511</t>
  </si>
  <si>
    <t>048-465-0311</t>
  </si>
  <si>
    <r>
      <t>健康福祉課
健康づくり担当
0494</t>
    </r>
    <r>
      <rPr>
        <sz val="11"/>
        <rFont val="ＭＳ Ｐゴシック"/>
        <family val="3"/>
      </rPr>
      <t>-</t>
    </r>
    <r>
      <rPr>
        <sz val="11"/>
        <rFont val="ＭＳ Ｐゴシック"/>
        <family val="3"/>
      </rPr>
      <t>62</t>
    </r>
    <r>
      <rPr>
        <sz val="11"/>
        <rFont val="ＭＳ Ｐゴシック"/>
        <family val="3"/>
      </rPr>
      <t>-</t>
    </r>
    <r>
      <rPr>
        <sz val="11"/>
        <rFont val="ＭＳ Ｐゴシック"/>
        <family val="3"/>
      </rPr>
      <t>1230</t>
    </r>
  </si>
  <si>
    <t>狭山市保健センター
04-2959-5811</t>
  </si>
  <si>
    <r>
      <t>健康づくり課
保健予防担当
0</t>
    </r>
    <r>
      <rPr>
        <sz val="11"/>
        <rFont val="ＭＳ Ｐゴシック"/>
        <family val="3"/>
      </rPr>
      <t>48-594-5544</t>
    </r>
    <r>
      <rPr>
        <sz val="11"/>
        <rFont val="ＭＳ Ｐゴシック"/>
        <family val="3"/>
      </rPr>
      <t>（直通）</t>
    </r>
  </si>
  <si>
    <t>針は一人ごとに交換し廃棄していたが、キャップ部分はアルコール消毒して再使用した。</t>
  </si>
  <si>
    <t>針は一人ごとに交換し廃棄していたが、指先に触れるキャップ部分はアルコール消毒をして再使用した。
対象者は当該事業で血糖値測定をした約５０人。</t>
  </si>
  <si>
    <r>
      <t>0</t>
    </r>
    <r>
      <rPr>
        <sz val="11"/>
        <rFont val="ＭＳ Ｐゴシック"/>
        <family val="3"/>
      </rPr>
      <t>480-21-5354</t>
    </r>
  </si>
  <si>
    <t>Ｈ13.11.14～Ｈ14.3.13</t>
  </si>
  <si>
    <t>Ｈ13.11.16～Ｈ14.2.25</t>
  </si>
  <si>
    <t>Ｈ14.10.23～Ｈ14.12.6</t>
  </si>
  <si>
    <r>
      <t>Ｈ15.8</t>
    </r>
    <r>
      <rPr>
        <sz val="11"/>
        <rFont val="ＭＳ Ｐゴシック"/>
        <family val="3"/>
      </rPr>
      <t>.</t>
    </r>
    <r>
      <rPr>
        <sz val="11"/>
        <rFont val="ＭＳ Ｐゴシック"/>
        <family val="3"/>
      </rPr>
      <t>～Ｈ16.3</t>
    </r>
    <r>
      <rPr>
        <sz val="11"/>
        <rFont val="ＭＳ Ｐゴシック"/>
        <family val="3"/>
      </rPr>
      <t>.</t>
    </r>
  </si>
  <si>
    <r>
      <t>Ｈ1</t>
    </r>
    <r>
      <rPr>
        <sz val="11"/>
        <rFont val="ＭＳ Ｐゴシック"/>
        <family val="3"/>
      </rPr>
      <t>6</t>
    </r>
    <r>
      <rPr>
        <sz val="11"/>
        <rFont val="ＭＳ Ｐゴシック"/>
        <family val="3"/>
      </rPr>
      <t>.10.～Ｈ17.3.</t>
    </r>
  </si>
  <si>
    <t>9・27</t>
  </si>
  <si>
    <t>いずれも穿刺器具のキャップ部分をアルコール綿で消毒</t>
  </si>
  <si>
    <r>
      <t>Ｈ17.10</t>
    </r>
    <r>
      <rPr>
        <sz val="11"/>
        <rFont val="ＭＳ Ｐゴシック"/>
        <family val="3"/>
      </rPr>
      <t>.</t>
    </r>
    <r>
      <rPr>
        <sz val="11"/>
        <rFont val="ＭＳ Ｐゴシック"/>
        <family val="3"/>
      </rPr>
      <t>～Ｈ18.2.</t>
    </r>
  </si>
  <si>
    <r>
      <t>9・2</t>
    </r>
    <r>
      <rPr>
        <sz val="11"/>
        <rFont val="ＭＳ Ｐゴシック"/>
        <family val="3"/>
      </rPr>
      <t>7</t>
    </r>
  </si>
  <si>
    <r>
      <t>健康相談・糖尿病</t>
    </r>
    <r>
      <rPr>
        <sz val="11"/>
        <rFont val="ＭＳ Ｐゴシック"/>
        <family val="3"/>
      </rPr>
      <t>サークル</t>
    </r>
  </si>
  <si>
    <t>Ｈ18.8.～18.11.</t>
  </si>
  <si>
    <r>
      <t>健康相談・家庭訪問・糖尿病</t>
    </r>
    <r>
      <rPr>
        <sz val="11"/>
        <rFont val="ＭＳ Ｐゴシック"/>
        <family val="3"/>
      </rPr>
      <t>サークル</t>
    </r>
  </si>
  <si>
    <t>Ｈ20.2.～20.3.</t>
  </si>
  <si>
    <r>
      <t>糖尿病</t>
    </r>
    <r>
      <rPr>
        <sz val="11"/>
        <rFont val="ＭＳ Ｐゴシック"/>
        <family val="3"/>
      </rPr>
      <t>サークル</t>
    </r>
  </si>
  <si>
    <r>
      <t>Ｈ20.4.</t>
    </r>
    <r>
      <rPr>
        <sz val="11"/>
        <rFont val="ＭＳ Ｐゴシック"/>
        <family val="3"/>
      </rPr>
      <t>1</t>
    </r>
    <r>
      <rPr>
        <sz val="11"/>
        <rFont val="ＭＳ Ｐゴシック"/>
        <family val="3"/>
      </rPr>
      <t>～5.1</t>
    </r>
  </si>
  <si>
    <r>
      <t>保健センター
0</t>
    </r>
    <r>
      <rPr>
        <sz val="11"/>
        <rFont val="ＭＳ Ｐゴシック"/>
        <family val="3"/>
      </rPr>
      <t>48-992-3170</t>
    </r>
  </si>
  <si>
    <t>保健福祉課
0494-75-0135</t>
  </si>
  <si>
    <r>
      <t>健康づくり課
保健予防担当
0</t>
    </r>
    <r>
      <rPr>
        <sz val="11"/>
        <rFont val="ＭＳ Ｐゴシック"/>
        <family val="3"/>
      </rPr>
      <t>48-594-5544（直通）</t>
    </r>
  </si>
  <si>
    <r>
      <t>0</t>
    </r>
    <r>
      <rPr>
        <sz val="11"/>
        <rFont val="ＭＳ Ｐゴシック"/>
        <family val="3"/>
      </rPr>
      <t>480-21-5354</t>
    </r>
  </si>
  <si>
    <t>・指先に触れるキャップ部分はアルコール消毒をして再使用していた。
・健康福祉週間の健康チェックコーナーにおいて、血糖値測定を行った方が対象。</t>
  </si>
  <si>
    <t>採血器具の針は交換していましたが、先端部分のキャップは、アルコール消毒のみで交換せずに使用していました。採血器具の不適切な使用については、町内全域に回覧でお知らせをし、さらに、平成１８年３月以降に使用したことが判明している２６２名の方には直接お知らせの文書を送付しました。現在は、保健センターを相談窓口とし、希望者には肝炎検査等(無料)の受診を呼びかけています。</t>
  </si>
  <si>
    <t>使用毎にアルコール綿にて消毒。対象者の限定済み。</t>
  </si>
  <si>
    <t>・微量採血用穿刺器具は業者からの借用物であり、複数人に使用禁止と説明がなかった。
・個人特定をし、個人通知で対応。</t>
  </si>
  <si>
    <t>・微量採血用穿刺器具は業者からの借用物であり、複数人に使用禁止と説明がなかった。
・個人特定はできないが、住民には回覧で周知。</t>
  </si>
  <si>
    <t>・微量採血用穿刺器具は業者からの借用物であり、複数人に使用禁止と説明がなかった。
・個人特定をし、個人通知で対応</t>
  </si>
  <si>
    <t>穿刺器具のキャップ部分は消毒して使用していた。
対象者はすべて把握しており通知済み。</t>
  </si>
  <si>
    <t>針は全て交換していましたが、穿刺器具の先端キャップについてはアルコール消毒のみで、複数の方に使用しました。　なお、この器具は、基本健康診査や他の健康教室では使用していません。</t>
  </si>
  <si>
    <t>・穿刺器具の皮膚に触れる先端部のキャップは、1回使用する毎にアルコール綿で消毒して使用。
・対象者は健康相談利用者で、尿検査の結果、尿糖（＋）以上で、血糖値測定を希望した方。</t>
  </si>
  <si>
    <t>７月１５日付け町内全域に回覧を発送。</t>
  </si>
  <si>
    <t>使用前使用後に器具をアルコール消毒した。</t>
  </si>
  <si>
    <t>アルコール綿による消毒・年間数名程度の使用が予想される。</t>
  </si>
  <si>
    <t>アルコール綿による消毒・年間数名程度の使用が予想される（把握された3名には個別通知）。</t>
  </si>
  <si>
    <t>対象者は全員把握されていて本人に通知（2名）。</t>
  </si>
  <si>
    <r>
      <t xml:space="preserve">ふじみ野市
</t>
    </r>
    <r>
      <rPr>
        <sz val="9"/>
        <rFont val="ＭＳ Ｐゴシック"/>
        <family val="3"/>
      </rPr>
      <t>（旧大井町）</t>
    </r>
  </si>
  <si>
    <t>保健センター
048-284-2325</t>
  </si>
  <si>
    <r>
      <t xml:space="preserve">ときがわ町
</t>
    </r>
    <r>
      <rPr>
        <sz val="8"/>
        <rFont val="ＭＳ Ｐゴシック"/>
        <family val="3"/>
      </rPr>
      <t>（旧都幾川村）</t>
    </r>
  </si>
  <si>
    <r>
      <t xml:space="preserve">ときがわ町
</t>
    </r>
    <r>
      <rPr>
        <sz val="8"/>
        <rFont val="ＭＳ Ｐゴシック"/>
        <family val="3"/>
      </rPr>
      <t>（旧都幾川村）</t>
    </r>
  </si>
  <si>
    <t xml:space="preserve">寄居町健康福祉課保健指導班
寄居町保健福祉総合センター
０４８－５８１－８５００
</t>
  </si>
  <si>
    <r>
      <t>3</t>
    </r>
    <r>
      <rPr>
        <sz val="11"/>
        <rFont val="ＭＳ Ｐゴシック"/>
        <family val="3"/>
      </rPr>
      <t xml:space="preserve">1
</t>
    </r>
    <r>
      <rPr>
        <sz val="6"/>
        <rFont val="ＭＳ Ｐゴシック"/>
        <family val="3"/>
      </rPr>
      <t>（グルコスキャンシステムペンレット）</t>
    </r>
  </si>
  <si>
    <t>・針は一人ごとに交換・廃棄をしていたが、指先に触れるキャップ部分はその都度アルコール消毒をして使用していた。
・器具に添付された説明書によると、針の部分は使い捨てである旨が明記されているが、それ以外の部分についての説明（使い捨ての旨）は特にない。
・成人健康相談において、尿検査で尿糖が強く認められたため、血糖値測定を希望した方のみに使用した。</t>
  </si>
  <si>
    <t>大里保健センター0493-39-1115</t>
  </si>
  <si>
    <t>保健センター048-526-5737</t>
  </si>
  <si>
    <t>使用器具名：メディセンスジャパン（株）
針は一人ごとに交換し廃棄していたが、キャップ部分はアルコール消毒して再使用した。</t>
  </si>
  <si>
    <r>
      <t>都道府県又は市区町村名：</t>
    </r>
    <r>
      <rPr>
        <sz val="20"/>
        <rFont val="ＭＳ Ｐゴシック"/>
        <family val="3"/>
      </rPr>
      <t>埼玉県</t>
    </r>
  </si>
  <si>
    <r>
      <t>都道府県名：</t>
    </r>
    <r>
      <rPr>
        <sz val="20"/>
        <rFont val="ＭＳ Ｐゴシック"/>
        <family val="3"/>
      </rPr>
      <t>埼玉県</t>
    </r>
  </si>
  <si>
    <r>
      <t>都道府県名：</t>
    </r>
    <r>
      <rPr>
        <sz val="20"/>
        <rFont val="ＭＳ Ｐゴシック"/>
        <family val="3"/>
      </rPr>
      <t>埼玉県</t>
    </r>
  </si>
  <si>
    <t>都道府県等が実施した保健事業等の調査の相談窓口について</t>
  </si>
  <si>
    <t>担当部署名</t>
  </si>
  <si>
    <t>電話番号</t>
  </si>
  <si>
    <t>受付時間</t>
  </si>
  <si>
    <t>保健医療部健康づくり支援課</t>
  </si>
  <si>
    <t>平日のみ　（土、日、祝日を除く）　保健事業</t>
  </si>
  <si>
    <t>保健医療部国保医療課</t>
  </si>
  <si>
    <t>平日のみ　（土、日、祝日を除く）　国保事業</t>
  </si>
  <si>
    <r>
      <t>自治体名：</t>
    </r>
    <r>
      <rPr>
        <sz val="20"/>
        <rFont val="ＭＳ Ｐゴシック"/>
        <family val="3"/>
      </rPr>
      <t>埼玉県</t>
    </r>
  </si>
  <si>
    <t>０４８－８３０－３５８５</t>
  </si>
  <si>
    <t>9:00-17:00</t>
  </si>
  <si>
    <t>０４８－８３０－３３５９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</si>
</sst>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yyyy/mm/dd"/>
    <numFmt numFmtId="185" formatCode="0_ "/>
    <numFmt numFmtId="186" formatCode="yyyy/m/d;@"/>
    <numFmt numFmtId="187" formatCode="mmm\-yyyy"/>
    <numFmt numFmtId="188" formatCode="0_);[Red]\(0\)"/>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u val="single"/>
      <sz val="11"/>
      <name val="ＭＳ Ｐゴシック"/>
      <family val="3"/>
    </font>
    <font>
      <sz val="11"/>
      <color indexed="22"/>
      <name val="ＭＳ Ｐゴシック"/>
      <family val="3"/>
    </font>
    <font>
      <sz val="11"/>
      <color indexed="10"/>
      <name val="ＭＳ Ｐゴシック"/>
      <family val="3"/>
    </font>
    <font>
      <sz val="8"/>
      <name val="ＭＳ Ｐゴシック"/>
      <family val="3"/>
    </font>
    <font>
      <sz val="9"/>
      <name val="ＭＳ Ｐゴシック"/>
      <family val="3"/>
    </font>
    <font>
      <sz val="2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73">
    <xf numFmtId="0" fontId="0" fillId="0" borderId="0" xfId="0" applyAlignment="1">
      <alignment/>
    </xf>
    <xf numFmtId="0" fontId="0" fillId="0" borderId="0" xfId="62" applyAlignment="1">
      <alignment horizontal="left" vertical="center"/>
      <protection/>
    </xf>
    <xf numFmtId="0" fontId="4" fillId="0" borderId="0" xfId="62" applyFont="1" applyAlignment="1">
      <alignment horizontal="left" vertical="center"/>
      <protection/>
    </xf>
    <xf numFmtId="0" fontId="0" fillId="0" borderId="0" xfId="62">
      <alignment vertical="center"/>
      <protection/>
    </xf>
    <xf numFmtId="0" fontId="0" fillId="0" borderId="0" xfId="62" applyBorder="1" applyAlignment="1">
      <alignment vertical="center" wrapText="1"/>
      <protection/>
    </xf>
    <xf numFmtId="0" fontId="0" fillId="0" borderId="10" xfId="62" applyBorder="1" applyAlignment="1">
      <alignment horizontal="center" vertical="center"/>
      <protection/>
    </xf>
    <xf numFmtId="0" fontId="0" fillId="0" borderId="0" xfId="62" applyBorder="1" applyAlignment="1">
      <alignment horizontal="center" vertical="center"/>
      <protection/>
    </xf>
    <xf numFmtId="0" fontId="0" fillId="0" borderId="0" xfId="62" applyBorder="1">
      <alignment vertical="center"/>
      <protection/>
    </xf>
    <xf numFmtId="0" fontId="0" fillId="0" borderId="0" xfId="62" applyAlignment="1">
      <alignment horizontal="center" vertical="center"/>
      <protection/>
    </xf>
    <xf numFmtId="0" fontId="0" fillId="0" borderId="11" xfId="62" applyFont="1" applyBorder="1" applyAlignment="1">
      <alignment horizontal="center" vertical="center"/>
      <protection/>
    </xf>
    <xf numFmtId="0" fontId="0" fillId="0" borderId="12" xfId="62" applyBorder="1" applyAlignment="1">
      <alignment horizontal="center" vertical="center"/>
      <protection/>
    </xf>
    <xf numFmtId="0" fontId="0" fillId="0" borderId="13" xfId="62" applyFont="1" applyBorder="1" applyAlignment="1">
      <alignment horizontal="left" vertical="center"/>
      <protection/>
    </xf>
    <xf numFmtId="0" fontId="6" fillId="0" borderId="0" xfId="62" applyFont="1" applyAlignment="1">
      <alignment horizontal="center" vertical="center"/>
      <protection/>
    </xf>
    <xf numFmtId="0" fontId="0" fillId="0" borderId="14" xfId="62" applyFont="1" applyBorder="1" applyAlignment="1">
      <alignment horizontal="center" vertical="center"/>
      <protection/>
    </xf>
    <xf numFmtId="0" fontId="0" fillId="0" borderId="14" xfId="62" applyBorder="1" applyAlignment="1">
      <alignment horizontal="center" vertical="center"/>
      <protection/>
    </xf>
    <xf numFmtId="0" fontId="0" fillId="0" borderId="10" xfId="62" applyFont="1" applyBorder="1" applyAlignment="1">
      <alignment horizontal="center" vertical="center" wrapText="1"/>
      <protection/>
    </xf>
    <xf numFmtId="57" fontId="0" fillId="0" borderId="10" xfId="62" applyNumberFormat="1" applyFont="1" applyBorder="1" applyAlignment="1">
      <alignment horizontal="center" vertical="center" wrapText="1"/>
      <protection/>
    </xf>
    <xf numFmtId="0" fontId="0" fillId="0" borderId="10" xfId="62" applyFill="1" applyBorder="1" applyAlignment="1">
      <alignment horizontal="center" vertical="center"/>
      <protection/>
    </xf>
    <xf numFmtId="0" fontId="0" fillId="0" borderId="10" xfId="62" applyFont="1" applyBorder="1" applyAlignment="1">
      <alignment vertical="center" wrapText="1"/>
      <protection/>
    </xf>
    <xf numFmtId="0" fontId="0" fillId="0" borderId="10" xfId="62" applyBorder="1" applyAlignment="1">
      <alignment horizontal="center" vertical="center" wrapText="1"/>
      <protection/>
    </xf>
    <xf numFmtId="0" fontId="0" fillId="0" borderId="0" xfId="62" applyAlignment="1">
      <alignment vertical="center" wrapText="1"/>
      <protection/>
    </xf>
    <xf numFmtId="0" fontId="0" fillId="0" borderId="10" xfId="62" applyFont="1" applyFill="1" applyBorder="1" applyAlignment="1">
      <alignment vertical="center" wrapText="1"/>
      <protection/>
    </xf>
    <xf numFmtId="0" fontId="0" fillId="0" borderId="10" xfId="62" applyFont="1" applyFill="1" applyBorder="1" applyAlignment="1">
      <alignment horizontal="center" vertical="center" wrapText="1"/>
      <protection/>
    </xf>
    <xf numFmtId="57" fontId="0" fillId="0" borderId="10" xfId="62" applyNumberFormat="1" applyBorder="1" applyAlignment="1">
      <alignment horizontal="center" vertical="center" wrapText="1"/>
      <protection/>
    </xf>
    <xf numFmtId="0" fontId="7" fillId="0" borderId="0" xfId="62" applyFont="1" applyAlignment="1">
      <alignment vertical="center" wrapText="1"/>
      <protection/>
    </xf>
    <xf numFmtId="0" fontId="0" fillId="0" borderId="10" xfId="62" applyFont="1" applyBorder="1" applyAlignment="1">
      <alignment vertical="center" wrapText="1" shrinkToFit="1"/>
      <protection/>
    </xf>
    <xf numFmtId="0" fontId="0" fillId="0" borderId="0" xfId="62" applyFont="1" applyAlignment="1">
      <alignment vertical="center"/>
      <protection/>
    </xf>
    <xf numFmtId="0" fontId="0" fillId="0" borderId="0" xfId="62" applyFont="1" applyFill="1" applyBorder="1">
      <alignment vertical="center"/>
      <protection/>
    </xf>
    <xf numFmtId="0" fontId="0" fillId="0" borderId="10" xfId="62" applyFont="1" applyBorder="1" applyAlignment="1">
      <alignment horizontal="center" vertical="center" wrapText="1"/>
      <protection/>
    </xf>
    <xf numFmtId="0" fontId="0" fillId="0" borderId="10" xfId="62" applyFill="1" applyBorder="1" applyAlignment="1">
      <alignment horizontal="center" vertical="center" shrinkToFit="1"/>
      <protection/>
    </xf>
    <xf numFmtId="0" fontId="0" fillId="0" borderId="10" xfId="62" applyFont="1" applyFill="1" applyBorder="1" applyAlignment="1">
      <alignment horizontal="center" vertical="center" shrinkToFit="1"/>
      <protection/>
    </xf>
    <xf numFmtId="0" fontId="1" fillId="0" borderId="10" xfId="62" applyFont="1" applyFill="1" applyBorder="1" applyAlignment="1">
      <alignment horizontal="center" vertical="center" shrinkToFit="1"/>
      <protection/>
    </xf>
    <xf numFmtId="0" fontId="8" fillId="0" borderId="10" xfId="62" applyFont="1" applyFill="1" applyBorder="1" applyAlignment="1">
      <alignment horizontal="center" vertical="center" shrinkToFit="1"/>
      <protection/>
    </xf>
    <xf numFmtId="0" fontId="0" fillId="0" borderId="0" xfId="62" applyFill="1" applyAlignment="1">
      <alignment vertical="center" shrinkToFit="1"/>
      <protection/>
    </xf>
    <xf numFmtId="0" fontId="0" fillId="0" borderId="10" xfId="62" applyFill="1" applyBorder="1" applyAlignment="1">
      <alignment horizontal="center" vertical="center" wrapText="1"/>
      <protection/>
    </xf>
    <xf numFmtId="0" fontId="0" fillId="0" borderId="10" xfId="62" applyFont="1" applyBorder="1" applyAlignment="1">
      <alignment vertical="center" wrapText="1"/>
      <protection/>
    </xf>
    <xf numFmtId="0" fontId="8" fillId="0" borderId="10" xfId="62" applyFont="1" applyBorder="1" applyAlignment="1">
      <alignment vertical="center" wrapText="1"/>
      <protection/>
    </xf>
    <xf numFmtId="0" fontId="0" fillId="0" borderId="10" xfId="62" applyFont="1" applyBorder="1" applyAlignment="1">
      <alignment horizontal="center" vertical="center" wrapText="1"/>
      <protection/>
    </xf>
    <xf numFmtId="0" fontId="0" fillId="0" borderId="0" xfId="62" applyAlignment="1">
      <alignment vertical="center"/>
      <protection/>
    </xf>
    <xf numFmtId="188" fontId="0" fillId="0" borderId="10" xfId="62" applyNumberFormat="1" applyBorder="1" applyAlignment="1">
      <alignment horizontal="center" vertical="center"/>
      <protection/>
    </xf>
    <xf numFmtId="188" fontId="0" fillId="0" borderId="10" xfId="62" applyNumberFormat="1" applyFont="1" applyBorder="1" applyAlignment="1">
      <alignment horizontal="center" vertical="center"/>
      <protection/>
    </xf>
    <xf numFmtId="0" fontId="0" fillId="0" borderId="10" xfId="62" applyFont="1" applyFill="1" applyBorder="1" applyAlignment="1">
      <alignment horizontal="center" vertical="center" wrapText="1"/>
      <protection/>
    </xf>
    <xf numFmtId="0" fontId="0" fillId="0" borderId="10" xfId="62" applyFont="1" applyFill="1" applyBorder="1" applyAlignment="1">
      <alignment vertical="center" wrapText="1"/>
      <protection/>
    </xf>
    <xf numFmtId="0" fontId="0" fillId="0" borderId="10" xfId="62" applyBorder="1" applyAlignment="1">
      <alignment vertical="center" wrapText="1"/>
      <protection/>
    </xf>
    <xf numFmtId="0" fontId="11" fillId="0" borderId="10" xfId="62" applyFont="1" applyBorder="1" applyAlignment="1">
      <alignment vertical="center" wrapText="1"/>
      <protection/>
    </xf>
    <xf numFmtId="0" fontId="0" fillId="0" borderId="10" xfId="62" applyFont="1" applyBorder="1" applyAlignment="1">
      <alignment horizontal="left" vertical="center" wrapText="1"/>
      <protection/>
    </xf>
    <xf numFmtId="0" fontId="0" fillId="0" borderId="10" xfId="62" applyFont="1" applyFill="1" applyBorder="1" applyAlignment="1">
      <alignment vertical="center" wrapText="1"/>
      <protection/>
    </xf>
    <xf numFmtId="0" fontId="0" fillId="0" borderId="0" xfId="62" applyFont="1" applyBorder="1" applyAlignment="1">
      <alignment horizontal="left" vertical="center"/>
      <protection/>
    </xf>
    <xf numFmtId="0" fontId="0" fillId="0" borderId="0" xfId="62" applyBorder="1" applyAlignment="1">
      <alignment horizontal="left" vertical="center"/>
      <protection/>
    </xf>
    <xf numFmtId="0" fontId="0" fillId="0" borderId="13" xfId="62" applyFont="1" applyBorder="1">
      <alignment vertical="center"/>
      <protection/>
    </xf>
    <xf numFmtId="0" fontId="0" fillId="0" borderId="0" xfId="62" applyAlignment="1">
      <alignment horizontal="center" vertical="center"/>
      <protection/>
    </xf>
    <xf numFmtId="0" fontId="0" fillId="0" borderId="0" xfId="62" applyFont="1" applyBorder="1" applyAlignment="1">
      <alignment horizontal="left" vertical="center" wrapText="1"/>
      <protection/>
    </xf>
    <xf numFmtId="0" fontId="0" fillId="0" borderId="0" xfId="62" applyBorder="1" applyAlignment="1">
      <alignment horizontal="left" vertical="center" wrapText="1"/>
      <protection/>
    </xf>
    <xf numFmtId="0" fontId="0" fillId="0" borderId="13" xfId="62" applyFont="1" applyBorder="1" applyAlignment="1">
      <alignment horizontal="left" vertical="center" wrapText="1"/>
      <protection/>
    </xf>
    <xf numFmtId="0" fontId="0" fillId="0" borderId="13" xfId="62" applyBorder="1" applyAlignment="1">
      <alignment horizontal="left" vertical="center" wrapText="1"/>
      <protection/>
    </xf>
    <xf numFmtId="0" fontId="4" fillId="0" borderId="0" xfId="62" applyFont="1" applyAlignment="1">
      <alignment horizontal="center" vertical="center"/>
      <protection/>
    </xf>
    <xf numFmtId="0" fontId="0" fillId="0" borderId="0" xfId="62" applyFont="1" applyAlignment="1">
      <alignment vertical="center" wrapText="1"/>
      <protection/>
    </xf>
    <xf numFmtId="0" fontId="0" fillId="0" borderId="0" xfId="0" applyAlignment="1">
      <alignment vertical="center"/>
    </xf>
    <xf numFmtId="0" fontId="0" fillId="0" borderId="12" xfId="62" applyBorder="1" applyAlignment="1">
      <alignment horizontal="center" vertical="center"/>
      <protection/>
    </xf>
    <xf numFmtId="0" fontId="0" fillId="0" borderId="11" xfId="62" applyBorder="1" applyAlignment="1">
      <alignment horizontal="center" vertical="center"/>
      <protection/>
    </xf>
    <xf numFmtId="0" fontId="0" fillId="0" borderId="10" xfId="62" applyBorder="1" applyAlignment="1">
      <alignment horizontal="center" vertical="center"/>
      <protection/>
    </xf>
    <xf numFmtId="0" fontId="4" fillId="0" borderId="0" xfId="61" applyFont="1" applyAlignment="1">
      <alignment horizontal="center" vertical="center"/>
      <protection/>
    </xf>
    <xf numFmtId="0" fontId="4" fillId="0" borderId="0" xfId="61" applyFont="1" applyAlignment="1">
      <alignment vertical="center"/>
      <protection/>
    </xf>
    <xf numFmtId="0" fontId="4" fillId="0" borderId="0" xfId="61" applyFont="1">
      <alignment vertical="center"/>
      <protection/>
    </xf>
    <xf numFmtId="0" fontId="0" fillId="0" borderId="13" xfId="61" applyFill="1" applyBorder="1" applyAlignment="1">
      <alignment horizontal="left" vertical="center"/>
      <protection/>
    </xf>
    <xf numFmtId="0" fontId="0" fillId="0" borderId="13" xfId="61" applyFill="1" applyBorder="1" applyAlignment="1">
      <alignment vertical="center"/>
      <protection/>
    </xf>
    <xf numFmtId="0" fontId="0" fillId="0" borderId="13" xfId="61" applyBorder="1">
      <alignment vertical="center"/>
      <protection/>
    </xf>
    <xf numFmtId="0" fontId="0" fillId="0" borderId="0" xfId="61" applyBorder="1">
      <alignment vertical="center"/>
      <protection/>
    </xf>
    <xf numFmtId="0" fontId="0" fillId="0" borderId="10" xfId="61" applyBorder="1" applyAlignment="1">
      <alignment horizontal="center" vertical="center"/>
      <protection/>
    </xf>
    <xf numFmtId="0" fontId="0" fillId="0" borderId="0" xfId="61">
      <alignment vertical="center"/>
      <protection/>
    </xf>
    <xf numFmtId="0" fontId="0" fillId="0" borderId="10" xfId="61" applyBorder="1" applyAlignment="1">
      <alignment horizontal="distributed" vertical="center"/>
      <protection/>
    </xf>
    <xf numFmtId="0" fontId="0" fillId="0" borderId="14" xfId="61" applyBorder="1" applyAlignment="1">
      <alignment horizontal="center" vertical="center"/>
      <protection/>
    </xf>
    <xf numFmtId="0" fontId="0" fillId="0" borderId="10" xfId="6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1" xfId="61"/>
    <cellStyle name="標準_修正　針調査用紙"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34"/>
  <sheetViews>
    <sheetView tabSelected="1" zoomScalePageLayoutView="0" workbookViewId="0" topLeftCell="B1">
      <selection activeCell="C3" sqref="C3"/>
    </sheetView>
  </sheetViews>
  <sheetFormatPr defaultColWidth="9.00390625" defaultRowHeight="13.5"/>
  <cols>
    <col min="1" max="1" width="4.375" style="3" customWidth="1"/>
    <col min="2" max="2" width="32.625" style="8" customWidth="1"/>
    <col min="3" max="3" width="44.75390625" style="3" customWidth="1"/>
    <col min="4" max="4" width="23.375" style="3" customWidth="1"/>
    <col min="5" max="16384" width="9.00390625" style="3" customWidth="1"/>
  </cols>
  <sheetData>
    <row r="1" spans="2:3" ht="17.25">
      <c r="B1" s="2" t="s">
        <v>28</v>
      </c>
      <c r="C1" s="2"/>
    </row>
    <row r="2" spans="2:3" ht="17.25" customHeight="1">
      <c r="B2" s="50"/>
      <c r="C2" s="50"/>
    </row>
    <row r="3" spans="2:3" ht="25.5" customHeight="1">
      <c r="B3" s="11" t="s">
        <v>248</v>
      </c>
      <c r="C3" s="27"/>
    </row>
    <row r="4" ht="12.75" customHeight="1">
      <c r="B4" s="1"/>
    </row>
    <row r="5" spans="2:4" ht="72" customHeight="1">
      <c r="B5" s="51" t="s">
        <v>39</v>
      </c>
      <c r="C5" s="52"/>
      <c r="D5" s="4"/>
    </row>
    <row r="6" spans="2:4" ht="62.25" customHeight="1">
      <c r="B6" s="51" t="s">
        <v>32</v>
      </c>
      <c r="C6" s="52"/>
      <c r="D6" s="4"/>
    </row>
    <row r="7" spans="2:4" ht="21.75" customHeight="1">
      <c r="B7" s="52" t="s">
        <v>7</v>
      </c>
      <c r="C7" s="52"/>
      <c r="D7" s="4"/>
    </row>
    <row r="8" spans="2:4" ht="60.75" customHeight="1">
      <c r="B8" s="51" t="s">
        <v>29</v>
      </c>
      <c r="C8" s="52"/>
      <c r="D8" s="4"/>
    </row>
    <row r="9" spans="2:4" ht="32.25" customHeight="1">
      <c r="B9" s="51" t="s">
        <v>30</v>
      </c>
      <c r="C9" s="52"/>
      <c r="D9" s="4"/>
    </row>
    <row r="10" spans="2:4" ht="30" customHeight="1">
      <c r="B10" s="53" t="s">
        <v>31</v>
      </c>
      <c r="C10" s="54"/>
      <c r="D10" s="4"/>
    </row>
    <row r="11" spans="2:4" ht="27" customHeight="1">
      <c r="B11" s="5" t="s">
        <v>0</v>
      </c>
      <c r="C11" s="10" t="s">
        <v>8</v>
      </c>
      <c r="D11" s="6"/>
    </row>
    <row r="12" spans="2:4" ht="18.75" customHeight="1">
      <c r="B12" s="13" t="s">
        <v>33</v>
      </c>
      <c r="C12" s="17">
        <v>1</v>
      </c>
      <c r="D12" s="6"/>
    </row>
    <row r="13" spans="2:4" ht="18.75" customHeight="1">
      <c r="B13" s="13" t="s">
        <v>34</v>
      </c>
      <c r="C13" s="17">
        <v>1</v>
      </c>
      <c r="D13" s="6"/>
    </row>
    <row r="14" spans="2:4" ht="18.75" customHeight="1">
      <c r="B14" s="13" t="s">
        <v>35</v>
      </c>
      <c r="C14" s="17">
        <v>1</v>
      </c>
      <c r="D14" s="6"/>
    </row>
    <row r="15" spans="2:4" ht="18.75" customHeight="1">
      <c r="B15" s="13" t="s">
        <v>36</v>
      </c>
      <c r="C15" s="17">
        <v>1</v>
      </c>
      <c r="D15" s="6"/>
    </row>
    <row r="16" spans="2:4" ht="18.75" customHeight="1">
      <c r="B16" s="13" t="s">
        <v>37</v>
      </c>
      <c r="C16" s="17">
        <v>1</v>
      </c>
      <c r="D16" s="6"/>
    </row>
    <row r="17" spans="2:4" ht="18.75" customHeight="1">
      <c r="B17" s="13" t="s">
        <v>38</v>
      </c>
      <c r="C17" s="17">
        <v>1</v>
      </c>
      <c r="D17" s="6"/>
    </row>
    <row r="18" spans="2:4" ht="18.75" customHeight="1">
      <c r="B18" s="14" t="s">
        <v>9</v>
      </c>
      <c r="C18" s="17">
        <v>1</v>
      </c>
      <c r="D18" s="7"/>
    </row>
    <row r="19" spans="2:4" ht="18.75" customHeight="1">
      <c r="B19" s="14" t="s">
        <v>10</v>
      </c>
      <c r="C19" s="17">
        <v>1</v>
      </c>
      <c r="D19" s="7"/>
    </row>
    <row r="20" spans="2:4" ht="18.75" customHeight="1">
      <c r="B20" s="14" t="s">
        <v>11</v>
      </c>
      <c r="C20" s="17">
        <v>1</v>
      </c>
      <c r="D20" s="7"/>
    </row>
    <row r="21" spans="2:4" ht="18.75" customHeight="1">
      <c r="B21" s="14" t="s">
        <v>12</v>
      </c>
      <c r="C21" s="17">
        <v>1</v>
      </c>
      <c r="D21" s="7"/>
    </row>
    <row r="22" spans="2:4" ht="18.75" customHeight="1">
      <c r="B22" s="14" t="s">
        <v>13</v>
      </c>
      <c r="C22" s="17">
        <v>1</v>
      </c>
      <c r="D22" s="7"/>
    </row>
    <row r="23" spans="2:4" ht="18.75" customHeight="1">
      <c r="B23" s="14" t="s">
        <v>14</v>
      </c>
      <c r="C23" s="17">
        <v>1</v>
      </c>
      <c r="D23" s="7"/>
    </row>
    <row r="24" spans="2:4" ht="18.75" customHeight="1">
      <c r="B24" s="14" t="s">
        <v>15</v>
      </c>
      <c r="C24" s="17">
        <v>1</v>
      </c>
      <c r="D24" s="7"/>
    </row>
    <row r="25" spans="2:4" ht="18.75" customHeight="1">
      <c r="B25" s="14" t="s">
        <v>16</v>
      </c>
      <c r="C25" s="17">
        <v>1</v>
      </c>
      <c r="D25" s="7"/>
    </row>
    <row r="26" spans="2:4" ht="18.75" customHeight="1">
      <c r="B26" s="14" t="s">
        <v>17</v>
      </c>
      <c r="C26" s="17">
        <v>1</v>
      </c>
      <c r="D26" s="7"/>
    </row>
    <row r="27" spans="2:4" ht="18.75" customHeight="1">
      <c r="B27" s="14" t="s">
        <v>18</v>
      </c>
      <c r="C27" s="17">
        <v>1</v>
      </c>
      <c r="D27" s="7"/>
    </row>
    <row r="28" spans="2:4" ht="18.75" customHeight="1">
      <c r="B28" s="14" t="s">
        <v>19</v>
      </c>
      <c r="C28" s="17">
        <v>1</v>
      </c>
      <c r="D28" s="7"/>
    </row>
    <row r="29" spans="2:4" ht="18.75" customHeight="1">
      <c r="B29" s="14" t="s">
        <v>20</v>
      </c>
      <c r="C29" s="17">
        <v>1</v>
      </c>
      <c r="D29" s="7"/>
    </row>
    <row r="30" spans="2:4" ht="18.75" customHeight="1">
      <c r="B30" s="14" t="s">
        <v>21</v>
      </c>
      <c r="C30" s="17">
        <v>1</v>
      </c>
      <c r="D30" s="7"/>
    </row>
    <row r="32" ht="13.5">
      <c r="B32" s="12"/>
    </row>
    <row r="33" ht="13.5">
      <c r="B33" s="12"/>
    </row>
    <row r="34" ht="13.5">
      <c r="B34" s="12"/>
    </row>
  </sheetData>
  <sheetProtection/>
  <mergeCells count="7">
    <mergeCell ref="B2:C2"/>
    <mergeCell ref="B5:C5"/>
    <mergeCell ref="B9:C9"/>
    <mergeCell ref="B10:C10"/>
    <mergeCell ref="B6:C6"/>
    <mergeCell ref="B8:C8"/>
    <mergeCell ref="B7:C7"/>
  </mergeCells>
  <dataValidations count="1">
    <dataValidation allowBlank="1" showInputMessage="1" showErrorMessage="1" promptTitle="選択してください" errorTitle="入力間違いです。" error="▼(ラジオボタン)をクリックして&#10;該当項目を選択してください" sqref="C12:C30"/>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215"/>
  <sheetViews>
    <sheetView zoomScale="90" zoomScaleNormal="90" zoomScalePageLayoutView="0" workbookViewId="0" topLeftCell="A178">
      <selection activeCell="E208" sqref="E208"/>
    </sheetView>
  </sheetViews>
  <sheetFormatPr defaultColWidth="9.00390625" defaultRowHeight="13.5"/>
  <cols>
    <col min="1" max="1" width="16.625" style="8" customWidth="1"/>
    <col min="2" max="2" width="15.625" style="26" customWidth="1"/>
    <col min="3" max="3" width="10.625" style="8" customWidth="1"/>
    <col min="4" max="4" width="36.625" style="3" customWidth="1"/>
    <col min="5" max="5" width="20.625" style="8" customWidth="1"/>
    <col min="6" max="7" width="10.625" style="8" customWidth="1"/>
    <col min="8" max="8" width="40.625" style="38" customWidth="1"/>
    <col min="9" max="16384" width="9.00390625" style="3" customWidth="1"/>
  </cols>
  <sheetData>
    <row r="1" spans="1:7" ht="17.25">
      <c r="A1" s="2" t="s">
        <v>27</v>
      </c>
      <c r="B1" s="2"/>
      <c r="C1" s="2"/>
      <c r="D1" s="2"/>
      <c r="E1" s="2"/>
      <c r="F1" s="2"/>
      <c r="G1" s="2"/>
    </row>
    <row r="2" spans="6:8" ht="24">
      <c r="F2" s="47"/>
      <c r="G2" s="48"/>
      <c r="H2" s="11" t="s">
        <v>247</v>
      </c>
    </row>
    <row r="4" spans="1:8" s="33" customFormat="1" ht="12.75" customHeight="1">
      <c r="A4" s="29" t="s">
        <v>24</v>
      </c>
      <c r="B4" s="30" t="s">
        <v>143</v>
      </c>
      <c r="C4" s="29" t="s">
        <v>0</v>
      </c>
      <c r="D4" s="29" t="s">
        <v>1</v>
      </c>
      <c r="E4" s="29" t="s">
        <v>2</v>
      </c>
      <c r="F4" s="31" t="s">
        <v>3</v>
      </c>
      <c r="G4" s="32" t="s">
        <v>4</v>
      </c>
      <c r="H4" s="32" t="s">
        <v>142</v>
      </c>
    </row>
    <row r="5" spans="1:8" s="20" customFormat="1" ht="40.5">
      <c r="A5" s="15" t="s">
        <v>56</v>
      </c>
      <c r="B5" s="15" t="s">
        <v>167</v>
      </c>
      <c r="C5" s="19">
        <v>2</v>
      </c>
      <c r="D5" s="18" t="s">
        <v>57</v>
      </c>
      <c r="E5" s="15" t="s">
        <v>51</v>
      </c>
      <c r="F5" s="19">
        <v>29</v>
      </c>
      <c r="G5" s="19">
        <v>2</v>
      </c>
      <c r="H5" s="35" t="s">
        <v>153</v>
      </c>
    </row>
    <row r="6" spans="1:8" s="20" customFormat="1" ht="40.5">
      <c r="A6" s="15" t="s">
        <v>56</v>
      </c>
      <c r="B6" s="15" t="s">
        <v>167</v>
      </c>
      <c r="C6" s="19">
        <v>3</v>
      </c>
      <c r="D6" s="18" t="s">
        <v>57</v>
      </c>
      <c r="E6" s="15" t="s">
        <v>51</v>
      </c>
      <c r="F6" s="19">
        <v>29</v>
      </c>
      <c r="G6" s="19">
        <v>2</v>
      </c>
      <c r="H6" s="35" t="s">
        <v>153</v>
      </c>
    </row>
    <row r="7" spans="1:8" s="20" customFormat="1" ht="40.5">
      <c r="A7" s="15" t="s">
        <v>56</v>
      </c>
      <c r="B7" s="15" t="s">
        <v>167</v>
      </c>
      <c r="C7" s="19">
        <v>4</v>
      </c>
      <c r="D7" s="18" t="s">
        <v>57</v>
      </c>
      <c r="E7" s="15" t="s">
        <v>51</v>
      </c>
      <c r="F7" s="19">
        <v>29</v>
      </c>
      <c r="G7" s="19">
        <v>2</v>
      </c>
      <c r="H7" s="35" t="s">
        <v>153</v>
      </c>
    </row>
    <row r="8" spans="1:8" s="20" customFormat="1" ht="40.5">
      <c r="A8" s="15" t="s">
        <v>56</v>
      </c>
      <c r="B8" s="15" t="s">
        <v>167</v>
      </c>
      <c r="C8" s="19">
        <v>5</v>
      </c>
      <c r="D8" s="18" t="s">
        <v>57</v>
      </c>
      <c r="E8" s="15" t="s">
        <v>51</v>
      </c>
      <c r="F8" s="19">
        <v>29</v>
      </c>
      <c r="G8" s="19">
        <v>2</v>
      </c>
      <c r="H8" s="35" t="s">
        <v>153</v>
      </c>
    </row>
    <row r="9" spans="1:8" s="20" customFormat="1" ht="40.5">
      <c r="A9" s="15" t="s">
        <v>56</v>
      </c>
      <c r="B9" s="15" t="s">
        <v>167</v>
      </c>
      <c r="C9" s="19">
        <v>6</v>
      </c>
      <c r="D9" s="18" t="s">
        <v>57</v>
      </c>
      <c r="E9" s="15" t="s">
        <v>51</v>
      </c>
      <c r="F9" s="19">
        <v>29</v>
      </c>
      <c r="G9" s="19">
        <v>2</v>
      </c>
      <c r="H9" s="35" t="s">
        <v>153</v>
      </c>
    </row>
    <row r="10" spans="1:8" s="20" customFormat="1" ht="40.5">
      <c r="A10" s="15" t="s">
        <v>56</v>
      </c>
      <c r="B10" s="15" t="s">
        <v>167</v>
      </c>
      <c r="C10" s="19">
        <v>7</v>
      </c>
      <c r="D10" s="18" t="s">
        <v>57</v>
      </c>
      <c r="E10" s="15" t="s">
        <v>51</v>
      </c>
      <c r="F10" s="19">
        <v>29</v>
      </c>
      <c r="G10" s="19">
        <v>2</v>
      </c>
      <c r="H10" s="35" t="s">
        <v>153</v>
      </c>
    </row>
    <row r="11" spans="1:8" s="20" customFormat="1" ht="40.5">
      <c r="A11" s="15" t="s">
        <v>56</v>
      </c>
      <c r="B11" s="15" t="s">
        <v>167</v>
      </c>
      <c r="C11" s="19">
        <v>8</v>
      </c>
      <c r="D11" s="18" t="s">
        <v>57</v>
      </c>
      <c r="E11" s="15" t="s">
        <v>51</v>
      </c>
      <c r="F11" s="19">
        <v>29</v>
      </c>
      <c r="G11" s="19">
        <v>2</v>
      </c>
      <c r="H11" s="35" t="s">
        <v>153</v>
      </c>
    </row>
    <row r="12" spans="1:8" s="20" customFormat="1" ht="40.5">
      <c r="A12" s="15" t="s">
        <v>56</v>
      </c>
      <c r="B12" s="15" t="s">
        <v>167</v>
      </c>
      <c r="C12" s="19">
        <v>9</v>
      </c>
      <c r="D12" s="18" t="s">
        <v>57</v>
      </c>
      <c r="E12" s="15" t="s">
        <v>51</v>
      </c>
      <c r="F12" s="19">
        <v>29</v>
      </c>
      <c r="G12" s="19">
        <v>2</v>
      </c>
      <c r="H12" s="35" t="s">
        <v>153</v>
      </c>
    </row>
    <row r="13" spans="1:8" s="20" customFormat="1" ht="40.5">
      <c r="A13" s="15" t="s">
        <v>56</v>
      </c>
      <c r="B13" s="15" t="s">
        <v>167</v>
      </c>
      <c r="C13" s="19">
        <v>10</v>
      </c>
      <c r="D13" s="18" t="s">
        <v>57</v>
      </c>
      <c r="E13" s="15" t="s">
        <v>51</v>
      </c>
      <c r="F13" s="19">
        <v>29</v>
      </c>
      <c r="G13" s="19">
        <v>2</v>
      </c>
      <c r="H13" s="35" t="s">
        <v>153</v>
      </c>
    </row>
    <row r="14" spans="1:8" s="20" customFormat="1" ht="40.5">
      <c r="A14" s="15" t="s">
        <v>56</v>
      </c>
      <c r="B14" s="15" t="s">
        <v>167</v>
      </c>
      <c r="C14" s="19">
        <v>11</v>
      </c>
      <c r="D14" s="18" t="s">
        <v>57</v>
      </c>
      <c r="E14" s="15" t="s">
        <v>51</v>
      </c>
      <c r="F14" s="19">
        <v>29</v>
      </c>
      <c r="G14" s="19">
        <v>2</v>
      </c>
      <c r="H14" s="35" t="s">
        <v>153</v>
      </c>
    </row>
    <row r="15" spans="1:8" s="20" customFormat="1" ht="40.5">
      <c r="A15" s="15" t="s">
        <v>56</v>
      </c>
      <c r="B15" s="15" t="s">
        <v>167</v>
      </c>
      <c r="C15" s="19">
        <v>12</v>
      </c>
      <c r="D15" s="18" t="s">
        <v>57</v>
      </c>
      <c r="E15" s="15" t="s">
        <v>51</v>
      </c>
      <c r="F15" s="19">
        <v>29</v>
      </c>
      <c r="G15" s="19">
        <v>2</v>
      </c>
      <c r="H15" s="35" t="s">
        <v>153</v>
      </c>
    </row>
    <row r="16" spans="1:8" s="20" customFormat="1" ht="40.5">
      <c r="A16" s="15" t="s">
        <v>56</v>
      </c>
      <c r="B16" s="15" t="s">
        <v>167</v>
      </c>
      <c r="C16" s="19">
        <v>12</v>
      </c>
      <c r="D16" s="18" t="s">
        <v>6</v>
      </c>
      <c r="E16" s="16">
        <v>36721</v>
      </c>
      <c r="F16" s="19">
        <v>29</v>
      </c>
      <c r="G16" s="19">
        <v>2</v>
      </c>
      <c r="H16" s="35" t="s">
        <v>154</v>
      </c>
    </row>
    <row r="17" spans="1:8" s="20" customFormat="1" ht="31.5">
      <c r="A17" s="15" t="s">
        <v>122</v>
      </c>
      <c r="B17" s="15" t="s">
        <v>168</v>
      </c>
      <c r="C17" s="19">
        <v>2</v>
      </c>
      <c r="D17" s="18" t="s">
        <v>123</v>
      </c>
      <c r="E17" s="15" t="s">
        <v>51</v>
      </c>
      <c r="F17" s="15" t="s">
        <v>135</v>
      </c>
      <c r="G17" s="19">
        <v>2</v>
      </c>
      <c r="H17" s="43" t="s">
        <v>155</v>
      </c>
    </row>
    <row r="18" spans="1:8" s="20" customFormat="1" ht="31.5">
      <c r="A18" s="15" t="s">
        <v>122</v>
      </c>
      <c r="B18" s="15" t="s">
        <v>168</v>
      </c>
      <c r="C18" s="19">
        <v>3</v>
      </c>
      <c r="D18" s="18" t="s">
        <v>123</v>
      </c>
      <c r="E18" s="15" t="s">
        <v>51</v>
      </c>
      <c r="F18" s="15" t="s">
        <v>137</v>
      </c>
      <c r="G18" s="19">
        <v>2</v>
      </c>
      <c r="H18" s="43" t="s">
        <v>155</v>
      </c>
    </row>
    <row r="19" spans="1:8" s="20" customFormat="1" ht="31.5">
      <c r="A19" s="15" t="s">
        <v>122</v>
      </c>
      <c r="B19" s="15" t="s">
        <v>220</v>
      </c>
      <c r="C19" s="19">
        <v>4</v>
      </c>
      <c r="D19" s="18" t="s">
        <v>123</v>
      </c>
      <c r="E19" s="15" t="s">
        <v>51</v>
      </c>
      <c r="F19" s="15" t="s">
        <v>136</v>
      </c>
      <c r="G19" s="19">
        <v>2</v>
      </c>
      <c r="H19" s="43" t="s">
        <v>155</v>
      </c>
    </row>
    <row r="20" spans="1:8" s="20" customFormat="1" ht="31.5">
      <c r="A20" s="15" t="s">
        <v>122</v>
      </c>
      <c r="B20" s="15" t="s">
        <v>220</v>
      </c>
      <c r="C20" s="19">
        <v>5</v>
      </c>
      <c r="D20" s="18" t="s">
        <v>123</v>
      </c>
      <c r="E20" s="15" t="s">
        <v>51</v>
      </c>
      <c r="F20" s="15" t="s">
        <v>136</v>
      </c>
      <c r="G20" s="19">
        <v>2</v>
      </c>
      <c r="H20" s="43" t="s">
        <v>155</v>
      </c>
    </row>
    <row r="21" spans="1:8" s="20" customFormat="1" ht="31.5">
      <c r="A21" s="15" t="s">
        <v>122</v>
      </c>
      <c r="B21" s="15" t="s">
        <v>220</v>
      </c>
      <c r="C21" s="19">
        <v>6</v>
      </c>
      <c r="D21" s="18" t="s">
        <v>123</v>
      </c>
      <c r="E21" s="15" t="s">
        <v>51</v>
      </c>
      <c r="F21" s="15" t="s">
        <v>136</v>
      </c>
      <c r="G21" s="19">
        <v>2</v>
      </c>
      <c r="H21" s="43" t="s">
        <v>155</v>
      </c>
    </row>
    <row r="22" spans="1:8" s="20" customFormat="1" ht="31.5">
      <c r="A22" s="15" t="s">
        <v>122</v>
      </c>
      <c r="B22" s="15" t="s">
        <v>220</v>
      </c>
      <c r="C22" s="19">
        <v>7</v>
      </c>
      <c r="D22" s="18" t="s">
        <v>123</v>
      </c>
      <c r="E22" s="15" t="s">
        <v>51</v>
      </c>
      <c r="F22" s="15" t="s">
        <v>136</v>
      </c>
      <c r="G22" s="19">
        <v>2</v>
      </c>
      <c r="H22" s="43" t="s">
        <v>155</v>
      </c>
    </row>
    <row r="23" spans="1:8" s="20" customFormat="1" ht="31.5">
      <c r="A23" s="15" t="s">
        <v>122</v>
      </c>
      <c r="B23" s="15" t="s">
        <v>220</v>
      </c>
      <c r="C23" s="19">
        <v>8</v>
      </c>
      <c r="D23" s="18" t="s">
        <v>123</v>
      </c>
      <c r="E23" s="15" t="s">
        <v>51</v>
      </c>
      <c r="F23" s="15" t="s">
        <v>136</v>
      </c>
      <c r="G23" s="19">
        <v>2</v>
      </c>
      <c r="H23" s="43" t="s">
        <v>155</v>
      </c>
    </row>
    <row r="24" spans="1:8" s="20" customFormat="1" ht="27">
      <c r="A24" s="15" t="s">
        <v>122</v>
      </c>
      <c r="B24" s="15" t="s">
        <v>220</v>
      </c>
      <c r="C24" s="19">
        <v>9</v>
      </c>
      <c r="D24" s="18" t="s">
        <v>123</v>
      </c>
      <c r="E24" s="15" t="s">
        <v>51</v>
      </c>
      <c r="F24" s="19">
        <v>1</v>
      </c>
      <c r="G24" s="19">
        <v>2</v>
      </c>
      <c r="H24" s="43" t="s">
        <v>155</v>
      </c>
    </row>
    <row r="25" spans="1:8" s="20" customFormat="1" ht="27">
      <c r="A25" s="15" t="s">
        <v>122</v>
      </c>
      <c r="B25" s="15" t="s">
        <v>220</v>
      </c>
      <c r="C25" s="19">
        <v>10</v>
      </c>
      <c r="D25" s="18" t="s">
        <v>123</v>
      </c>
      <c r="E25" s="15" t="s">
        <v>51</v>
      </c>
      <c r="F25" s="19">
        <v>1</v>
      </c>
      <c r="G25" s="19">
        <v>2</v>
      </c>
      <c r="H25" s="43" t="s">
        <v>155</v>
      </c>
    </row>
    <row r="26" spans="1:8" s="20" customFormat="1" ht="27">
      <c r="A26" s="15" t="s">
        <v>122</v>
      </c>
      <c r="B26" s="15" t="s">
        <v>220</v>
      </c>
      <c r="C26" s="19">
        <v>11</v>
      </c>
      <c r="D26" s="18" t="s">
        <v>123</v>
      </c>
      <c r="E26" s="15" t="s">
        <v>51</v>
      </c>
      <c r="F26" s="19">
        <v>1</v>
      </c>
      <c r="G26" s="19">
        <v>2</v>
      </c>
      <c r="H26" s="43" t="s">
        <v>155</v>
      </c>
    </row>
    <row r="27" spans="1:8" s="20" customFormat="1" ht="27">
      <c r="A27" s="15" t="s">
        <v>122</v>
      </c>
      <c r="B27" s="15" t="s">
        <v>220</v>
      </c>
      <c r="C27" s="19">
        <v>12</v>
      </c>
      <c r="D27" s="18" t="s">
        <v>123</v>
      </c>
      <c r="E27" s="15" t="s">
        <v>51</v>
      </c>
      <c r="F27" s="19">
        <v>1</v>
      </c>
      <c r="G27" s="19">
        <v>2</v>
      </c>
      <c r="H27" s="43" t="s">
        <v>155</v>
      </c>
    </row>
    <row r="28" spans="1:8" s="20" customFormat="1" ht="27">
      <c r="A28" s="15" t="s">
        <v>122</v>
      </c>
      <c r="B28" s="15" t="s">
        <v>220</v>
      </c>
      <c r="C28" s="19">
        <v>13</v>
      </c>
      <c r="D28" s="18" t="s">
        <v>123</v>
      </c>
      <c r="E28" s="15" t="s">
        <v>51</v>
      </c>
      <c r="F28" s="19">
        <v>1</v>
      </c>
      <c r="G28" s="19">
        <v>2</v>
      </c>
      <c r="H28" s="43" t="s">
        <v>155</v>
      </c>
    </row>
    <row r="29" spans="1:8" s="20" customFormat="1" ht="27">
      <c r="A29" s="15" t="s">
        <v>122</v>
      </c>
      <c r="B29" s="15" t="s">
        <v>220</v>
      </c>
      <c r="C29" s="19">
        <v>14</v>
      </c>
      <c r="D29" s="18" t="s">
        <v>123</v>
      </c>
      <c r="E29" s="15" t="s">
        <v>51</v>
      </c>
      <c r="F29" s="19">
        <v>1</v>
      </c>
      <c r="G29" s="19">
        <v>2</v>
      </c>
      <c r="H29" s="43" t="s">
        <v>155</v>
      </c>
    </row>
    <row r="30" spans="1:8" s="20" customFormat="1" ht="27">
      <c r="A30" s="15" t="s">
        <v>122</v>
      </c>
      <c r="B30" s="15" t="s">
        <v>220</v>
      </c>
      <c r="C30" s="19">
        <v>15</v>
      </c>
      <c r="D30" s="18" t="s">
        <v>123</v>
      </c>
      <c r="E30" s="15" t="s">
        <v>51</v>
      </c>
      <c r="F30" s="19">
        <v>1</v>
      </c>
      <c r="G30" s="19">
        <v>2</v>
      </c>
      <c r="H30" s="43" t="s">
        <v>155</v>
      </c>
    </row>
    <row r="31" spans="1:8" s="20" customFormat="1" ht="54">
      <c r="A31" s="15" t="s">
        <v>71</v>
      </c>
      <c r="B31" s="37" t="s">
        <v>200</v>
      </c>
      <c r="C31" s="19">
        <v>16</v>
      </c>
      <c r="D31" s="18" t="s">
        <v>53</v>
      </c>
      <c r="E31" s="23">
        <v>38412</v>
      </c>
      <c r="F31" s="19">
        <v>19</v>
      </c>
      <c r="G31" s="19">
        <v>2</v>
      </c>
      <c r="H31" s="35" t="s">
        <v>225</v>
      </c>
    </row>
    <row r="32" spans="1:8" s="20" customFormat="1" ht="54">
      <c r="A32" s="15" t="s">
        <v>71</v>
      </c>
      <c r="B32" s="37" t="s">
        <v>200</v>
      </c>
      <c r="C32" s="19">
        <v>17</v>
      </c>
      <c r="D32" s="18" t="s">
        <v>72</v>
      </c>
      <c r="E32" s="15" t="s">
        <v>87</v>
      </c>
      <c r="F32" s="19">
        <v>19</v>
      </c>
      <c r="G32" s="19">
        <v>2</v>
      </c>
      <c r="H32" s="35" t="s">
        <v>225</v>
      </c>
    </row>
    <row r="33" spans="1:8" s="20" customFormat="1" ht="54">
      <c r="A33" s="15" t="s">
        <v>71</v>
      </c>
      <c r="B33" s="37" t="s">
        <v>221</v>
      </c>
      <c r="C33" s="19">
        <v>17</v>
      </c>
      <c r="D33" s="18" t="s">
        <v>53</v>
      </c>
      <c r="E33" s="23">
        <v>38762</v>
      </c>
      <c r="F33" s="19">
        <v>19</v>
      </c>
      <c r="G33" s="19">
        <v>2</v>
      </c>
      <c r="H33" s="35" t="s">
        <v>225</v>
      </c>
    </row>
    <row r="34" spans="1:8" s="20" customFormat="1" ht="54">
      <c r="A34" s="15" t="s">
        <v>71</v>
      </c>
      <c r="B34" s="37" t="s">
        <v>221</v>
      </c>
      <c r="C34" s="19">
        <v>18</v>
      </c>
      <c r="D34" s="18" t="s">
        <v>72</v>
      </c>
      <c r="E34" s="15" t="s">
        <v>88</v>
      </c>
      <c r="F34" s="19">
        <v>19</v>
      </c>
      <c r="G34" s="19">
        <v>2</v>
      </c>
      <c r="H34" s="35" t="s">
        <v>225</v>
      </c>
    </row>
    <row r="35" spans="1:8" s="20" customFormat="1" ht="54">
      <c r="A35" s="15" t="s">
        <v>71</v>
      </c>
      <c r="B35" s="37" t="s">
        <v>221</v>
      </c>
      <c r="C35" s="19">
        <v>18</v>
      </c>
      <c r="D35" s="18" t="s">
        <v>53</v>
      </c>
      <c r="E35" s="23">
        <v>39143</v>
      </c>
      <c r="F35" s="19">
        <v>19</v>
      </c>
      <c r="G35" s="19">
        <v>2</v>
      </c>
      <c r="H35" s="35" t="s">
        <v>225</v>
      </c>
    </row>
    <row r="36" spans="1:8" s="20" customFormat="1" ht="54">
      <c r="A36" s="15" t="s">
        <v>71</v>
      </c>
      <c r="B36" s="37" t="s">
        <v>221</v>
      </c>
      <c r="C36" s="19">
        <v>19</v>
      </c>
      <c r="D36" s="18" t="s">
        <v>72</v>
      </c>
      <c r="E36" s="15" t="s">
        <v>89</v>
      </c>
      <c r="F36" s="19">
        <v>19</v>
      </c>
      <c r="G36" s="19">
        <v>2</v>
      </c>
      <c r="H36" s="35" t="s">
        <v>225</v>
      </c>
    </row>
    <row r="37" spans="1:8" s="20" customFormat="1" ht="54">
      <c r="A37" s="15" t="s">
        <v>71</v>
      </c>
      <c r="B37" s="37" t="s">
        <v>221</v>
      </c>
      <c r="C37" s="19">
        <v>19</v>
      </c>
      <c r="D37" s="18" t="s">
        <v>53</v>
      </c>
      <c r="E37" s="23">
        <v>39479</v>
      </c>
      <c r="F37" s="19">
        <v>19</v>
      </c>
      <c r="G37" s="19">
        <v>2</v>
      </c>
      <c r="H37" s="35" t="s">
        <v>225</v>
      </c>
    </row>
    <row r="38" spans="1:8" s="20" customFormat="1" ht="24">
      <c r="A38" s="15" t="s">
        <v>67</v>
      </c>
      <c r="B38" s="15" t="s">
        <v>203</v>
      </c>
      <c r="C38" s="19">
        <v>13</v>
      </c>
      <c r="D38" s="18" t="s">
        <v>68</v>
      </c>
      <c r="E38" s="15" t="s">
        <v>204</v>
      </c>
      <c r="F38" s="19">
        <v>8</v>
      </c>
      <c r="G38" s="19">
        <v>2</v>
      </c>
      <c r="H38" s="44" t="s">
        <v>229</v>
      </c>
    </row>
    <row r="39" spans="1:8" s="20" customFormat="1" ht="24">
      <c r="A39" s="15" t="s">
        <v>67</v>
      </c>
      <c r="B39" s="15" t="s">
        <v>203</v>
      </c>
      <c r="C39" s="19">
        <v>13</v>
      </c>
      <c r="D39" s="18" t="s">
        <v>69</v>
      </c>
      <c r="E39" s="15" t="s">
        <v>205</v>
      </c>
      <c r="F39" s="19">
        <v>8</v>
      </c>
      <c r="G39" s="19">
        <v>2</v>
      </c>
      <c r="H39" s="44" t="s">
        <v>229</v>
      </c>
    </row>
    <row r="40" spans="1:8" s="20" customFormat="1" ht="24">
      <c r="A40" s="15" t="s">
        <v>67</v>
      </c>
      <c r="B40" s="15" t="s">
        <v>222</v>
      </c>
      <c r="C40" s="19">
        <v>14</v>
      </c>
      <c r="D40" s="18" t="s">
        <v>69</v>
      </c>
      <c r="E40" s="15" t="s">
        <v>206</v>
      </c>
      <c r="F40" s="19">
        <v>8</v>
      </c>
      <c r="G40" s="19">
        <v>2</v>
      </c>
      <c r="H40" s="44" t="s">
        <v>229</v>
      </c>
    </row>
    <row r="41" spans="1:8" s="20" customFormat="1" ht="24">
      <c r="A41" s="15" t="s">
        <v>67</v>
      </c>
      <c r="B41" s="15" t="s">
        <v>222</v>
      </c>
      <c r="C41" s="19">
        <v>15</v>
      </c>
      <c r="D41" s="18" t="s">
        <v>69</v>
      </c>
      <c r="E41" s="15" t="s">
        <v>207</v>
      </c>
      <c r="F41" s="19">
        <v>8</v>
      </c>
      <c r="G41" s="19">
        <v>2</v>
      </c>
      <c r="H41" s="44" t="s">
        <v>229</v>
      </c>
    </row>
    <row r="42" spans="1:8" s="20" customFormat="1" ht="24">
      <c r="A42" s="15" t="s">
        <v>67</v>
      </c>
      <c r="B42" s="15" t="s">
        <v>222</v>
      </c>
      <c r="C42" s="19">
        <v>19</v>
      </c>
      <c r="D42" s="18" t="s">
        <v>70</v>
      </c>
      <c r="E42" s="23">
        <v>39220</v>
      </c>
      <c r="F42" s="19">
        <v>8</v>
      </c>
      <c r="G42" s="19">
        <v>2</v>
      </c>
      <c r="H42" s="44" t="s">
        <v>229</v>
      </c>
    </row>
    <row r="43" spans="1:8" s="20" customFormat="1" ht="67.5">
      <c r="A43" s="15" t="s">
        <v>40</v>
      </c>
      <c r="B43" s="37" t="s">
        <v>245</v>
      </c>
      <c r="C43" s="19">
        <v>15</v>
      </c>
      <c r="D43" s="18" t="s">
        <v>5</v>
      </c>
      <c r="E43" s="15" t="s">
        <v>41</v>
      </c>
      <c r="F43" s="19">
        <v>8</v>
      </c>
      <c r="G43" s="19">
        <v>2</v>
      </c>
      <c r="H43" s="45" t="s">
        <v>152</v>
      </c>
    </row>
    <row r="44" spans="1:8" s="20" customFormat="1" ht="67.5">
      <c r="A44" s="15" t="s">
        <v>40</v>
      </c>
      <c r="B44" s="37" t="s">
        <v>244</v>
      </c>
      <c r="C44" s="19">
        <v>15</v>
      </c>
      <c r="D44" s="18" t="s">
        <v>42</v>
      </c>
      <c r="E44" s="15" t="s">
        <v>43</v>
      </c>
      <c r="F44" s="19">
        <v>23</v>
      </c>
      <c r="G44" s="19">
        <v>2</v>
      </c>
      <c r="H44" s="45" t="s">
        <v>152</v>
      </c>
    </row>
    <row r="45" spans="1:8" s="20" customFormat="1" ht="67.5">
      <c r="A45" s="15" t="s">
        <v>40</v>
      </c>
      <c r="B45" s="37" t="s">
        <v>244</v>
      </c>
      <c r="C45" s="19">
        <v>15</v>
      </c>
      <c r="D45" s="18" t="s">
        <v>42</v>
      </c>
      <c r="E45" s="15" t="s">
        <v>44</v>
      </c>
      <c r="F45" s="19">
        <v>23</v>
      </c>
      <c r="G45" s="19">
        <v>2</v>
      </c>
      <c r="H45" s="45" t="s">
        <v>152</v>
      </c>
    </row>
    <row r="46" spans="1:8" s="20" customFormat="1" ht="67.5">
      <c r="A46" s="15" t="s">
        <v>40</v>
      </c>
      <c r="B46" s="37" t="s">
        <v>245</v>
      </c>
      <c r="C46" s="19">
        <v>16</v>
      </c>
      <c r="D46" s="18" t="s">
        <v>5</v>
      </c>
      <c r="E46" s="15" t="s">
        <v>45</v>
      </c>
      <c r="F46" s="19">
        <v>8</v>
      </c>
      <c r="G46" s="19">
        <v>2</v>
      </c>
      <c r="H46" s="45" t="s">
        <v>152</v>
      </c>
    </row>
    <row r="47" spans="1:8" s="20" customFormat="1" ht="67.5">
      <c r="A47" s="15" t="s">
        <v>40</v>
      </c>
      <c r="B47" s="37" t="s">
        <v>244</v>
      </c>
      <c r="C47" s="19">
        <v>16</v>
      </c>
      <c r="D47" s="18" t="s">
        <v>42</v>
      </c>
      <c r="E47" s="15" t="s">
        <v>46</v>
      </c>
      <c r="F47" s="19">
        <v>23</v>
      </c>
      <c r="G47" s="19">
        <v>2</v>
      </c>
      <c r="H47" s="45" t="s">
        <v>152</v>
      </c>
    </row>
    <row r="48" spans="1:8" s="20" customFormat="1" ht="67.5">
      <c r="A48" s="15" t="s">
        <v>40</v>
      </c>
      <c r="B48" s="37" t="s">
        <v>244</v>
      </c>
      <c r="C48" s="19">
        <v>16</v>
      </c>
      <c r="D48" s="18" t="s">
        <v>42</v>
      </c>
      <c r="E48" s="15" t="s">
        <v>47</v>
      </c>
      <c r="F48" s="19">
        <v>23</v>
      </c>
      <c r="G48" s="19">
        <v>2</v>
      </c>
      <c r="H48" s="45" t="s">
        <v>152</v>
      </c>
    </row>
    <row r="49" spans="1:8" s="20" customFormat="1" ht="67.5">
      <c r="A49" s="15" t="s">
        <v>40</v>
      </c>
      <c r="B49" s="37" t="s">
        <v>244</v>
      </c>
      <c r="C49" s="19">
        <v>17</v>
      </c>
      <c r="D49" s="18" t="s">
        <v>42</v>
      </c>
      <c r="E49" s="15" t="s">
        <v>48</v>
      </c>
      <c r="F49" s="19">
        <v>23</v>
      </c>
      <c r="G49" s="19">
        <v>2</v>
      </c>
      <c r="H49" s="45" t="s">
        <v>152</v>
      </c>
    </row>
    <row r="50" spans="1:8" s="20" customFormat="1" ht="67.5" customHeight="1">
      <c r="A50" s="15" t="s">
        <v>52</v>
      </c>
      <c r="B50" s="37" t="s">
        <v>199</v>
      </c>
      <c r="C50" s="19">
        <v>2</v>
      </c>
      <c r="D50" s="36" t="s">
        <v>158</v>
      </c>
      <c r="E50" s="15" t="s">
        <v>159</v>
      </c>
      <c r="F50" s="15">
        <v>29</v>
      </c>
      <c r="G50" s="19">
        <v>2</v>
      </c>
      <c r="H50" s="35" t="s">
        <v>230</v>
      </c>
    </row>
    <row r="51" spans="1:8" s="20" customFormat="1" ht="67.5" customHeight="1">
      <c r="A51" s="15" t="s">
        <v>52</v>
      </c>
      <c r="B51" s="37" t="s">
        <v>199</v>
      </c>
      <c r="C51" s="19">
        <v>2</v>
      </c>
      <c r="D51" s="18" t="s">
        <v>53</v>
      </c>
      <c r="E51" s="15" t="s">
        <v>160</v>
      </c>
      <c r="F51" s="15">
        <v>29</v>
      </c>
      <c r="G51" s="19">
        <v>2</v>
      </c>
      <c r="H51" s="35" t="s">
        <v>230</v>
      </c>
    </row>
    <row r="52" spans="1:8" s="20" customFormat="1" ht="67.5" customHeight="1">
      <c r="A52" s="15" t="s">
        <v>52</v>
      </c>
      <c r="B52" s="37" t="s">
        <v>199</v>
      </c>
      <c r="C52" s="19">
        <v>3</v>
      </c>
      <c r="D52" s="36" t="s">
        <v>158</v>
      </c>
      <c r="E52" s="15" t="s">
        <v>159</v>
      </c>
      <c r="F52" s="15">
        <v>29</v>
      </c>
      <c r="G52" s="19">
        <v>2</v>
      </c>
      <c r="H52" s="35" t="s">
        <v>230</v>
      </c>
    </row>
    <row r="53" spans="1:8" s="20" customFormat="1" ht="67.5" customHeight="1">
      <c r="A53" s="15" t="s">
        <v>52</v>
      </c>
      <c r="B53" s="37" t="s">
        <v>199</v>
      </c>
      <c r="C53" s="19">
        <v>3</v>
      </c>
      <c r="D53" s="18" t="s">
        <v>53</v>
      </c>
      <c r="E53" s="15" t="s">
        <v>160</v>
      </c>
      <c r="F53" s="15">
        <v>29</v>
      </c>
      <c r="G53" s="19">
        <v>2</v>
      </c>
      <c r="H53" s="35" t="s">
        <v>230</v>
      </c>
    </row>
    <row r="54" spans="1:8" s="20" customFormat="1" ht="67.5" customHeight="1">
      <c r="A54" s="15" t="s">
        <v>52</v>
      </c>
      <c r="B54" s="37" t="s">
        <v>199</v>
      </c>
      <c r="C54" s="19">
        <v>4</v>
      </c>
      <c r="D54" s="36" t="s">
        <v>158</v>
      </c>
      <c r="E54" s="15" t="s">
        <v>161</v>
      </c>
      <c r="F54" s="15">
        <v>29</v>
      </c>
      <c r="G54" s="19">
        <v>2</v>
      </c>
      <c r="H54" s="35" t="s">
        <v>230</v>
      </c>
    </row>
    <row r="55" spans="1:8" s="20" customFormat="1" ht="67.5" customHeight="1">
      <c r="A55" s="15" t="s">
        <v>52</v>
      </c>
      <c r="B55" s="37" t="s">
        <v>199</v>
      </c>
      <c r="C55" s="19">
        <v>4</v>
      </c>
      <c r="D55" s="18" t="s">
        <v>53</v>
      </c>
      <c r="E55" s="15" t="s">
        <v>160</v>
      </c>
      <c r="F55" s="15">
        <v>29</v>
      </c>
      <c r="G55" s="19">
        <v>2</v>
      </c>
      <c r="H55" s="35" t="s">
        <v>230</v>
      </c>
    </row>
    <row r="56" spans="1:8" s="20" customFormat="1" ht="67.5" customHeight="1">
      <c r="A56" s="15" t="s">
        <v>52</v>
      </c>
      <c r="B56" s="37" t="s">
        <v>199</v>
      </c>
      <c r="C56" s="19">
        <v>5</v>
      </c>
      <c r="D56" s="36" t="s">
        <v>158</v>
      </c>
      <c r="E56" s="15" t="s">
        <v>161</v>
      </c>
      <c r="F56" s="15">
        <v>29</v>
      </c>
      <c r="G56" s="19">
        <v>2</v>
      </c>
      <c r="H56" s="35" t="s">
        <v>230</v>
      </c>
    </row>
    <row r="57" spans="1:8" s="20" customFormat="1" ht="67.5" customHeight="1">
      <c r="A57" s="15" t="s">
        <v>52</v>
      </c>
      <c r="B57" s="37" t="s">
        <v>199</v>
      </c>
      <c r="C57" s="19">
        <v>5</v>
      </c>
      <c r="D57" s="18" t="s">
        <v>53</v>
      </c>
      <c r="E57" s="15" t="s">
        <v>160</v>
      </c>
      <c r="F57" s="15">
        <v>29</v>
      </c>
      <c r="G57" s="19">
        <v>2</v>
      </c>
      <c r="H57" s="35" t="s">
        <v>230</v>
      </c>
    </row>
    <row r="58" spans="1:8" s="20" customFormat="1" ht="67.5" customHeight="1">
      <c r="A58" s="15" t="s">
        <v>52</v>
      </c>
      <c r="B58" s="37" t="s">
        <v>199</v>
      </c>
      <c r="C58" s="19">
        <v>6</v>
      </c>
      <c r="D58" s="36" t="s">
        <v>158</v>
      </c>
      <c r="E58" s="15" t="s">
        <v>162</v>
      </c>
      <c r="F58" s="15">
        <v>29</v>
      </c>
      <c r="G58" s="19">
        <v>2</v>
      </c>
      <c r="H58" s="35" t="s">
        <v>230</v>
      </c>
    </row>
    <row r="59" spans="1:8" s="20" customFormat="1" ht="67.5" customHeight="1">
      <c r="A59" s="15" t="s">
        <v>52</v>
      </c>
      <c r="B59" s="37" t="s">
        <v>199</v>
      </c>
      <c r="C59" s="19">
        <v>6</v>
      </c>
      <c r="D59" s="18" t="s">
        <v>53</v>
      </c>
      <c r="E59" s="15" t="s">
        <v>160</v>
      </c>
      <c r="F59" s="15">
        <v>29</v>
      </c>
      <c r="G59" s="19">
        <v>2</v>
      </c>
      <c r="H59" s="35" t="s">
        <v>230</v>
      </c>
    </row>
    <row r="60" spans="1:8" s="20" customFormat="1" ht="67.5" customHeight="1">
      <c r="A60" s="15" t="s">
        <v>52</v>
      </c>
      <c r="B60" s="37" t="s">
        <v>199</v>
      </c>
      <c r="C60" s="19">
        <v>7</v>
      </c>
      <c r="D60" s="36" t="s">
        <v>158</v>
      </c>
      <c r="E60" s="15" t="s">
        <v>162</v>
      </c>
      <c r="F60" s="15">
        <v>29</v>
      </c>
      <c r="G60" s="19">
        <v>2</v>
      </c>
      <c r="H60" s="35" t="s">
        <v>230</v>
      </c>
    </row>
    <row r="61" spans="1:8" s="20" customFormat="1" ht="67.5" customHeight="1">
      <c r="A61" s="15" t="s">
        <v>52</v>
      </c>
      <c r="B61" s="37" t="s">
        <v>199</v>
      </c>
      <c r="C61" s="19">
        <v>7</v>
      </c>
      <c r="D61" s="18" t="s">
        <v>53</v>
      </c>
      <c r="E61" s="15" t="s">
        <v>160</v>
      </c>
      <c r="F61" s="15">
        <v>29</v>
      </c>
      <c r="G61" s="19">
        <v>2</v>
      </c>
      <c r="H61" s="35" t="s">
        <v>230</v>
      </c>
    </row>
    <row r="62" spans="1:8" s="20" customFormat="1" ht="67.5" customHeight="1">
      <c r="A62" s="15" t="s">
        <v>52</v>
      </c>
      <c r="B62" s="37" t="s">
        <v>199</v>
      </c>
      <c r="C62" s="19">
        <v>8</v>
      </c>
      <c r="D62" s="36" t="s">
        <v>158</v>
      </c>
      <c r="E62" s="15" t="s">
        <v>161</v>
      </c>
      <c r="F62" s="15">
        <v>29</v>
      </c>
      <c r="G62" s="19">
        <v>2</v>
      </c>
      <c r="H62" s="35" t="s">
        <v>230</v>
      </c>
    </row>
    <row r="63" spans="1:8" s="20" customFormat="1" ht="67.5" customHeight="1">
      <c r="A63" s="15" t="s">
        <v>52</v>
      </c>
      <c r="B63" s="37" t="s">
        <v>199</v>
      </c>
      <c r="C63" s="19">
        <v>8</v>
      </c>
      <c r="D63" s="18" t="s">
        <v>53</v>
      </c>
      <c r="E63" s="15" t="s">
        <v>160</v>
      </c>
      <c r="F63" s="15">
        <v>29</v>
      </c>
      <c r="G63" s="19">
        <v>2</v>
      </c>
      <c r="H63" s="35" t="s">
        <v>230</v>
      </c>
    </row>
    <row r="64" spans="1:8" s="20" customFormat="1" ht="67.5" customHeight="1">
      <c r="A64" s="15" t="s">
        <v>52</v>
      </c>
      <c r="B64" s="37" t="s">
        <v>199</v>
      </c>
      <c r="C64" s="19">
        <v>9</v>
      </c>
      <c r="D64" s="36" t="s">
        <v>158</v>
      </c>
      <c r="E64" s="15" t="s">
        <v>163</v>
      </c>
      <c r="F64" s="15">
        <v>29</v>
      </c>
      <c r="G64" s="19">
        <v>2</v>
      </c>
      <c r="H64" s="35" t="s">
        <v>230</v>
      </c>
    </row>
    <row r="65" spans="1:8" s="20" customFormat="1" ht="67.5" customHeight="1">
      <c r="A65" s="15" t="s">
        <v>52</v>
      </c>
      <c r="B65" s="37" t="s">
        <v>199</v>
      </c>
      <c r="C65" s="19">
        <v>15</v>
      </c>
      <c r="D65" s="18" t="s">
        <v>53</v>
      </c>
      <c r="E65" s="15" t="s">
        <v>160</v>
      </c>
      <c r="F65" s="15">
        <v>29</v>
      </c>
      <c r="G65" s="19">
        <v>2</v>
      </c>
      <c r="H65" s="35" t="s">
        <v>230</v>
      </c>
    </row>
    <row r="66" spans="1:8" s="20" customFormat="1" ht="67.5" customHeight="1">
      <c r="A66" s="15" t="s">
        <v>52</v>
      </c>
      <c r="B66" s="37" t="s">
        <v>199</v>
      </c>
      <c r="C66" s="19">
        <v>16</v>
      </c>
      <c r="D66" s="18" t="s">
        <v>53</v>
      </c>
      <c r="E66" s="15" t="s">
        <v>160</v>
      </c>
      <c r="F66" s="15">
        <v>29</v>
      </c>
      <c r="G66" s="19">
        <v>2</v>
      </c>
      <c r="H66" s="35" t="s">
        <v>230</v>
      </c>
    </row>
    <row r="67" spans="1:8" s="20" customFormat="1" ht="67.5" customHeight="1">
      <c r="A67" s="15" t="s">
        <v>52</v>
      </c>
      <c r="B67" s="37" t="s">
        <v>199</v>
      </c>
      <c r="C67" s="19">
        <v>17</v>
      </c>
      <c r="D67" s="18" t="s">
        <v>53</v>
      </c>
      <c r="E67" s="15" t="s">
        <v>160</v>
      </c>
      <c r="F67" s="15">
        <v>19</v>
      </c>
      <c r="G67" s="19">
        <v>2</v>
      </c>
      <c r="H67" s="35" t="s">
        <v>230</v>
      </c>
    </row>
    <row r="68" spans="1:8" s="20" customFormat="1" ht="67.5" customHeight="1">
      <c r="A68" s="15" t="s">
        <v>52</v>
      </c>
      <c r="B68" s="37" t="s">
        <v>199</v>
      </c>
      <c r="C68" s="19">
        <v>18</v>
      </c>
      <c r="D68" s="18" t="s">
        <v>53</v>
      </c>
      <c r="E68" s="15" t="s">
        <v>160</v>
      </c>
      <c r="F68" s="15">
        <v>19</v>
      </c>
      <c r="G68" s="19">
        <v>2</v>
      </c>
      <c r="H68" s="35" t="s">
        <v>230</v>
      </c>
    </row>
    <row r="69" spans="1:8" s="20" customFormat="1" ht="67.5" customHeight="1">
      <c r="A69" s="15" t="s">
        <v>52</v>
      </c>
      <c r="B69" s="37" t="s">
        <v>199</v>
      </c>
      <c r="C69" s="19">
        <v>19</v>
      </c>
      <c r="D69" s="18" t="s">
        <v>53</v>
      </c>
      <c r="E69" s="15" t="s">
        <v>160</v>
      </c>
      <c r="F69" s="15">
        <v>19</v>
      </c>
      <c r="G69" s="19">
        <v>2</v>
      </c>
      <c r="H69" s="35" t="s">
        <v>230</v>
      </c>
    </row>
    <row r="70" spans="1:8" s="20" customFormat="1" ht="54">
      <c r="A70" s="15" t="s">
        <v>61</v>
      </c>
      <c r="B70" s="15" t="s">
        <v>194</v>
      </c>
      <c r="C70" s="19">
        <v>18</v>
      </c>
      <c r="D70" s="18" t="s">
        <v>62</v>
      </c>
      <c r="E70" s="23">
        <v>39005</v>
      </c>
      <c r="F70" s="15">
        <v>17</v>
      </c>
      <c r="G70" s="19">
        <v>2</v>
      </c>
      <c r="H70" s="35" t="s">
        <v>202</v>
      </c>
    </row>
    <row r="71" spans="1:8" s="20" customFormat="1" ht="81">
      <c r="A71" s="28" t="s">
        <v>133</v>
      </c>
      <c r="B71" s="15" t="s">
        <v>148</v>
      </c>
      <c r="C71" s="34">
        <v>3</v>
      </c>
      <c r="D71" s="21" t="s">
        <v>50</v>
      </c>
      <c r="E71" s="15" t="s">
        <v>51</v>
      </c>
      <c r="F71" s="22" t="s">
        <v>65</v>
      </c>
      <c r="G71" s="34">
        <v>2</v>
      </c>
      <c r="H71" s="46" t="s">
        <v>149</v>
      </c>
    </row>
    <row r="72" spans="1:8" s="20" customFormat="1" ht="81">
      <c r="A72" s="28" t="s">
        <v>133</v>
      </c>
      <c r="B72" s="15" t="s">
        <v>148</v>
      </c>
      <c r="C72" s="34">
        <v>4</v>
      </c>
      <c r="D72" s="21" t="s">
        <v>50</v>
      </c>
      <c r="E72" s="15" t="s">
        <v>51</v>
      </c>
      <c r="F72" s="22" t="s">
        <v>65</v>
      </c>
      <c r="G72" s="34">
        <v>2</v>
      </c>
      <c r="H72" s="46" t="s">
        <v>149</v>
      </c>
    </row>
    <row r="73" spans="1:8" s="20" customFormat="1" ht="81">
      <c r="A73" s="28" t="s">
        <v>133</v>
      </c>
      <c r="B73" s="15" t="s">
        <v>148</v>
      </c>
      <c r="C73" s="34">
        <v>5</v>
      </c>
      <c r="D73" s="21" t="s">
        <v>50</v>
      </c>
      <c r="E73" s="15" t="s">
        <v>51</v>
      </c>
      <c r="F73" s="22" t="s">
        <v>65</v>
      </c>
      <c r="G73" s="34">
        <v>2</v>
      </c>
      <c r="H73" s="46" t="s">
        <v>149</v>
      </c>
    </row>
    <row r="74" spans="1:8" s="20" customFormat="1" ht="81">
      <c r="A74" s="28" t="s">
        <v>133</v>
      </c>
      <c r="B74" s="15" t="s">
        <v>148</v>
      </c>
      <c r="C74" s="34">
        <v>6</v>
      </c>
      <c r="D74" s="21" t="s">
        <v>50</v>
      </c>
      <c r="E74" s="15" t="s">
        <v>51</v>
      </c>
      <c r="F74" s="22" t="s">
        <v>65</v>
      </c>
      <c r="G74" s="34">
        <v>2</v>
      </c>
      <c r="H74" s="46" t="s">
        <v>149</v>
      </c>
    </row>
    <row r="75" spans="1:8" s="20" customFormat="1" ht="81">
      <c r="A75" s="28" t="s">
        <v>133</v>
      </c>
      <c r="B75" s="15" t="s">
        <v>148</v>
      </c>
      <c r="C75" s="34">
        <v>7</v>
      </c>
      <c r="D75" s="21" t="s">
        <v>50</v>
      </c>
      <c r="E75" s="15" t="s">
        <v>51</v>
      </c>
      <c r="F75" s="22" t="s">
        <v>65</v>
      </c>
      <c r="G75" s="34">
        <v>2</v>
      </c>
      <c r="H75" s="46" t="s">
        <v>149</v>
      </c>
    </row>
    <row r="76" spans="1:8" s="20" customFormat="1" ht="81">
      <c r="A76" s="28" t="s">
        <v>133</v>
      </c>
      <c r="B76" s="15" t="s">
        <v>148</v>
      </c>
      <c r="C76" s="34">
        <v>8</v>
      </c>
      <c r="D76" s="21" t="s">
        <v>50</v>
      </c>
      <c r="E76" s="15" t="s">
        <v>51</v>
      </c>
      <c r="F76" s="22" t="s">
        <v>65</v>
      </c>
      <c r="G76" s="34">
        <v>2</v>
      </c>
      <c r="H76" s="46" t="s">
        <v>149</v>
      </c>
    </row>
    <row r="77" spans="1:8" s="20" customFormat="1" ht="81">
      <c r="A77" s="28" t="s">
        <v>133</v>
      </c>
      <c r="B77" s="15" t="s">
        <v>148</v>
      </c>
      <c r="C77" s="34">
        <v>9</v>
      </c>
      <c r="D77" s="21" t="s">
        <v>50</v>
      </c>
      <c r="E77" s="15" t="s">
        <v>51</v>
      </c>
      <c r="F77" s="22" t="s">
        <v>65</v>
      </c>
      <c r="G77" s="34">
        <v>2</v>
      </c>
      <c r="H77" s="46" t="s">
        <v>149</v>
      </c>
    </row>
    <row r="78" spans="1:8" s="20" customFormat="1" ht="81">
      <c r="A78" s="28" t="s">
        <v>133</v>
      </c>
      <c r="B78" s="15" t="s">
        <v>148</v>
      </c>
      <c r="C78" s="34">
        <v>10</v>
      </c>
      <c r="D78" s="21" t="s">
        <v>50</v>
      </c>
      <c r="E78" s="15" t="s">
        <v>51</v>
      </c>
      <c r="F78" s="22" t="s">
        <v>65</v>
      </c>
      <c r="G78" s="34">
        <v>2</v>
      </c>
      <c r="H78" s="46" t="s">
        <v>149</v>
      </c>
    </row>
    <row r="79" spans="1:8" s="20" customFormat="1" ht="94.5">
      <c r="A79" s="37" t="s">
        <v>239</v>
      </c>
      <c r="B79" s="41" t="s">
        <v>195</v>
      </c>
      <c r="C79" s="37">
        <v>12</v>
      </c>
      <c r="D79" s="35" t="s">
        <v>192</v>
      </c>
      <c r="E79" s="23"/>
      <c r="F79" s="19">
        <v>23</v>
      </c>
      <c r="G79" s="19">
        <v>2</v>
      </c>
      <c r="H79" s="35" t="s">
        <v>193</v>
      </c>
    </row>
    <row r="80" spans="1:8" s="20" customFormat="1" ht="94.5">
      <c r="A80" s="37" t="s">
        <v>239</v>
      </c>
      <c r="B80" s="41" t="s">
        <v>195</v>
      </c>
      <c r="C80" s="37">
        <v>13</v>
      </c>
      <c r="D80" s="35" t="s">
        <v>192</v>
      </c>
      <c r="E80" s="23"/>
      <c r="F80" s="19">
        <v>23</v>
      </c>
      <c r="G80" s="19">
        <v>2</v>
      </c>
      <c r="H80" s="35" t="s">
        <v>193</v>
      </c>
    </row>
    <row r="81" spans="1:8" s="20" customFormat="1" ht="94.5">
      <c r="A81" s="37" t="s">
        <v>239</v>
      </c>
      <c r="B81" s="41" t="s">
        <v>195</v>
      </c>
      <c r="C81" s="37">
        <v>14</v>
      </c>
      <c r="D81" s="35" t="s">
        <v>192</v>
      </c>
      <c r="E81" s="23"/>
      <c r="F81" s="19">
        <v>23</v>
      </c>
      <c r="G81" s="19">
        <v>2</v>
      </c>
      <c r="H81" s="35" t="s">
        <v>193</v>
      </c>
    </row>
    <row r="82" spans="1:8" s="20" customFormat="1" ht="94.5">
      <c r="A82" s="37" t="s">
        <v>239</v>
      </c>
      <c r="B82" s="41" t="s">
        <v>195</v>
      </c>
      <c r="C82" s="37">
        <v>15</v>
      </c>
      <c r="D82" s="35" t="s">
        <v>192</v>
      </c>
      <c r="E82" s="23"/>
      <c r="F82" s="19">
        <v>23</v>
      </c>
      <c r="G82" s="19">
        <v>2</v>
      </c>
      <c r="H82" s="35" t="s">
        <v>193</v>
      </c>
    </row>
    <row r="83" spans="1:8" s="20" customFormat="1" ht="94.5">
      <c r="A83" s="37" t="s">
        <v>239</v>
      </c>
      <c r="B83" s="41" t="s">
        <v>195</v>
      </c>
      <c r="C83" s="37">
        <v>16</v>
      </c>
      <c r="D83" s="35" t="s">
        <v>192</v>
      </c>
      <c r="E83" s="23"/>
      <c r="F83" s="19">
        <v>23</v>
      </c>
      <c r="G83" s="19">
        <v>2</v>
      </c>
      <c r="H83" s="35" t="s">
        <v>193</v>
      </c>
    </row>
    <row r="84" spans="1:8" s="20" customFormat="1" ht="94.5">
      <c r="A84" s="37" t="s">
        <v>239</v>
      </c>
      <c r="B84" s="41" t="s">
        <v>195</v>
      </c>
      <c r="C84" s="19">
        <v>16</v>
      </c>
      <c r="D84" s="18" t="s">
        <v>62</v>
      </c>
      <c r="E84" s="23">
        <v>38305</v>
      </c>
      <c r="F84" s="19">
        <v>23</v>
      </c>
      <c r="G84" s="19">
        <v>2</v>
      </c>
      <c r="H84" s="35" t="s">
        <v>193</v>
      </c>
    </row>
    <row r="85" spans="1:8" s="20" customFormat="1" ht="94.5">
      <c r="A85" s="37" t="s">
        <v>240</v>
      </c>
      <c r="B85" s="41" t="s">
        <v>195</v>
      </c>
      <c r="C85" s="19">
        <v>17</v>
      </c>
      <c r="D85" s="35" t="s">
        <v>192</v>
      </c>
      <c r="E85" s="15"/>
      <c r="F85" s="19">
        <v>23</v>
      </c>
      <c r="G85" s="19">
        <v>2</v>
      </c>
      <c r="H85" s="35" t="s">
        <v>193</v>
      </c>
    </row>
    <row r="86" spans="1:8" s="20" customFormat="1" ht="94.5">
      <c r="A86" s="37" t="s">
        <v>239</v>
      </c>
      <c r="B86" s="41" t="s">
        <v>195</v>
      </c>
      <c r="C86" s="19">
        <v>17</v>
      </c>
      <c r="D86" s="18" t="s">
        <v>62</v>
      </c>
      <c r="E86" s="23">
        <v>38662</v>
      </c>
      <c r="F86" s="19">
        <v>23</v>
      </c>
      <c r="G86" s="19">
        <v>2</v>
      </c>
      <c r="H86" s="35" t="s">
        <v>193</v>
      </c>
    </row>
    <row r="87" spans="1:8" s="20" customFormat="1" ht="67.5">
      <c r="A87" s="15" t="s">
        <v>49</v>
      </c>
      <c r="B87" s="15" t="s">
        <v>174</v>
      </c>
      <c r="C87" s="19">
        <v>3</v>
      </c>
      <c r="D87" s="18" t="s">
        <v>50</v>
      </c>
      <c r="E87" s="15" t="s">
        <v>51</v>
      </c>
      <c r="F87" s="19">
        <v>29</v>
      </c>
      <c r="G87" s="19">
        <v>2</v>
      </c>
      <c r="H87" s="35" t="s">
        <v>231</v>
      </c>
    </row>
    <row r="88" spans="1:8" s="20" customFormat="1" ht="67.5">
      <c r="A88" s="15" t="s">
        <v>49</v>
      </c>
      <c r="B88" s="15" t="s">
        <v>174</v>
      </c>
      <c r="C88" s="19">
        <v>4</v>
      </c>
      <c r="D88" s="18" t="s">
        <v>50</v>
      </c>
      <c r="E88" s="15" t="s">
        <v>51</v>
      </c>
      <c r="F88" s="19">
        <v>29</v>
      </c>
      <c r="G88" s="19">
        <v>2</v>
      </c>
      <c r="H88" s="35" t="s">
        <v>231</v>
      </c>
    </row>
    <row r="89" spans="1:8" s="20" customFormat="1" ht="67.5">
      <c r="A89" s="15" t="s">
        <v>49</v>
      </c>
      <c r="B89" s="15" t="s">
        <v>174</v>
      </c>
      <c r="C89" s="19">
        <v>5</v>
      </c>
      <c r="D89" s="18" t="s">
        <v>50</v>
      </c>
      <c r="E89" s="15" t="s">
        <v>51</v>
      </c>
      <c r="F89" s="19">
        <v>29</v>
      </c>
      <c r="G89" s="19">
        <v>2</v>
      </c>
      <c r="H89" s="35" t="s">
        <v>231</v>
      </c>
    </row>
    <row r="90" spans="1:8" s="20" customFormat="1" ht="67.5">
      <c r="A90" s="15" t="s">
        <v>49</v>
      </c>
      <c r="B90" s="15" t="s">
        <v>174</v>
      </c>
      <c r="C90" s="19">
        <v>6</v>
      </c>
      <c r="D90" s="18" t="s">
        <v>50</v>
      </c>
      <c r="E90" s="15" t="s">
        <v>51</v>
      </c>
      <c r="F90" s="19">
        <v>29</v>
      </c>
      <c r="G90" s="19">
        <v>2</v>
      </c>
      <c r="H90" s="35" t="s">
        <v>231</v>
      </c>
    </row>
    <row r="91" spans="1:8" s="20" customFormat="1" ht="67.5">
      <c r="A91" s="15" t="s">
        <v>49</v>
      </c>
      <c r="B91" s="15" t="s">
        <v>174</v>
      </c>
      <c r="C91" s="19">
        <v>7</v>
      </c>
      <c r="D91" s="18" t="s">
        <v>50</v>
      </c>
      <c r="E91" s="15" t="s">
        <v>51</v>
      </c>
      <c r="F91" s="19">
        <v>29</v>
      </c>
      <c r="G91" s="19">
        <v>2</v>
      </c>
      <c r="H91" s="35" t="s">
        <v>231</v>
      </c>
    </row>
    <row r="92" spans="1:8" s="20" customFormat="1" ht="67.5">
      <c r="A92" s="15" t="s">
        <v>49</v>
      </c>
      <c r="B92" s="15" t="s">
        <v>174</v>
      </c>
      <c r="C92" s="19">
        <v>8</v>
      </c>
      <c r="D92" s="18" t="s">
        <v>50</v>
      </c>
      <c r="E92" s="15" t="s">
        <v>51</v>
      </c>
      <c r="F92" s="19">
        <v>29</v>
      </c>
      <c r="G92" s="19">
        <v>2</v>
      </c>
      <c r="H92" s="35" t="s">
        <v>231</v>
      </c>
    </row>
    <row r="93" spans="1:8" s="20" customFormat="1" ht="27">
      <c r="A93" s="15" t="s">
        <v>93</v>
      </c>
      <c r="B93" s="37" t="s">
        <v>169</v>
      </c>
      <c r="C93" s="19">
        <v>5</v>
      </c>
      <c r="D93" s="18" t="s">
        <v>62</v>
      </c>
      <c r="E93" s="23">
        <v>34276</v>
      </c>
      <c r="F93" s="19">
        <v>21</v>
      </c>
      <c r="G93" s="19">
        <v>2</v>
      </c>
      <c r="H93" s="35" t="s">
        <v>232</v>
      </c>
    </row>
    <row r="94" spans="1:8" s="20" customFormat="1" ht="27">
      <c r="A94" s="15" t="s">
        <v>93</v>
      </c>
      <c r="B94" s="37" t="s">
        <v>169</v>
      </c>
      <c r="C94" s="19">
        <v>6</v>
      </c>
      <c r="D94" s="18" t="s">
        <v>62</v>
      </c>
      <c r="E94" s="23">
        <v>34641</v>
      </c>
      <c r="F94" s="19">
        <v>21</v>
      </c>
      <c r="G94" s="19">
        <v>2</v>
      </c>
      <c r="H94" s="35" t="s">
        <v>232</v>
      </c>
    </row>
    <row r="95" spans="1:8" s="20" customFormat="1" ht="27">
      <c r="A95" s="15" t="s">
        <v>93</v>
      </c>
      <c r="B95" s="37" t="s">
        <v>169</v>
      </c>
      <c r="C95" s="19">
        <v>7</v>
      </c>
      <c r="D95" s="18" t="s">
        <v>62</v>
      </c>
      <c r="E95" s="23">
        <v>35006</v>
      </c>
      <c r="F95" s="19">
        <v>21</v>
      </c>
      <c r="G95" s="19">
        <v>2</v>
      </c>
      <c r="H95" s="35" t="s">
        <v>232</v>
      </c>
    </row>
    <row r="96" spans="1:8" s="20" customFormat="1" ht="27">
      <c r="A96" s="15" t="s">
        <v>93</v>
      </c>
      <c r="B96" s="37" t="s">
        <v>169</v>
      </c>
      <c r="C96" s="19">
        <v>8</v>
      </c>
      <c r="D96" s="18" t="s">
        <v>62</v>
      </c>
      <c r="E96" s="23">
        <v>35372</v>
      </c>
      <c r="F96" s="19">
        <v>21</v>
      </c>
      <c r="G96" s="19">
        <v>2</v>
      </c>
      <c r="H96" s="35" t="s">
        <v>232</v>
      </c>
    </row>
    <row r="97" spans="1:8" s="20" customFormat="1" ht="27">
      <c r="A97" s="15" t="s">
        <v>93</v>
      </c>
      <c r="B97" s="37" t="s">
        <v>169</v>
      </c>
      <c r="C97" s="19">
        <v>9</v>
      </c>
      <c r="D97" s="18" t="s">
        <v>62</v>
      </c>
      <c r="E97" s="23">
        <v>35737</v>
      </c>
      <c r="F97" s="19">
        <v>21</v>
      </c>
      <c r="G97" s="19">
        <v>2</v>
      </c>
      <c r="H97" s="35" t="s">
        <v>232</v>
      </c>
    </row>
    <row r="98" spans="1:8" s="20" customFormat="1" ht="27">
      <c r="A98" s="15" t="s">
        <v>93</v>
      </c>
      <c r="B98" s="37" t="s">
        <v>169</v>
      </c>
      <c r="C98" s="19">
        <v>9</v>
      </c>
      <c r="D98" s="18" t="s">
        <v>92</v>
      </c>
      <c r="E98" s="15" t="s">
        <v>105</v>
      </c>
      <c r="F98" s="19">
        <v>21</v>
      </c>
      <c r="G98" s="19">
        <v>2</v>
      </c>
      <c r="H98" s="35" t="s">
        <v>232</v>
      </c>
    </row>
    <row r="99" spans="1:8" s="20" customFormat="1" ht="27">
      <c r="A99" s="15" t="s">
        <v>93</v>
      </c>
      <c r="B99" s="37" t="s">
        <v>169</v>
      </c>
      <c r="C99" s="19">
        <v>10</v>
      </c>
      <c r="D99" s="18" t="s">
        <v>62</v>
      </c>
      <c r="E99" s="23">
        <v>36102</v>
      </c>
      <c r="F99" s="19">
        <v>21</v>
      </c>
      <c r="G99" s="19">
        <v>2</v>
      </c>
      <c r="H99" s="35" t="s">
        <v>232</v>
      </c>
    </row>
    <row r="100" spans="1:8" s="20" customFormat="1" ht="27">
      <c r="A100" s="15" t="s">
        <v>93</v>
      </c>
      <c r="B100" s="37" t="s">
        <v>169</v>
      </c>
      <c r="C100" s="19">
        <v>10</v>
      </c>
      <c r="D100" s="18" t="s">
        <v>92</v>
      </c>
      <c r="E100" s="15" t="s">
        <v>104</v>
      </c>
      <c r="F100" s="19">
        <v>21</v>
      </c>
      <c r="G100" s="19">
        <v>2</v>
      </c>
      <c r="H100" s="35" t="s">
        <v>232</v>
      </c>
    </row>
    <row r="101" spans="1:8" s="20" customFormat="1" ht="27">
      <c r="A101" s="15" t="s">
        <v>93</v>
      </c>
      <c r="B101" s="37" t="s">
        <v>169</v>
      </c>
      <c r="C101" s="19">
        <v>11</v>
      </c>
      <c r="D101" s="18" t="s">
        <v>62</v>
      </c>
      <c r="E101" s="23">
        <v>36467</v>
      </c>
      <c r="F101" s="19">
        <v>21</v>
      </c>
      <c r="G101" s="19">
        <v>2</v>
      </c>
      <c r="H101" s="35" t="s">
        <v>232</v>
      </c>
    </row>
    <row r="102" spans="1:8" s="20" customFormat="1" ht="27">
      <c r="A102" s="15" t="s">
        <v>93</v>
      </c>
      <c r="B102" s="37" t="s">
        <v>169</v>
      </c>
      <c r="C102" s="19">
        <v>11</v>
      </c>
      <c r="D102" s="18" t="s">
        <v>92</v>
      </c>
      <c r="E102" s="15" t="s">
        <v>103</v>
      </c>
      <c r="F102" s="19">
        <v>21</v>
      </c>
      <c r="G102" s="19">
        <v>2</v>
      </c>
      <c r="H102" s="35" t="s">
        <v>232</v>
      </c>
    </row>
    <row r="103" spans="1:8" s="20" customFormat="1" ht="27">
      <c r="A103" s="15" t="s">
        <v>93</v>
      </c>
      <c r="B103" s="37" t="s">
        <v>169</v>
      </c>
      <c r="C103" s="19">
        <v>12</v>
      </c>
      <c r="D103" s="18" t="s">
        <v>62</v>
      </c>
      <c r="E103" s="23">
        <v>36833</v>
      </c>
      <c r="F103" s="19">
        <v>21</v>
      </c>
      <c r="G103" s="19">
        <v>2</v>
      </c>
      <c r="H103" s="35" t="s">
        <v>232</v>
      </c>
    </row>
    <row r="104" spans="1:8" s="20" customFormat="1" ht="27">
      <c r="A104" s="15" t="s">
        <v>93</v>
      </c>
      <c r="B104" s="37" t="s">
        <v>169</v>
      </c>
      <c r="C104" s="19">
        <v>12</v>
      </c>
      <c r="D104" s="18" t="s">
        <v>92</v>
      </c>
      <c r="E104" s="15" t="s">
        <v>102</v>
      </c>
      <c r="F104" s="19">
        <v>21</v>
      </c>
      <c r="G104" s="19">
        <v>2</v>
      </c>
      <c r="H104" s="35" t="s">
        <v>232</v>
      </c>
    </row>
    <row r="105" spans="1:8" s="20" customFormat="1" ht="27">
      <c r="A105" s="15" t="s">
        <v>93</v>
      </c>
      <c r="B105" s="37" t="s">
        <v>169</v>
      </c>
      <c r="C105" s="19">
        <v>13</v>
      </c>
      <c r="D105" s="18" t="s">
        <v>62</v>
      </c>
      <c r="E105" s="23">
        <v>37198</v>
      </c>
      <c r="F105" s="19">
        <v>21</v>
      </c>
      <c r="G105" s="19">
        <v>2</v>
      </c>
      <c r="H105" s="35" t="s">
        <v>232</v>
      </c>
    </row>
    <row r="106" spans="1:8" s="20" customFormat="1" ht="27">
      <c r="A106" s="15" t="s">
        <v>93</v>
      </c>
      <c r="B106" s="37" t="s">
        <v>169</v>
      </c>
      <c r="C106" s="19">
        <v>13</v>
      </c>
      <c r="D106" s="18" t="s">
        <v>92</v>
      </c>
      <c r="E106" s="15" t="s">
        <v>101</v>
      </c>
      <c r="F106" s="19">
        <v>21</v>
      </c>
      <c r="G106" s="19">
        <v>2</v>
      </c>
      <c r="H106" s="35" t="s">
        <v>232</v>
      </c>
    </row>
    <row r="107" spans="1:8" s="20" customFormat="1" ht="27">
      <c r="A107" s="15" t="s">
        <v>93</v>
      </c>
      <c r="B107" s="37" t="s">
        <v>169</v>
      </c>
      <c r="C107" s="19">
        <v>14</v>
      </c>
      <c r="D107" s="18" t="s">
        <v>62</v>
      </c>
      <c r="E107" s="23">
        <v>37563</v>
      </c>
      <c r="F107" s="19">
        <v>21</v>
      </c>
      <c r="G107" s="19">
        <v>2</v>
      </c>
      <c r="H107" s="35" t="s">
        <v>232</v>
      </c>
    </row>
    <row r="108" spans="1:8" s="20" customFormat="1" ht="27">
      <c r="A108" s="15" t="s">
        <v>93</v>
      </c>
      <c r="B108" s="37" t="s">
        <v>169</v>
      </c>
      <c r="C108" s="19">
        <v>14</v>
      </c>
      <c r="D108" s="18" t="s">
        <v>92</v>
      </c>
      <c r="E108" s="15" t="s">
        <v>100</v>
      </c>
      <c r="F108" s="19">
        <v>21</v>
      </c>
      <c r="G108" s="19">
        <v>2</v>
      </c>
      <c r="H108" s="35" t="s">
        <v>232</v>
      </c>
    </row>
    <row r="109" spans="1:8" s="20" customFormat="1" ht="27">
      <c r="A109" s="15" t="s">
        <v>93</v>
      </c>
      <c r="B109" s="37" t="s">
        <v>169</v>
      </c>
      <c r="C109" s="19">
        <v>15</v>
      </c>
      <c r="D109" s="18" t="s">
        <v>62</v>
      </c>
      <c r="E109" s="23">
        <v>37928</v>
      </c>
      <c r="F109" s="19">
        <v>21</v>
      </c>
      <c r="G109" s="19">
        <v>2</v>
      </c>
      <c r="H109" s="35" t="s">
        <v>232</v>
      </c>
    </row>
    <row r="110" spans="1:8" s="20" customFormat="1" ht="27">
      <c r="A110" s="15" t="s">
        <v>93</v>
      </c>
      <c r="B110" s="37" t="s">
        <v>169</v>
      </c>
      <c r="C110" s="19">
        <v>16</v>
      </c>
      <c r="D110" s="18" t="s">
        <v>91</v>
      </c>
      <c r="E110" s="15" t="s">
        <v>51</v>
      </c>
      <c r="F110" s="19">
        <v>21</v>
      </c>
      <c r="G110" s="19">
        <v>2</v>
      </c>
      <c r="H110" s="35" t="s">
        <v>232</v>
      </c>
    </row>
    <row r="111" spans="1:8" s="20" customFormat="1" ht="27">
      <c r="A111" s="15" t="s">
        <v>93</v>
      </c>
      <c r="B111" s="37" t="s">
        <v>169</v>
      </c>
      <c r="C111" s="19">
        <v>17</v>
      </c>
      <c r="D111" s="18" t="s">
        <v>91</v>
      </c>
      <c r="E111" s="15" t="s">
        <v>51</v>
      </c>
      <c r="F111" s="19">
        <v>21</v>
      </c>
      <c r="G111" s="19">
        <v>2</v>
      </c>
      <c r="H111" s="35" t="s">
        <v>232</v>
      </c>
    </row>
    <row r="112" spans="1:8" s="20" customFormat="1" ht="27">
      <c r="A112" s="15" t="s">
        <v>93</v>
      </c>
      <c r="B112" s="37" t="s">
        <v>169</v>
      </c>
      <c r="C112" s="19">
        <v>18</v>
      </c>
      <c r="D112" s="18" t="s">
        <v>91</v>
      </c>
      <c r="E112" s="15" t="s">
        <v>51</v>
      </c>
      <c r="F112" s="19">
        <v>21</v>
      </c>
      <c r="G112" s="19">
        <v>2</v>
      </c>
      <c r="H112" s="35" t="s">
        <v>232</v>
      </c>
    </row>
    <row r="113" spans="1:8" s="20" customFormat="1" ht="27">
      <c r="A113" s="15" t="s">
        <v>93</v>
      </c>
      <c r="B113" s="37" t="s">
        <v>169</v>
      </c>
      <c r="C113" s="19">
        <v>19</v>
      </c>
      <c r="D113" s="18" t="s">
        <v>91</v>
      </c>
      <c r="E113" s="15" t="s">
        <v>51</v>
      </c>
      <c r="F113" s="19">
        <v>21</v>
      </c>
      <c r="G113" s="19">
        <v>2</v>
      </c>
      <c r="H113" s="35" t="s">
        <v>232</v>
      </c>
    </row>
    <row r="114" spans="1:8" s="20" customFormat="1" ht="27">
      <c r="A114" s="15" t="s">
        <v>58</v>
      </c>
      <c r="B114" s="37" t="s">
        <v>238</v>
      </c>
      <c r="C114" s="19">
        <v>5</v>
      </c>
      <c r="D114" s="18" t="s">
        <v>57</v>
      </c>
      <c r="E114" s="15" t="s">
        <v>59</v>
      </c>
      <c r="F114" s="19">
        <v>29</v>
      </c>
      <c r="G114" s="19">
        <v>2</v>
      </c>
      <c r="H114" s="35" t="s">
        <v>233</v>
      </c>
    </row>
    <row r="115" spans="1:8" s="20" customFormat="1" ht="27">
      <c r="A115" s="15" t="s">
        <v>58</v>
      </c>
      <c r="B115" s="37" t="s">
        <v>238</v>
      </c>
      <c r="C115" s="19">
        <v>6</v>
      </c>
      <c r="D115" s="18" t="s">
        <v>57</v>
      </c>
      <c r="E115" s="15" t="s">
        <v>59</v>
      </c>
      <c r="F115" s="19">
        <v>29</v>
      </c>
      <c r="G115" s="19">
        <v>2</v>
      </c>
      <c r="H115" s="35" t="s">
        <v>233</v>
      </c>
    </row>
    <row r="116" spans="1:8" s="20" customFormat="1" ht="27">
      <c r="A116" s="15" t="s">
        <v>58</v>
      </c>
      <c r="B116" s="37" t="s">
        <v>238</v>
      </c>
      <c r="C116" s="19">
        <v>7</v>
      </c>
      <c r="D116" s="18" t="s">
        <v>57</v>
      </c>
      <c r="E116" s="15" t="s">
        <v>59</v>
      </c>
      <c r="F116" s="19">
        <v>29</v>
      </c>
      <c r="G116" s="19">
        <v>2</v>
      </c>
      <c r="H116" s="35" t="s">
        <v>233</v>
      </c>
    </row>
    <row r="117" spans="1:8" s="20" customFormat="1" ht="27">
      <c r="A117" s="15" t="s">
        <v>58</v>
      </c>
      <c r="B117" s="37" t="s">
        <v>238</v>
      </c>
      <c r="C117" s="19">
        <v>8</v>
      </c>
      <c r="D117" s="18" t="s">
        <v>57</v>
      </c>
      <c r="E117" s="15" t="s">
        <v>59</v>
      </c>
      <c r="F117" s="19">
        <v>29</v>
      </c>
      <c r="G117" s="19">
        <v>2</v>
      </c>
      <c r="H117" s="35" t="s">
        <v>233</v>
      </c>
    </row>
    <row r="118" spans="1:8" s="20" customFormat="1" ht="27">
      <c r="A118" s="15" t="s">
        <v>58</v>
      </c>
      <c r="B118" s="37" t="s">
        <v>238</v>
      </c>
      <c r="C118" s="19">
        <v>9</v>
      </c>
      <c r="D118" s="18" t="s">
        <v>57</v>
      </c>
      <c r="E118" s="15" t="s">
        <v>59</v>
      </c>
      <c r="F118" s="19">
        <v>29</v>
      </c>
      <c r="G118" s="19">
        <v>2</v>
      </c>
      <c r="H118" s="35" t="s">
        <v>233</v>
      </c>
    </row>
    <row r="119" spans="1:8" s="20" customFormat="1" ht="27">
      <c r="A119" s="15" t="s">
        <v>58</v>
      </c>
      <c r="B119" s="37" t="s">
        <v>238</v>
      </c>
      <c r="C119" s="19">
        <v>10</v>
      </c>
      <c r="D119" s="18" t="s">
        <v>57</v>
      </c>
      <c r="E119" s="15" t="s">
        <v>59</v>
      </c>
      <c r="F119" s="19">
        <v>29</v>
      </c>
      <c r="G119" s="19">
        <v>2</v>
      </c>
      <c r="H119" s="35" t="s">
        <v>233</v>
      </c>
    </row>
    <row r="120" spans="1:8" s="20" customFormat="1" ht="27">
      <c r="A120" s="15" t="s">
        <v>58</v>
      </c>
      <c r="B120" s="37" t="s">
        <v>238</v>
      </c>
      <c r="C120" s="19">
        <v>11</v>
      </c>
      <c r="D120" s="18" t="s">
        <v>57</v>
      </c>
      <c r="E120" s="15" t="s">
        <v>59</v>
      </c>
      <c r="F120" s="19">
        <v>29</v>
      </c>
      <c r="G120" s="19">
        <v>2</v>
      </c>
      <c r="H120" s="35" t="s">
        <v>233</v>
      </c>
    </row>
    <row r="121" spans="1:8" s="20" customFormat="1" ht="27">
      <c r="A121" s="15" t="s">
        <v>58</v>
      </c>
      <c r="B121" s="37" t="s">
        <v>238</v>
      </c>
      <c r="C121" s="19">
        <v>12</v>
      </c>
      <c r="D121" s="18" t="s">
        <v>57</v>
      </c>
      <c r="E121" s="15" t="s">
        <v>59</v>
      </c>
      <c r="F121" s="19">
        <v>29</v>
      </c>
      <c r="G121" s="19">
        <v>2</v>
      </c>
      <c r="H121" s="35" t="s">
        <v>233</v>
      </c>
    </row>
    <row r="122" spans="1:8" s="20" customFormat="1" ht="27">
      <c r="A122" s="15" t="s">
        <v>58</v>
      </c>
      <c r="B122" s="37" t="s">
        <v>238</v>
      </c>
      <c r="C122" s="19">
        <v>13</v>
      </c>
      <c r="D122" s="18" t="s">
        <v>57</v>
      </c>
      <c r="E122" s="15" t="s">
        <v>59</v>
      </c>
      <c r="F122" s="19">
        <v>29</v>
      </c>
      <c r="G122" s="19">
        <v>2</v>
      </c>
      <c r="H122" s="35" t="s">
        <v>233</v>
      </c>
    </row>
    <row r="123" spans="1:8" s="20" customFormat="1" ht="27">
      <c r="A123" s="15" t="s">
        <v>58</v>
      </c>
      <c r="B123" s="37" t="s">
        <v>238</v>
      </c>
      <c r="C123" s="19">
        <v>14</v>
      </c>
      <c r="D123" s="18" t="s">
        <v>57</v>
      </c>
      <c r="E123" s="15" t="s">
        <v>59</v>
      </c>
      <c r="F123" s="19">
        <v>29</v>
      </c>
      <c r="G123" s="19">
        <v>2</v>
      </c>
      <c r="H123" s="35" t="s">
        <v>233</v>
      </c>
    </row>
    <row r="124" spans="1:8" s="20" customFormat="1" ht="27">
      <c r="A124" s="15" t="s">
        <v>58</v>
      </c>
      <c r="B124" s="37" t="s">
        <v>238</v>
      </c>
      <c r="C124" s="19">
        <v>15</v>
      </c>
      <c r="D124" s="18" t="s">
        <v>57</v>
      </c>
      <c r="E124" s="15" t="s">
        <v>59</v>
      </c>
      <c r="F124" s="19">
        <v>29</v>
      </c>
      <c r="G124" s="19">
        <v>2</v>
      </c>
      <c r="H124" s="35" t="s">
        <v>233</v>
      </c>
    </row>
    <row r="125" spans="1:8" s="20" customFormat="1" ht="27">
      <c r="A125" s="15" t="s">
        <v>58</v>
      </c>
      <c r="B125" s="37" t="s">
        <v>238</v>
      </c>
      <c r="C125" s="19">
        <v>16</v>
      </c>
      <c r="D125" s="18" t="s">
        <v>57</v>
      </c>
      <c r="E125" s="15" t="s">
        <v>60</v>
      </c>
      <c r="F125" s="19">
        <v>19</v>
      </c>
      <c r="G125" s="19">
        <v>2</v>
      </c>
      <c r="H125" s="35" t="s">
        <v>233</v>
      </c>
    </row>
    <row r="126" spans="1:8" s="20" customFormat="1" ht="27">
      <c r="A126" s="15" t="s">
        <v>58</v>
      </c>
      <c r="B126" s="37" t="s">
        <v>238</v>
      </c>
      <c r="C126" s="19">
        <v>17</v>
      </c>
      <c r="D126" s="18" t="s">
        <v>57</v>
      </c>
      <c r="E126" s="15" t="s">
        <v>60</v>
      </c>
      <c r="F126" s="19">
        <v>19</v>
      </c>
      <c r="G126" s="19">
        <v>2</v>
      </c>
      <c r="H126" s="35" t="s">
        <v>233</v>
      </c>
    </row>
    <row r="127" spans="1:8" s="20" customFormat="1" ht="27">
      <c r="A127" s="15" t="s">
        <v>58</v>
      </c>
      <c r="B127" s="37" t="s">
        <v>238</v>
      </c>
      <c r="C127" s="19">
        <v>18</v>
      </c>
      <c r="D127" s="18" t="s">
        <v>57</v>
      </c>
      <c r="E127" s="15" t="s">
        <v>60</v>
      </c>
      <c r="F127" s="19">
        <v>19</v>
      </c>
      <c r="G127" s="19">
        <v>2</v>
      </c>
      <c r="H127" s="35" t="s">
        <v>233</v>
      </c>
    </row>
    <row r="128" spans="1:8" s="20" customFormat="1" ht="27">
      <c r="A128" s="15" t="s">
        <v>58</v>
      </c>
      <c r="B128" s="37" t="s">
        <v>238</v>
      </c>
      <c r="C128" s="19">
        <v>19</v>
      </c>
      <c r="D128" s="18" t="s">
        <v>57</v>
      </c>
      <c r="E128" s="15" t="s">
        <v>60</v>
      </c>
      <c r="F128" s="19">
        <v>19</v>
      </c>
      <c r="G128" s="19">
        <v>2</v>
      </c>
      <c r="H128" s="35" t="s">
        <v>233</v>
      </c>
    </row>
    <row r="129" spans="1:8" s="20" customFormat="1" ht="40.5">
      <c r="A129" s="15" t="s">
        <v>115</v>
      </c>
      <c r="B129" s="15" t="s">
        <v>146</v>
      </c>
      <c r="C129" s="19">
        <v>13</v>
      </c>
      <c r="D129" s="18" t="s">
        <v>62</v>
      </c>
      <c r="E129" s="23">
        <v>37198</v>
      </c>
      <c r="F129" s="19">
        <v>27</v>
      </c>
      <c r="G129" s="19">
        <v>2</v>
      </c>
      <c r="H129" s="35" t="s">
        <v>145</v>
      </c>
    </row>
    <row r="130" spans="1:8" s="20" customFormat="1" ht="40.5">
      <c r="A130" s="15" t="s">
        <v>115</v>
      </c>
      <c r="B130" s="15" t="s">
        <v>146</v>
      </c>
      <c r="C130" s="19">
        <v>14</v>
      </c>
      <c r="D130" s="18" t="s">
        <v>62</v>
      </c>
      <c r="E130" s="23">
        <v>37563</v>
      </c>
      <c r="F130" s="19">
        <v>27</v>
      </c>
      <c r="G130" s="19">
        <v>2</v>
      </c>
      <c r="H130" s="35" t="s">
        <v>145</v>
      </c>
    </row>
    <row r="131" spans="1:8" s="20" customFormat="1" ht="27">
      <c r="A131" s="15" t="s">
        <v>124</v>
      </c>
      <c r="B131" s="15" t="s">
        <v>151</v>
      </c>
      <c r="C131" s="15">
        <v>10</v>
      </c>
      <c r="D131" s="18" t="s">
        <v>50</v>
      </c>
      <c r="E131" s="15" t="s">
        <v>51</v>
      </c>
      <c r="F131" s="19">
        <v>8</v>
      </c>
      <c r="G131" s="19">
        <v>2</v>
      </c>
      <c r="H131" s="35" t="s">
        <v>234</v>
      </c>
    </row>
    <row r="132" spans="1:8" s="20" customFormat="1" ht="27">
      <c r="A132" s="15" t="s">
        <v>124</v>
      </c>
      <c r="B132" s="15" t="s">
        <v>151</v>
      </c>
      <c r="C132" s="15">
        <v>11</v>
      </c>
      <c r="D132" s="18" t="s">
        <v>50</v>
      </c>
      <c r="E132" s="15" t="s">
        <v>51</v>
      </c>
      <c r="F132" s="19">
        <v>8</v>
      </c>
      <c r="G132" s="19">
        <v>2</v>
      </c>
      <c r="H132" s="35" t="s">
        <v>234</v>
      </c>
    </row>
    <row r="133" spans="1:8" s="20" customFormat="1" ht="27">
      <c r="A133" s="15" t="s">
        <v>124</v>
      </c>
      <c r="B133" s="15" t="s">
        <v>151</v>
      </c>
      <c r="C133" s="15">
        <v>12</v>
      </c>
      <c r="D133" s="18" t="s">
        <v>50</v>
      </c>
      <c r="E133" s="15" t="s">
        <v>51</v>
      </c>
      <c r="F133" s="19">
        <v>8</v>
      </c>
      <c r="G133" s="19">
        <v>2</v>
      </c>
      <c r="H133" s="35" t="s">
        <v>234</v>
      </c>
    </row>
    <row r="134" spans="1:8" s="20" customFormat="1" ht="27">
      <c r="A134" s="15" t="s">
        <v>124</v>
      </c>
      <c r="B134" s="15" t="s">
        <v>151</v>
      </c>
      <c r="C134" s="15">
        <v>13</v>
      </c>
      <c r="D134" s="18" t="s">
        <v>50</v>
      </c>
      <c r="E134" s="15" t="s">
        <v>51</v>
      </c>
      <c r="F134" s="19">
        <v>8</v>
      </c>
      <c r="G134" s="19">
        <v>2</v>
      </c>
      <c r="H134" s="35" t="s">
        <v>235</v>
      </c>
    </row>
    <row r="135" spans="1:8" s="20" customFormat="1" ht="40.5">
      <c r="A135" s="15" t="s">
        <v>124</v>
      </c>
      <c r="B135" s="15" t="s">
        <v>151</v>
      </c>
      <c r="C135" s="15">
        <v>14</v>
      </c>
      <c r="D135" s="18" t="s">
        <v>50</v>
      </c>
      <c r="E135" s="15" t="s">
        <v>51</v>
      </c>
      <c r="F135" s="19">
        <v>8</v>
      </c>
      <c r="G135" s="19">
        <v>2</v>
      </c>
      <c r="H135" s="18" t="s">
        <v>150</v>
      </c>
    </row>
    <row r="136" spans="1:8" s="20" customFormat="1" ht="27">
      <c r="A136" s="15" t="s">
        <v>124</v>
      </c>
      <c r="B136" s="15" t="s">
        <v>151</v>
      </c>
      <c r="C136" s="15">
        <v>15</v>
      </c>
      <c r="D136" s="18" t="s">
        <v>50</v>
      </c>
      <c r="E136" s="15" t="s">
        <v>51</v>
      </c>
      <c r="F136" s="19">
        <v>8</v>
      </c>
      <c r="G136" s="19">
        <v>2</v>
      </c>
      <c r="H136" s="35" t="s">
        <v>236</v>
      </c>
    </row>
    <row r="137" spans="1:8" s="20" customFormat="1" ht="81">
      <c r="A137" s="15" t="s">
        <v>54</v>
      </c>
      <c r="B137" s="15" t="s">
        <v>164</v>
      </c>
      <c r="C137" s="19">
        <v>11</v>
      </c>
      <c r="D137" s="18" t="s">
        <v>55</v>
      </c>
      <c r="E137" s="15" t="s">
        <v>165</v>
      </c>
      <c r="F137" s="19">
        <v>8</v>
      </c>
      <c r="G137" s="19">
        <v>2</v>
      </c>
      <c r="H137" s="35" t="s">
        <v>166</v>
      </c>
    </row>
    <row r="138" spans="1:8" s="24" customFormat="1" ht="54">
      <c r="A138" s="15" t="s">
        <v>83</v>
      </c>
      <c r="B138" s="15" t="s">
        <v>175</v>
      </c>
      <c r="C138" s="15">
        <v>18</v>
      </c>
      <c r="D138" s="18" t="s">
        <v>138</v>
      </c>
      <c r="E138" s="15" t="s">
        <v>140</v>
      </c>
      <c r="F138" s="15">
        <v>10</v>
      </c>
      <c r="G138" s="15">
        <v>2</v>
      </c>
      <c r="H138" s="18" t="s">
        <v>157</v>
      </c>
    </row>
    <row r="139" spans="1:8" s="24" customFormat="1" ht="54">
      <c r="A139" s="15" t="s">
        <v>83</v>
      </c>
      <c r="B139" s="15" t="s">
        <v>175</v>
      </c>
      <c r="C139" s="15">
        <v>19</v>
      </c>
      <c r="D139" s="18" t="s">
        <v>138</v>
      </c>
      <c r="E139" s="15" t="s">
        <v>141</v>
      </c>
      <c r="F139" s="15">
        <v>10</v>
      </c>
      <c r="G139" s="15">
        <v>2</v>
      </c>
      <c r="H139" s="18" t="s">
        <v>157</v>
      </c>
    </row>
    <row r="140" spans="1:8" s="24" customFormat="1" ht="54">
      <c r="A140" s="37" t="s">
        <v>237</v>
      </c>
      <c r="B140" s="15" t="s">
        <v>175</v>
      </c>
      <c r="C140" s="15">
        <v>12</v>
      </c>
      <c r="D140" s="18" t="s">
        <v>138</v>
      </c>
      <c r="E140" s="15" t="s">
        <v>139</v>
      </c>
      <c r="F140" s="15">
        <v>10</v>
      </c>
      <c r="G140" s="15">
        <v>2</v>
      </c>
      <c r="H140" s="18" t="s">
        <v>157</v>
      </c>
    </row>
    <row r="141" spans="1:8" s="24" customFormat="1" ht="54">
      <c r="A141" s="37" t="s">
        <v>237</v>
      </c>
      <c r="B141" s="15" t="s">
        <v>175</v>
      </c>
      <c r="C141" s="15">
        <v>13</v>
      </c>
      <c r="D141" s="18" t="s">
        <v>138</v>
      </c>
      <c r="E141" s="15" t="s">
        <v>139</v>
      </c>
      <c r="F141" s="15">
        <v>10</v>
      </c>
      <c r="G141" s="15">
        <v>2</v>
      </c>
      <c r="H141" s="18" t="s">
        <v>157</v>
      </c>
    </row>
    <row r="142" spans="1:8" s="24" customFormat="1" ht="54">
      <c r="A142" s="37" t="s">
        <v>237</v>
      </c>
      <c r="B142" s="15" t="s">
        <v>175</v>
      </c>
      <c r="C142" s="15">
        <v>14</v>
      </c>
      <c r="D142" s="18" t="s">
        <v>138</v>
      </c>
      <c r="E142" s="15" t="s">
        <v>139</v>
      </c>
      <c r="F142" s="15">
        <v>10</v>
      </c>
      <c r="G142" s="15">
        <v>2</v>
      </c>
      <c r="H142" s="18" t="s">
        <v>157</v>
      </c>
    </row>
    <row r="143" spans="1:8" s="24" customFormat="1" ht="54">
      <c r="A143" s="37" t="s">
        <v>237</v>
      </c>
      <c r="B143" s="15" t="s">
        <v>175</v>
      </c>
      <c r="C143" s="15">
        <v>15</v>
      </c>
      <c r="D143" s="18" t="s">
        <v>138</v>
      </c>
      <c r="E143" s="15" t="s">
        <v>140</v>
      </c>
      <c r="F143" s="15">
        <v>10</v>
      </c>
      <c r="G143" s="15">
        <v>2</v>
      </c>
      <c r="H143" s="18" t="s">
        <v>157</v>
      </c>
    </row>
    <row r="144" spans="1:8" s="24" customFormat="1" ht="54">
      <c r="A144" s="37" t="s">
        <v>237</v>
      </c>
      <c r="B144" s="15" t="s">
        <v>175</v>
      </c>
      <c r="C144" s="15">
        <v>16</v>
      </c>
      <c r="D144" s="18" t="s">
        <v>138</v>
      </c>
      <c r="E144" s="15" t="s">
        <v>140</v>
      </c>
      <c r="F144" s="15">
        <v>10</v>
      </c>
      <c r="G144" s="15">
        <v>2</v>
      </c>
      <c r="H144" s="18" t="s">
        <v>157</v>
      </c>
    </row>
    <row r="145" spans="1:8" s="24" customFormat="1" ht="54">
      <c r="A145" s="37" t="s">
        <v>237</v>
      </c>
      <c r="B145" s="15" t="s">
        <v>175</v>
      </c>
      <c r="C145" s="15">
        <v>17</v>
      </c>
      <c r="D145" s="18" t="s">
        <v>138</v>
      </c>
      <c r="E145" s="15" t="s">
        <v>140</v>
      </c>
      <c r="F145" s="15">
        <v>10</v>
      </c>
      <c r="G145" s="15">
        <v>2</v>
      </c>
      <c r="H145" s="18" t="s">
        <v>157</v>
      </c>
    </row>
    <row r="146" spans="1:8" s="20" customFormat="1" ht="27">
      <c r="A146" s="15" t="s">
        <v>126</v>
      </c>
      <c r="B146" s="37" t="s">
        <v>219</v>
      </c>
      <c r="C146" s="19">
        <v>16</v>
      </c>
      <c r="D146" s="25" t="s">
        <v>127</v>
      </c>
      <c r="E146" s="15" t="s">
        <v>208</v>
      </c>
      <c r="F146" s="15" t="s">
        <v>209</v>
      </c>
      <c r="G146" s="19">
        <v>2</v>
      </c>
      <c r="H146" s="18" t="s">
        <v>210</v>
      </c>
    </row>
    <row r="147" spans="1:8" s="20" customFormat="1" ht="27">
      <c r="A147" s="15" t="s">
        <v>126</v>
      </c>
      <c r="B147" s="37" t="s">
        <v>219</v>
      </c>
      <c r="C147" s="19">
        <v>17</v>
      </c>
      <c r="D147" s="25" t="s">
        <v>128</v>
      </c>
      <c r="E147" s="15" t="s">
        <v>211</v>
      </c>
      <c r="F147" s="15" t="s">
        <v>212</v>
      </c>
      <c r="G147" s="19">
        <v>2</v>
      </c>
      <c r="H147" s="18" t="s">
        <v>210</v>
      </c>
    </row>
    <row r="148" spans="1:8" s="20" customFormat="1" ht="27">
      <c r="A148" s="15" t="s">
        <v>126</v>
      </c>
      <c r="B148" s="37" t="s">
        <v>219</v>
      </c>
      <c r="C148" s="19">
        <v>17</v>
      </c>
      <c r="D148" s="25" t="s">
        <v>213</v>
      </c>
      <c r="E148" s="15" t="s">
        <v>51</v>
      </c>
      <c r="F148" s="15" t="s">
        <v>131</v>
      </c>
      <c r="G148" s="19">
        <v>2</v>
      </c>
      <c r="H148" s="18" t="s">
        <v>210</v>
      </c>
    </row>
    <row r="149" spans="1:8" s="20" customFormat="1" ht="27">
      <c r="A149" s="15" t="s">
        <v>126</v>
      </c>
      <c r="B149" s="37" t="s">
        <v>219</v>
      </c>
      <c r="C149" s="19">
        <v>18</v>
      </c>
      <c r="D149" s="25" t="s">
        <v>129</v>
      </c>
      <c r="E149" s="15" t="s">
        <v>214</v>
      </c>
      <c r="F149" s="15" t="s">
        <v>132</v>
      </c>
      <c r="G149" s="19">
        <v>2</v>
      </c>
      <c r="H149" s="18" t="s">
        <v>210</v>
      </c>
    </row>
    <row r="150" spans="1:8" s="20" customFormat="1" ht="27">
      <c r="A150" s="15" t="s">
        <v>126</v>
      </c>
      <c r="B150" s="37" t="s">
        <v>219</v>
      </c>
      <c r="C150" s="19">
        <v>18</v>
      </c>
      <c r="D150" s="25" t="s">
        <v>215</v>
      </c>
      <c r="E150" s="15" t="s">
        <v>51</v>
      </c>
      <c r="F150" s="15" t="s">
        <v>131</v>
      </c>
      <c r="G150" s="19">
        <v>2</v>
      </c>
      <c r="H150" s="18" t="s">
        <v>210</v>
      </c>
    </row>
    <row r="151" spans="1:8" s="20" customFormat="1" ht="27">
      <c r="A151" s="15" t="s">
        <v>126</v>
      </c>
      <c r="B151" s="37" t="s">
        <v>219</v>
      </c>
      <c r="C151" s="19">
        <v>19</v>
      </c>
      <c r="D151" s="25" t="s">
        <v>53</v>
      </c>
      <c r="E151" s="15" t="s">
        <v>216</v>
      </c>
      <c r="F151" s="15" t="s">
        <v>132</v>
      </c>
      <c r="G151" s="19">
        <v>2</v>
      </c>
      <c r="H151" s="18" t="s">
        <v>210</v>
      </c>
    </row>
    <row r="152" spans="1:8" s="20" customFormat="1" ht="27">
      <c r="A152" s="15" t="s">
        <v>126</v>
      </c>
      <c r="B152" s="37" t="s">
        <v>219</v>
      </c>
      <c r="C152" s="19">
        <v>19</v>
      </c>
      <c r="D152" s="25" t="s">
        <v>215</v>
      </c>
      <c r="E152" s="15" t="s">
        <v>51</v>
      </c>
      <c r="F152" s="15" t="s">
        <v>131</v>
      </c>
      <c r="G152" s="19">
        <v>2</v>
      </c>
      <c r="H152" s="18" t="s">
        <v>210</v>
      </c>
    </row>
    <row r="153" spans="1:8" s="20" customFormat="1" ht="27">
      <c r="A153" s="15" t="s">
        <v>126</v>
      </c>
      <c r="B153" s="37" t="s">
        <v>219</v>
      </c>
      <c r="C153" s="19">
        <v>19</v>
      </c>
      <c r="D153" s="25" t="s">
        <v>130</v>
      </c>
      <c r="E153" s="16">
        <v>39502</v>
      </c>
      <c r="F153" s="15" t="s">
        <v>132</v>
      </c>
      <c r="G153" s="19">
        <v>2</v>
      </c>
      <c r="H153" s="18" t="s">
        <v>210</v>
      </c>
    </row>
    <row r="154" spans="1:8" s="20" customFormat="1" ht="27">
      <c r="A154" s="15" t="s">
        <v>126</v>
      </c>
      <c r="B154" s="37" t="s">
        <v>219</v>
      </c>
      <c r="C154" s="19">
        <v>20</v>
      </c>
      <c r="D154" s="25" t="s">
        <v>217</v>
      </c>
      <c r="E154" s="15" t="s">
        <v>218</v>
      </c>
      <c r="F154" s="15" t="s">
        <v>131</v>
      </c>
      <c r="G154" s="19">
        <v>2</v>
      </c>
      <c r="H154" s="18" t="s">
        <v>210</v>
      </c>
    </row>
    <row r="155" spans="1:8" s="20" customFormat="1" ht="54">
      <c r="A155" s="15" t="s">
        <v>79</v>
      </c>
      <c r="B155" s="15" t="s">
        <v>147</v>
      </c>
      <c r="C155" s="15">
        <v>11</v>
      </c>
      <c r="D155" s="18" t="s">
        <v>80</v>
      </c>
      <c r="E155" s="15" t="s">
        <v>81</v>
      </c>
      <c r="F155" s="19">
        <v>19</v>
      </c>
      <c r="G155" s="19">
        <v>2</v>
      </c>
      <c r="H155" s="35" t="s">
        <v>144</v>
      </c>
    </row>
    <row r="156" spans="1:8" s="20" customFormat="1" ht="54">
      <c r="A156" s="15" t="s">
        <v>79</v>
      </c>
      <c r="B156" s="15" t="s">
        <v>147</v>
      </c>
      <c r="C156" s="19">
        <v>12</v>
      </c>
      <c r="D156" s="18" t="s">
        <v>80</v>
      </c>
      <c r="E156" s="15" t="s">
        <v>82</v>
      </c>
      <c r="F156" s="19">
        <v>19</v>
      </c>
      <c r="G156" s="19">
        <v>2</v>
      </c>
      <c r="H156" s="35" t="s">
        <v>144</v>
      </c>
    </row>
    <row r="157" spans="1:8" s="20" customFormat="1" ht="54">
      <c r="A157" s="15" t="s">
        <v>79</v>
      </c>
      <c r="B157" s="15" t="s">
        <v>147</v>
      </c>
      <c r="C157" s="19">
        <v>13</v>
      </c>
      <c r="D157" s="18" t="s">
        <v>80</v>
      </c>
      <c r="E157" s="15" t="s">
        <v>81</v>
      </c>
      <c r="F157" s="19">
        <v>19</v>
      </c>
      <c r="G157" s="19">
        <v>2</v>
      </c>
      <c r="H157" s="35" t="s">
        <v>144</v>
      </c>
    </row>
    <row r="158" spans="1:8" s="20" customFormat="1" ht="67.5">
      <c r="A158" s="15" t="s">
        <v>116</v>
      </c>
      <c r="B158" s="37" t="s">
        <v>198</v>
      </c>
      <c r="C158" s="19">
        <v>15</v>
      </c>
      <c r="D158" s="18" t="s">
        <v>57</v>
      </c>
      <c r="E158" s="15" t="s">
        <v>119</v>
      </c>
      <c r="F158" s="19">
        <v>23</v>
      </c>
      <c r="G158" s="19">
        <v>2</v>
      </c>
      <c r="H158" s="18" t="s">
        <v>156</v>
      </c>
    </row>
    <row r="159" spans="1:8" s="20" customFormat="1" ht="54">
      <c r="A159" s="15" t="s">
        <v>116</v>
      </c>
      <c r="B159" s="37" t="s">
        <v>198</v>
      </c>
      <c r="C159" s="19">
        <v>16</v>
      </c>
      <c r="D159" s="18" t="s">
        <v>57</v>
      </c>
      <c r="E159" s="15" t="s">
        <v>120</v>
      </c>
      <c r="F159" s="19">
        <v>23</v>
      </c>
      <c r="G159" s="19">
        <v>2</v>
      </c>
      <c r="H159" s="18" t="s">
        <v>156</v>
      </c>
    </row>
    <row r="160" spans="1:8" s="20" customFormat="1" ht="40.5">
      <c r="A160" s="15" t="s">
        <v>116</v>
      </c>
      <c r="B160" s="37" t="s">
        <v>198</v>
      </c>
      <c r="C160" s="19">
        <v>17</v>
      </c>
      <c r="D160" s="18" t="s">
        <v>57</v>
      </c>
      <c r="E160" s="15" t="s">
        <v>117</v>
      </c>
      <c r="F160" s="19">
        <v>23</v>
      </c>
      <c r="G160" s="19">
        <v>2</v>
      </c>
      <c r="H160" s="18" t="s">
        <v>156</v>
      </c>
    </row>
    <row r="161" spans="1:8" s="20" customFormat="1" ht="40.5">
      <c r="A161" s="15" t="s">
        <v>116</v>
      </c>
      <c r="B161" s="37" t="s">
        <v>198</v>
      </c>
      <c r="C161" s="19">
        <v>18</v>
      </c>
      <c r="D161" s="18" t="s">
        <v>57</v>
      </c>
      <c r="E161" s="16" t="s">
        <v>121</v>
      </c>
      <c r="F161" s="19">
        <v>23</v>
      </c>
      <c r="G161" s="19">
        <v>2</v>
      </c>
      <c r="H161" s="18" t="s">
        <v>156</v>
      </c>
    </row>
    <row r="162" spans="1:8" s="20" customFormat="1" ht="40.5">
      <c r="A162" s="15" t="s">
        <v>116</v>
      </c>
      <c r="B162" s="37" t="s">
        <v>198</v>
      </c>
      <c r="C162" s="19">
        <v>19</v>
      </c>
      <c r="D162" s="18" t="s">
        <v>57</v>
      </c>
      <c r="E162" s="15" t="s">
        <v>118</v>
      </c>
      <c r="F162" s="19">
        <v>23</v>
      </c>
      <c r="G162" s="19">
        <v>2</v>
      </c>
      <c r="H162" s="18" t="s">
        <v>156</v>
      </c>
    </row>
    <row r="163" spans="1:8" s="20" customFormat="1" ht="40.5">
      <c r="A163" s="15" t="s">
        <v>84</v>
      </c>
      <c r="B163" s="15" t="s">
        <v>196</v>
      </c>
      <c r="C163" s="19">
        <v>10</v>
      </c>
      <c r="D163" s="18" t="s">
        <v>85</v>
      </c>
      <c r="E163" s="23">
        <v>35925</v>
      </c>
      <c r="F163" s="19">
        <v>26</v>
      </c>
      <c r="G163" s="19">
        <v>2</v>
      </c>
      <c r="H163" s="35" t="s">
        <v>226</v>
      </c>
    </row>
    <row r="164" spans="1:8" s="20" customFormat="1" ht="40.5">
      <c r="A164" s="15" t="s">
        <v>84</v>
      </c>
      <c r="B164" s="15" t="s">
        <v>196</v>
      </c>
      <c r="C164" s="19">
        <v>10</v>
      </c>
      <c r="D164" s="18" t="s">
        <v>86</v>
      </c>
      <c r="E164" s="23">
        <v>35923</v>
      </c>
      <c r="F164" s="19">
        <v>26</v>
      </c>
      <c r="G164" s="19">
        <v>2</v>
      </c>
      <c r="H164" s="35" t="s">
        <v>226</v>
      </c>
    </row>
    <row r="165" spans="1:8" s="20" customFormat="1" ht="40.5">
      <c r="A165" s="15" t="s">
        <v>84</v>
      </c>
      <c r="B165" s="15" t="s">
        <v>196</v>
      </c>
      <c r="C165" s="19">
        <v>11</v>
      </c>
      <c r="D165" s="18" t="s">
        <v>85</v>
      </c>
      <c r="E165" s="23">
        <v>36289</v>
      </c>
      <c r="F165" s="19">
        <v>26</v>
      </c>
      <c r="G165" s="19">
        <v>2</v>
      </c>
      <c r="H165" s="35" t="s">
        <v>226</v>
      </c>
    </row>
    <row r="166" spans="1:8" s="20" customFormat="1" ht="40.5">
      <c r="A166" s="15" t="s">
        <v>84</v>
      </c>
      <c r="B166" s="15" t="s">
        <v>196</v>
      </c>
      <c r="C166" s="19">
        <v>11</v>
      </c>
      <c r="D166" s="18" t="s">
        <v>86</v>
      </c>
      <c r="E166" s="15" t="s">
        <v>176</v>
      </c>
      <c r="F166" s="19">
        <v>26</v>
      </c>
      <c r="G166" s="19">
        <v>2</v>
      </c>
      <c r="H166" s="35" t="s">
        <v>226</v>
      </c>
    </row>
    <row r="167" spans="1:8" s="20" customFormat="1" ht="40.5">
      <c r="A167" s="15" t="s">
        <v>84</v>
      </c>
      <c r="B167" s="15" t="s">
        <v>196</v>
      </c>
      <c r="C167" s="19">
        <v>12</v>
      </c>
      <c r="D167" s="18" t="s">
        <v>85</v>
      </c>
      <c r="E167" s="23">
        <v>36660</v>
      </c>
      <c r="F167" s="19">
        <v>26</v>
      </c>
      <c r="G167" s="19">
        <v>2</v>
      </c>
      <c r="H167" s="35" t="s">
        <v>226</v>
      </c>
    </row>
    <row r="168" spans="1:8" s="20" customFormat="1" ht="40.5">
      <c r="A168" s="15" t="s">
        <v>84</v>
      </c>
      <c r="B168" s="15" t="s">
        <v>196</v>
      </c>
      <c r="C168" s="19">
        <v>12</v>
      </c>
      <c r="D168" s="18" t="s">
        <v>86</v>
      </c>
      <c r="E168" s="23">
        <v>36705</v>
      </c>
      <c r="F168" s="19">
        <v>26</v>
      </c>
      <c r="G168" s="19">
        <v>2</v>
      </c>
      <c r="H168" s="35" t="s">
        <v>226</v>
      </c>
    </row>
    <row r="169" spans="1:8" s="20" customFormat="1" ht="40.5">
      <c r="A169" s="15" t="s">
        <v>84</v>
      </c>
      <c r="B169" s="15" t="s">
        <v>196</v>
      </c>
      <c r="C169" s="19">
        <v>13</v>
      </c>
      <c r="D169" s="18" t="s">
        <v>85</v>
      </c>
      <c r="E169" s="23">
        <v>37024</v>
      </c>
      <c r="F169" s="19">
        <v>26</v>
      </c>
      <c r="G169" s="19">
        <v>2</v>
      </c>
      <c r="H169" s="35" t="s">
        <v>226</v>
      </c>
    </row>
    <row r="170" spans="1:8" s="20" customFormat="1" ht="40.5">
      <c r="A170" s="15" t="s">
        <v>84</v>
      </c>
      <c r="B170" s="15" t="s">
        <v>196</v>
      </c>
      <c r="C170" s="19">
        <v>13</v>
      </c>
      <c r="D170" s="18" t="s">
        <v>86</v>
      </c>
      <c r="E170" s="15" t="s">
        <v>177</v>
      </c>
      <c r="F170" s="19">
        <v>26</v>
      </c>
      <c r="G170" s="19">
        <v>2</v>
      </c>
      <c r="H170" s="35" t="s">
        <v>226</v>
      </c>
    </row>
    <row r="171" spans="1:8" s="20" customFormat="1" ht="40.5">
      <c r="A171" s="15" t="s">
        <v>84</v>
      </c>
      <c r="B171" s="15" t="s">
        <v>196</v>
      </c>
      <c r="C171" s="19">
        <v>14</v>
      </c>
      <c r="D171" s="18" t="s">
        <v>85</v>
      </c>
      <c r="E171" s="23">
        <v>37388</v>
      </c>
      <c r="F171" s="19">
        <v>26</v>
      </c>
      <c r="G171" s="19">
        <v>2</v>
      </c>
      <c r="H171" s="35" t="s">
        <v>226</v>
      </c>
    </row>
    <row r="172" spans="1:8" s="20" customFormat="1" ht="27">
      <c r="A172" s="15" t="s">
        <v>84</v>
      </c>
      <c r="B172" s="15" t="s">
        <v>196</v>
      </c>
      <c r="C172" s="19">
        <v>14</v>
      </c>
      <c r="D172" s="18" t="s">
        <v>86</v>
      </c>
      <c r="E172" s="23">
        <v>37580</v>
      </c>
      <c r="F172" s="19">
        <v>4</v>
      </c>
      <c r="G172" s="19">
        <v>2</v>
      </c>
      <c r="H172" s="18" t="s">
        <v>178</v>
      </c>
    </row>
    <row r="173" spans="1:8" s="20" customFormat="1" ht="27">
      <c r="A173" s="15" t="s">
        <v>84</v>
      </c>
      <c r="B173" s="15" t="s">
        <v>196</v>
      </c>
      <c r="C173" s="19">
        <v>14</v>
      </c>
      <c r="D173" s="18" t="s">
        <v>50</v>
      </c>
      <c r="E173" s="15" t="s">
        <v>179</v>
      </c>
      <c r="F173" s="19">
        <v>4</v>
      </c>
      <c r="G173" s="19">
        <v>2</v>
      </c>
      <c r="H173" s="18" t="s">
        <v>180</v>
      </c>
    </row>
    <row r="174" spans="1:8" s="20" customFormat="1" ht="40.5">
      <c r="A174" s="15" t="s">
        <v>84</v>
      </c>
      <c r="B174" s="15" t="s">
        <v>196</v>
      </c>
      <c r="C174" s="19">
        <v>15</v>
      </c>
      <c r="D174" s="18" t="s">
        <v>85</v>
      </c>
      <c r="E174" s="23">
        <v>37752</v>
      </c>
      <c r="F174" s="19">
        <v>26</v>
      </c>
      <c r="G174" s="19">
        <v>2</v>
      </c>
      <c r="H174" s="35" t="s">
        <v>227</v>
      </c>
    </row>
    <row r="175" spans="1:8" s="20" customFormat="1" ht="40.5">
      <c r="A175" s="15" t="s">
        <v>84</v>
      </c>
      <c r="B175" s="15" t="s">
        <v>196</v>
      </c>
      <c r="C175" s="19">
        <v>15</v>
      </c>
      <c r="D175" s="18" t="s">
        <v>86</v>
      </c>
      <c r="E175" s="23">
        <v>37755</v>
      </c>
      <c r="F175" s="19">
        <v>26</v>
      </c>
      <c r="G175" s="19">
        <v>2</v>
      </c>
      <c r="H175" s="35" t="s">
        <v>228</v>
      </c>
    </row>
    <row r="176" spans="1:8" s="20" customFormat="1" ht="27">
      <c r="A176" s="15" t="s">
        <v>84</v>
      </c>
      <c r="B176" s="15" t="s">
        <v>196</v>
      </c>
      <c r="C176" s="19">
        <v>15</v>
      </c>
      <c r="D176" s="18" t="s">
        <v>50</v>
      </c>
      <c r="E176" s="15" t="s">
        <v>181</v>
      </c>
      <c r="F176" s="19">
        <v>4</v>
      </c>
      <c r="G176" s="19">
        <v>2</v>
      </c>
      <c r="H176" s="18" t="s">
        <v>180</v>
      </c>
    </row>
    <row r="177" spans="1:8" s="20" customFormat="1" ht="40.5">
      <c r="A177" s="15" t="s">
        <v>84</v>
      </c>
      <c r="B177" s="15" t="s">
        <v>196</v>
      </c>
      <c r="C177" s="19">
        <v>16</v>
      </c>
      <c r="D177" s="18" t="s">
        <v>85</v>
      </c>
      <c r="E177" s="23">
        <v>38116</v>
      </c>
      <c r="F177" s="15" t="s">
        <v>182</v>
      </c>
      <c r="G177" s="19">
        <v>2</v>
      </c>
      <c r="H177" s="35" t="s">
        <v>227</v>
      </c>
    </row>
    <row r="178" spans="1:8" s="20" customFormat="1" ht="27">
      <c r="A178" s="15" t="s">
        <v>84</v>
      </c>
      <c r="B178" s="15" t="s">
        <v>196</v>
      </c>
      <c r="C178" s="19">
        <v>16</v>
      </c>
      <c r="D178" s="18" t="s">
        <v>50</v>
      </c>
      <c r="E178" s="23">
        <v>38135</v>
      </c>
      <c r="F178" s="19">
        <v>4</v>
      </c>
      <c r="G178" s="19">
        <v>2</v>
      </c>
      <c r="H178" s="18" t="s">
        <v>180</v>
      </c>
    </row>
    <row r="179" spans="1:8" s="20" customFormat="1" ht="40.5">
      <c r="A179" s="15" t="s">
        <v>84</v>
      </c>
      <c r="B179" s="15" t="s">
        <v>196</v>
      </c>
      <c r="C179" s="19">
        <v>16</v>
      </c>
      <c r="D179" s="18" t="s">
        <v>86</v>
      </c>
      <c r="E179" s="23">
        <v>38126</v>
      </c>
      <c r="F179" s="15" t="s">
        <v>182</v>
      </c>
      <c r="G179" s="19">
        <v>2</v>
      </c>
      <c r="H179" s="35" t="s">
        <v>228</v>
      </c>
    </row>
    <row r="180" spans="1:8" s="20" customFormat="1" ht="40.5">
      <c r="A180" s="15" t="s">
        <v>84</v>
      </c>
      <c r="B180" s="15" t="s">
        <v>196</v>
      </c>
      <c r="C180" s="19">
        <v>17</v>
      </c>
      <c r="D180" s="18" t="s">
        <v>85</v>
      </c>
      <c r="E180" s="23">
        <v>38480</v>
      </c>
      <c r="F180" s="15" t="s">
        <v>182</v>
      </c>
      <c r="G180" s="19">
        <v>2</v>
      </c>
      <c r="H180" s="35" t="s">
        <v>227</v>
      </c>
    </row>
    <row r="181" spans="1:8" s="20" customFormat="1" ht="27">
      <c r="A181" s="15" t="s">
        <v>84</v>
      </c>
      <c r="B181" s="15" t="s">
        <v>196</v>
      </c>
      <c r="C181" s="19">
        <v>17</v>
      </c>
      <c r="D181" s="18" t="s">
        <v>183</v>
      </c>
      <c r="E181" s="23">
        <v>38531</v>
      </c>
      <c r="F181" s="19">
        <v>4</v>
      </c>
      <c r="G181" s="19">
        <v>2</v>
      </c>
      <c r="H181" s="18" t="s">
        <v>184</v>
      </c>
    </row>
    <row r="182" spans="1:8" s="20" customFormat="1" ht="40.5">
      <c r="A182" s="15" t="s">
        <v>84</v>
      </c>
      <c r="B182" s="15" t="s">
        <v>196</v>
      </c>
      <c r="C182" s="19">
        <v>17</v>
      </c>
      <c r="D182" s="18" t="s">
        <v>50</v>
      </c>
      <c r="E182" s="15" t="s">
        <v>185</v>
      </c>
      <c r="F182" s="15" t="s">
        <v>186</v>
      </c>
      <c r="G182" s="19">
        <v>2</v>
      </c>
      <c r="H182" s="35" t="s">
        <v>226</v>
      </c>
    </row>
    <row r="183" spans="1:8" s="20" customFormat="1" ht="27">
      <c r="A183" s="15" t="s">
        <v>84</v>
      </c>
      <c r="B183" s="15" t="s">
        <v>196</v>
      </c>
      <c r="C183" s="19">
        <v>18</v>
      </c>
      <c r="D183" s="18" t="s">
        <v>50</v>
      </c>
      <c r="E183" s="23">
        <v>38883</v>
      </c>
      <c r="F183" s="19">
        <v>4</v>
      </c>
      <c r="G183" s="19">
        <v>2</v>
      </c>
      <c r="H183" s="18" t="s">
        <v>187</v>
      </c>
    </row>
    <row r="184" spans="1:8" s="20" customFormat="1" ht="27">
      <c r="A184" s="15" t="s">
        <v>84</v>
      </c>
      <c r="B184" s="15" t="s">
        <v>196</v>
      </c>
      <c r="C184" s="19">
        <v>18</v>
      </c>
      <c r="D184" s="18" t="s">
        <v>188</v>
      </c>
      <c r="E184" s="23">
        <v>39112</v>
      </c>
      <c r="F184" s="19">
        <v>4</v>
      </c>
      <c r="G184" s="19">
        <v>2</v>
      </c>
      <c r="H184" s="18" t="s">
        <v>187</v>
      </c>
    </row>
    <row r="185" spans="1:8" s="20" customFormat="1" ht="27">
      <c r="A185" s="15" t="s">
        <v>84</v>
      </c>
      <c r="B185" s="15" t="s">
        <v>196</v>
      </c>
      <c r="C185" s="19">
        <v>19</v>
      </c>
      <c r="D185" s="18" t="s">
        <v>50</v>
      </c>
      <c r="E185" s="15" t="s">
        <v>189</v>
      </c>
      <c r="F185" s="19">
        <v>4</v>
      </c>
      <c r="G185" s="19">
        <v>2</v>
      </c>
      <c r="H185" s="18" t="s">
        <v>187</v>
      </c>
    </row>
    <row r="186" spans="1:8" s="20" customFormat="1" ht="27">
      <c r="A186" s="15" t="s">
        <v>84</v>
      </c>
      <c r="B186" s="15" t="s">
        <v>196</v>
      </c>
      <c r="C186" s="19">
        <v>19</v>
      </c>
      <c r="D186" s="18" t="s">
        <v>188</v>
      </c>
      <c r="E186" s="15" t="s">
        <v>190</v>
      </c>
      <c r="F186" s="19">
        <v>4</v>
      </c>
      <c r="G186" s="19">
        <v>2</v>
      </c>
      <c r="H186" s="18" t="s">
        <v>187</v>
      </c>
    </row>
    <row r="187" spans="1:8" s="20" customFormat="1" ht="27">
      <c r="A187" s="15" t="s">
        <v>84</v>
      </c>
      <c r="B187" s="15" t="s">
        <v>196</v>
      </c>
      <c r="C187" s="19">
        <v>20</v>
      </c>
      <c r="D187" s="18" t="s">
        <v>50</v>
      </c>
      <c r="E187" s="15" t="s">
        <v>191</v>
      </c>
      <c r="F187" s="19">
        <v>4</v>
      </c>
      <c r="G187" s="19">
        <v>2</v>
      </c>
      <c r="H187" s="18" t="s">
        <v>187</v>
      </c>
    </row>
    <row r="188" spans="1:8" s="20" customFormat="1" ht="54">
      <c r="A188" s="15" t="s">
        <v>73</v>
      </c>
      <c r="B188" s="15" t="s">
        <v>170</v>
      </c>
      <c r="C188" s="19">
        <v>13</v>
      </c>
      <c r="D188" s="18" t="s">
        <v>74</v>
      </c>
      <c r="E188" s="15" t="s">
        <v>78</v>
      </c>
      <c r="F188" s="19">
        <v>19</v>
      </c>
      <c r="G188" s="19">
        <v>2</v>
      </c>
      <c r="H188" s="35" t="s">
        <v>223</v>
      </c>
    </row>
    <row r="189" spans="1:8" s="20" customFormat="1" ht="54">
      <c r="A189" s="15" t="s">
        <v>73</v>
      </c>
      <c r="B189" s="15" t="s">
        <v>170</v>
      </c>
      <c r="C189" s="19">
        <v>14</v>
      </c>
      <c r="D189" s="18" t="s">
        <v>75</v>
      </c>
      <c r="E189" s="15" t="s">
        <v>90</v>
      </c>
      <c r="F189" s="19">
        <v>19</v>
      </c>
      <c r="G189" s="19">
        <v>2</v>
      </c>
      <c r="H189" s="35" t="s">
        <v>223</v>
      </c>
    </row>
    <row r="190" spans="1:8" s="20" customFormat="1" ht="54">
      <c r="A190" s="15" t="s">
        <v>73</v>
      </c>
      <c r="B190" s="15" t="s">
        <v>170</v>
      </c>
      <c r="C190" s="19">
        <v>15</v>
      </c>
      <c r="D190" s="18" t="s">
        <v>76</v>
      </c>
      <c r="E190" s="23">
        <v>37934</v>
      </c>
      <c r="F190" s="19">
        <v>19</v>
      </c>
      <c r="G190" s="19">
        <v>2</v>
      </c>
      <c r="H190" s="35" t="s">
        <v>223</v>
      </c>
    </row>
    <row r="191" spans="1:8" s="20" customFormat="1" ht="54">
      <c r="A191" s="15" t="s">
        <v>73</v>
      </c>
      <c r="B191" s="15" t="s">
        <v>170</v>
      </c>
      <c r="C191" s="19">
        <v>17</v>
      </c>
      <c r="D191" s="18" t="s">
        <v>77</v>
      </c>
      <c r="E191" s="23">
        <v>38669</v>
      </c>
      <c r="F191" s="19">
        <v>19</v>
      </c>
      <c r="G191" s="19">
        <v>2</v>
      </c>
      <c r="H191" s="35" t="s">
        <v>223</v>
      </c>
    </row>
    <row r="192" spans="1:8" s="20" customFormat="1" ht="121.5" customHeight="1">
      <c r="A192" s="15" t="s">
        <v>94</v>
      </c>
      <c r="B192" s="15" t="s">
        <v>171</v>
      </c>
      <c r="C192" s="19">
        <v>9</v>
      </c>
      <c r="D192" s="18" t="s">
        <v>50</v>
      </c>
      <c r="E192" s="15" t="s">
        <v>97</v>
      </c>
      <c r="F192" s="15" t="s">
        <v>65</v>
      </c>
      <c r="G192" s="19">
        <v>2</v>
      </c>
      <c r="H192" s="35" t="s">
        <v>224</v>
      </c>
    </row>
    <row r="193" spans="1:8" s="20" customFormat="1" ht="121.5" customHeight="1">
      <c r="A193" s="15" t="s">
        <v>94</v>
      </c>
      <c r="B193" s="15" t="s">
        <v>171</v>
      </c>
      <c r="C193" s="19">
        <v>10</v>
      </c>
      <c r="D193" s="18" t="s">
        <v>95</v>
      </c>
      <c r="E193" s="15" t="s">
        <v>98</v>
      </c>
      <c r="F193" s="15" t="s">
        <v>65</v>
      </c>
      <c r="G193" s="19">
        <v>2</v>
      </c>
      <c r="H193" s="35" t="s">
        <v>224</v>
      </c>
    </row>
    <row r="194" spans="1:8" s="20" customFormat="1" ht="121.5" customHeight="1">
      <c r="A194" s="15" t="s">
        <v>94</v>
      </c>
      <c r="B194" s="15" t="s">
        <v>171</v>
      </c>
      <c r="C194" s="19">
        <v>11</v>
      </c>
      <c r="D194" s="18" t="s">
        <v>96</v>
      </c>
      <c r="E194" s="15" t="s">
        <v>106</v>
      </c>
      <c r="F194" s="15" t="s">
        <v>65</v>
      </c>
      <c r="G194" s="19">
        <v>2</v>
      </c>
      <c r="H194" s="35" t="s">
        <v>224</v>
      </c>
    </row>
    <row r="195" spans="1:8" s="20" customFormat="1" ht="121.5" customHeight="1">
      <c r="A195" s="15" t="s">
        <v>94</v>
      </c>
      <c r="B195" s="15" t="s">
        <v>171</v>
      </c>
      <c r="C195" s="19">
        <v>12</v>
      </c>
      <c r="D195" s="18" t="s">
        <v>96</v>
      </c>
      <c r="E195" s="15" t="s">
        <v>107</v>
      </c>
      <c r="F195" s="15" t="s">
        <v>65</v>
      </c>
      <c r="G195" s="19">
        <v>2</v>
      </c>
      <c r="H195" s="35" t="s">
        <v>224</v>
      </c>
    </row>
    <row r="196" spans="1:8" s="20" customFormat="1" ht="121.5" customHeight="1">
      <c r="A196" s="15" t="s">
        <v>94</v>
      </c>
      <c r="B196" s="15" t="s">
        <v>171</v>
      </c>
      <c r="C196" s="19">
        <v>13</v>
      </c>
      <c r="D196" s="18" t="s">
        <v>96</v>
      </c>
      <c r="E196" s="15" t="s">
        <v>108</v>
      </c>
      <c r="F196" s="15" t="s">
        <v>65</v>
      </c>
      <c r="G196" s="19">
        <v>2</v>
      </c>
      <c r="H196" s="35" t="s">
        <v>224</v>
      </c>
    </row>
    <row r="197" spans="1:8" s="20" customFormat="1" ht="121.5" customHeight="1">
      <c r="A197" s="15" t="s">
        <v>94</v>
      </c>
      <c r="B197" s="15" t="s">
        <v>171</v>
      </c>
      <c r="C197" s="19">
        <v>14</v>
      </c>
      <c r="D197" s="18" t="s">
        <v>96</v>
      </c>
      <c r="E197" s="15" t="s">
        <v>109</v>
      </c>
      <c r="F197" s="19">
        <v>21</v>
      </c>
      <c r="G197" s="19">
        <v>2</v>
      </c>
      <c r="H197" s="35" t="s">
        <v>224</v>
      </c>
    </row>
    <row r="198" spans="1:8" s="20" customFormat="1" ht="121.5" customHeight="1">
      <c r="A198" s="15" t="s">
        <v>94</v>
      </c>
      <c r="B198" s="15" t="s">
        <v>171</v>
      </c>
      <c r="C198" s="19">
        <v>15</v>
      </c>
      <c r="D198" s="18" t="s">
        <v>96</v>
      </c>
      <c r="E198" s="15" t="s">
        <v>110</v>
      </c>
      <c r="F198" s="19">
        <v>21</v>
      </c>
      <c r="G198" s="19">
        <v>2</v>
      </c>
      <c r="H198" s="35" t="s">
        <v>224</v>
      </c>
    </row>
    <row r="199" spans="1:8" s="20" customFormat="1" ht="121.5" customHeight="1">
      <c r="A199" s="15" t="s">
        <v>94</v>
      </c>
      <c r="B199" s="15" t="s">
        <v>171</v>
      </c>
      <c r="C199" s="19">
        <v>16</v>
      </c>
      <c r="D199" s="18" t="s">
        <v>96</v>
      </c>
      <c r="E199" s="15" t="s">
        <v>111</v>
      </c>
      <c r="F199" s="19">
        <v>21</v>
      </c>
      <c r="G199" s="19">
        <v>2</v>
      </c>
      <c r="H199" s="35" t="s">
        <v>224</v>
      </c>
    </row>
    <row r="200" spans="1:8" s="20" customFormat="1" ht="121.5" customHeight="1">
      <c r="A200" s="15" t="s">
        <v>94</v>
      </c>
      <c r="B200" s="15" t="s">
        <v>171</v>
      </c>
      <c r="C200" s="19">
        <v>17</v>
      </c>
      <c r="D200" s="18" t="s">
        <v>50</v>
      </c>
      <c r="E200" s="15" t="s">
        <v>112</v>
      </c>
      <c r="F200" s="19">
        <v>21</v>
      </c>
      <c r="G200" s="19">
        <v>2</v>
      </c>
      <c r="H200" s="35" t="s">
        <v>224</v>
      </c>
    </row>
    <row r="201" spans="1:8" s="20" customFormat="1" ht="121.5" customHeight="1">
      <c r="A201" s="15" t="s">
        <v>94</v>
      </c>
      <c r="B201" s="15" t="s">
        <v>171</v>
      </c>
      <c r="C201" s="19">
        <v>18</v>
      </c>
      <c r="D201" s="18" t="s">
        <v>50</v>
      </c>
      <c r="E201" s="15" t="s">
        <v>113</v>
      </c>
      <c r="F201" s="19">
        <v>21</v>
      </c>
      <c r="G201" s="19">
        <v>2</v>
      </c>
      <c r="H201" s="35" t="s">
        <v>224</v>
      </c>
    </row>
    <row r="202" spans="1:8" s="20" customFormat="1" ht="121.5" customHeight="1">
      <c r="A202" s="15" t="s">
        <v>94</v>
      </c>
      <c r="B202" s="15" t="s">
        <v>171</v>
      </c>
      <c r="C202" s="19">
        <v>19</v>
      </c>
      <c r="D202" s="35" t="s">
        <v>95</v>
      </c>
      <c r="E202" s="15" t="s">
        <v>114</v>
      </c>
      <c r="F202" s="19">
        <v>21</v>
      </c>
      <c r="G202" s="19">
        <v>2</v>
      </c>
      <c r="H202" s="35" t="s">
        <v>224</v>
      </c>
    </row>
    <row r="203" spans="1:8" s="20" customFormat="1" ht="108">
      <c r="A203" s="15" t="s">
        <v>94</v>
      </c>
      <c r="B203" s="15" t="s">
        <v>171</v>
      </c>
      <c r="C203" s="19">
        <v>20</v>
      </c>
      <c r="D203" s="18" t="s">
        <v>50</v>
      </c>
      <c r="E203" s="15" t="s">
        <v>99</v>
      </c>
      <c r="F203" s="19">
        <v>21</v>
      </c>
      <c r="G203" s="19">
        <v>2</v>
      </c>
      <c r="H203" s="35" t="s">
        <v>224</v>
      </c>
    </row>
    <row r="204" spans="1:8" s="20" customFormat="1" ht="135" customHeight="1">
      <c r="A204" s="41" t="s">
        <v>125</v>
      </c>
      <c r="B204" s="42" t="s">
        <v>241</v>
      </c>
      <c r="C204" s="34">
        <v>2</v>
      </c>
      <c r="D204" s="42" t="s">
        <v>50</v>
      </c>
      <c r="E204" s="41" t="s">
        <v>51</v>
      </c>
      <c r="F204" s="41" t="s">
        <v>242</v>
      </c>
      <c r="G204" s="34">
        <v>2</v>
      </c>
      <c r="H204" s="42" t="s">
        <v>243</v>
      </c>
    </row>
    <row r="205" spans="1:8" s="20" customFormat="1" ht="135" customHeight="1">
      <c r="A205" s="41" t="s">
        <v>125</v>
      </c>
      <c r="B205" s="42" t="s">
        <v>241</v>
      </c>
      <c r="C205" s="34">
        <v>3</v>
      </c>
      <c r="D205" s="42" t="s">
        <v>50</v>
      </c>
      <c r="E205" s="41" t="s">
        <v>51</v>
      </c>
      <c r="F205" s="41" t="s">
        <v>242</v>
      </c>
      <c r="G205" s="34">
        <v>2</v>
      </c>
      <c r="H205" s="42" t="s">
        <v>243</v>
      </c>
    </row>
    <row r="206" spans="1:8" s="20" customFormat="1" ht="135" customHeight="1">
      <c r="A206" s="41" t="s">
        <v>125</v>
      </c>
      <c r="B206" s="42" t="s">
        <v>241</v>
      </c>
      <c r="C206" s="34">
        <v>4</v>
      </c>
      <c r="D206" s="42" t="s">
        <v>50</v>
      </c>
      <c r="E206" s="41" t="s">
        <v>51</v>
      </c>
      <c r="F206" s="41" t="s">
        <v>242</v>
      </c>
      <c r="G206" s="34">
        <v>2</v>
      </c>
      <c r="H206" s="42" t="s">
        <v>243</v>
      </c>
    </row>
    <row r="207" spans="1:8" s="20" customFormat="1" ht="135" customHeight="1">
      <c r="A207" s="41" t="s">
        <v>125</v>
      </c>
      <c r="B207" s="42" t="s">
        <v>241</v>
      </c>
      <c r="C207" s="34">
        <v>5</v>
      </c>
      <c r="D207" s="42" t="s">
        <v>50</v>
      </c>
      <c r="E207" s="41" t="s">
        <v>51</v>
      </c>
      <c r="F207" s="41" t="s">
        <v>242</v>
      </c>
      <c r="G207" s="34">
        <v>2</v>
      </c>
      <c r="H207" s="42" t="s">
        <v>243</v>
      </c>
    </row>
    <row r="208" spans="1:8" s="20" customFormat="1" ht="135" customHeight="1">
      <c r="A208" s="41" t="s">
        <v>125</v>
      </c>
      <c r="B208" s="42" t="s">
        <v>241</v>
      </c>
      <c r="C208" s="34">
        <v>6</v>
      </c>
      <c r="D208" s="42" t="s">
        <v>50</v>
      </c>
      <c r="E208" s="41" t="s">
        <v>51</v>
      </c>
      <c r="F208" s="41" t="s">
        <v>242</v>
      </c>
      <c r="G208" s="34">
        <v>2</v>
      </c>
      <c r="H208" s="42" t="s">
        <v>243</v>
      </c>
    </row>
    <row r="209" spans="1:8" s="20" customFormat="1" ht="135" customHeight="1">
      <c r="A209" s="41" t="s">
        <v>125</v>
      </c>
      <c r="B209" s="42" t="s">
        <v>241</v>
      </c>
      <c r="C209" s="34">
        <v>7</v>
      </c>
      <c r="D209" s="42" t="s">
        <v>50</v>
      </c>
      <c r="E209" s="41" t="s">
        <v>51</v>
      </c>
      <c r="F209" s="41" t="s">
        <v>242</v>
      </c>
      <c r="G209" s="34">
        <v>2</v>
      </c>
      <c r="H209" s="42" t="s">
        <v>243</v>
      </c>
    </row>
    <row r="210" spans="1:8" s="20" customFormat="1" ht="135" customHeight="1">
      <c r="A210" s="41" t="s">
        <v>125</v>
      </c>
      <c r="B210" s="42" t="s">
        <v>241</v>
      </c>
      <c r="C210" s="34">
        <v>8</v>
      </c>
      <c r="D210" s="42" t="s">
        <v>50</v>
      </c>
      <c r="E210" s="41" t="s">
        <v>51</v>
      </c>
      <c r="F210" s="41" t="s">
        <v>242</v>
      </c>
      <c r="G210" s="34">
        <v>2</v>
      </c>
      <c r="H210" s="42" t="s">
        <v>243</v>
      </c>
    </row>
    <row r="211" spans="1:8" s="20" customFormat="1" ht="40.5">
      <c r="A211" s="15" t="s">
        <v>63</v>
      </c>
      <c r="B211" s="15" t="s">
        <v>197</v>
      </c>
      <c r="C211" s="19">
        <v>8</v>
      </c>
      <c r="D211" s="18" t="s">
        <v>64</v>
      </c>
      <c r="E211" s="16">
        <v>35204</v>
      </c>
      <c r="F211" s="15"/>
      <c r="G211" s="19">
        <v>2</v>
      </c>
      <c r="H211" s="18" t="s">
        <v>246</v>
      </c>
    </row>
    <row r="212" spans="1:8" s="20" customFormat="1" ht="27">
      <c r="A212" s="15" t="s">
        <v>63</v>
      </c>
      <c r="B212" s="15" t="s">
        <v>197</v>
      </c>
      <c r="C212" s="19">
        <v>16</v>
      </c>
      <c r="D212" s="18" t="s">
        <v>66</v>
      </c>
      <c r="E212" s="23">
        <v>38305</v>
      </c>
      <c r="F212" s="15" t="s">
        <v>172</v>
      </c>
      <c r="G212" s="19">
        <v>2</v>
      </c>
      <c r="H212" s="35" t="s">
        <v>201</v>
      </c>
    </row>
    <row r="213" spans="1:8" s="20" customFormat="1" ht="27">
      <c r="A213" s="15" t="s">
        <v>63</v>
      </c>
      <c r="B213" s="15" t="s">
        <v>197</v>
      </c>
      <c r="C213" s="19">
        <v>17</v>
      </c>
      <c r="D213" s="18" t="s">
        <v>66</v>
      </c>
      <c r="E213" s="23">
        <v>38669</v>
      </c>
      <c r="F213" s="15" t="s">
        <v>172</v>
      </c>
      <c r="G213" s="19">
        <v>2</v>
      </c>
      <c r="H213" s="35" t="s">
        <v>201</v>
      </c>
    </row>
    <row r="214" spans="1:8" s="20" customFormat="1" ht="27">
      <c r="A214" s="15" t="s">
        <v>63</v>
      </c>
      <c r="B214" s="15" t="s">
        <v>197</v>
      </c>
      <c r="C214" s="19">
        <v>18</v>
      </c>
      <c r="D214" s="18" t="s">
        <v>66</v>
      </c>
      <c r="E214" s="23">
        <v>39036</v>
      </c>
      <c r="F214" s="15" t="s">
        <v>173</v>
      </c>
      <c r="G214" s="19">
        <v>2</v>
      </c>
      <c r="H214" s="35" t="s">
        <v>201</v>
      </c>
    </row>
    <row r="215" spans="1:8" s="20" customFormat="1" ht="27">
      <c r="A215" s="15" t="s">
        <v>63</v>
      </c>
      <c r="B215" s="15" t="s">
        <v>197</v>
      </c>
      <c r="C215" s="19">
        <v>19</v>
      </c>
      <c r="D215" s="18" t="s">
        <v>66</v>
      </c>
      <c r="E215" s="23">
        <v>39397</v>
      </c>
      <c r="F215" s="15" t="s">
        <v>173</v>
      </c>
      <c r="G215" s="19">
        <v>2</v>
      </c>
      <c r="H215" s="35" t="s">
        <v>201</v>
      </c>
    </row>
  </sheetData>
  <sheetProtection/>
  <printOptions/>
  <pageMargins left="0.5905511811023623" right="0.1968503937007874" top="0.5118110236220472" bottom="0.7874015748031497" header="0.5118110236220472" footer="0.5118110236220472"/>
  <pageSetup fitToHeight="0"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B1:G30"/>
  <sheetViews>
    <sheetView zoomScalePageLayoutView="0" workbookViewId="0" topLeftCell="A1">
      <selection activeCell="F3" sqref="F3"/>
    </sheetView>
  </sheetViews>
  <sheetFormatPr defaultColWidth="9.00390625" defaultRowHeight="13.5"/>
  <cols>
    <col min="1" max="1" width="4.375" style="3" customWidth="1"/>
    <col min="2" max="2" width="16.625" style="8" customWidth="1"/>
    <col min="3" max="6" width="12.875" style="3" customWidth="1"/>
    <col min="7" max="16384" width="9.00390625" style="3" customWidth="1"/>
  </cols>
  <sheetData>
    <row r="1" spans="2:7" ht="17.25">
      <c r="B1" s="55" t="s">
        <v>26</v>
      </c>
      <c r="C1" s="55"/>
      <c r="D1" s="55"/>
      <c r="E1" s="55"/>
      <c r="F1" s="55"/>
      <c r="G1" s="55"/>
    </row>
    <row r="2" spans="2:3" ht="34.5" customHeight="1">
      <c r="B2" s="11" t="s">
        <v>249</v>
      </c>
      <c r="C2" s="49"/>
    </row>
    <row r="3" ht="20.25" customHeight="1">
      <c r="B3" s="1" t="s">
        <v>25</v>
      </c>
    </row>
    <row r="4" spans="2:4" ht="20.25" customHeight="1">
      <c r="B4" s="54"/>
      <c r="C4" s="52"/>
      <c r="D4" s="4"/>
    </row>
    <row r="5" spans="2:6" ht="27" customHeight="1">
      <c r="B5" s="58" t="s">
        <v>0</v>
      </c>
      <c r="C5" s="60" t="s">
        <v>22</v>
      </c>
      <c r="D5" s="60"/>
      <c r="E5" s="60"/>
      <c r="F5" s="60"/>
    </row>
    <row r="6" spans="2:6" ht="27" customHeight="1">
      <c r="B6" s="59"/>
      <c r="C6" s="5">
        <v>1</v>
      </c>
      <c r="D6" s="5">
        <v>2</v>
      </c>
      <c r="E6" s="5">
        <v>3</v>
      </c>
      <c r="F6" s="5" t="s">
        <v>23</v>
      </c>
    </row>
    <row r="7" spans="2:6" ht="27" customHeight="1">
      <c r="B7" s="9" t="s">
        <v>33</v>
      </c>
      <c r="C7" s="39">
        <f>64-1</f>
        <v>63</v>
      </c>
      <c r="D7" s="39">
        <v>1</v>
      </c>
      <c r="E7" s="39">
        <v>4</v>
      </c>
      <c r="F7" s="39">
        <f>SUM(C7:E7)</f>
        <v>68</v>
      </c>
    </row>
    <row r="8" spans="2:6" ht="27" customHeight="1">
      <c r="B8" s="9" t="s">
        <v>34</v>
      </c>
      <c r="C8" s="39">
        <f>62-1</f>
        <v>61</v>
      </c>
      <c r="D8" s="39">
        <v>1</v>
      </c>
      <c r="E8" s="39">
        <v>6</v>
      </c>
      <c r="F8" s="39">
        <f aca="true" t="shared" si="0" ref="F8:F25">SUM(C8:E8)</f>
        <v>68</v>
      </c>
    </row>
    <row r="9" spans="2:6" ht="27" customHeight="1">
      <c r="B9" s="9" t="s">
        <v>35</v>
      </c>
      <c r="C9" s="39">
        <f>62-1</f>
        <v>61</v>
      </c>
      <c r="D9" s="39">
        <v>1</v>
      </c>
      <c r="E9" s="39">
        <v>6</v>
      </c>
      <c r="F9" s="39">
        <f t="shared" si="0"/>
        <v>68</v>
      </c>
    </row>
    <row r="10" spans="2:6" ht="27" customHeight="1">
      <c r="B10" s="9" t="s">
        <v>36</v>
      </c>
      <c r="C10" s="39">
        <f>59-1</f>
        <v>58</v>
      </c>
      <c r="D10" s="39">
        <v>2</v>
      </c>
      <c r="E10" s="39">
        <v>8</v>
      </c>
      <c r="F10" s="39">
        <f t="shared" si="0"/>
        <v>68</v>
      </c>
    </row>
    <row r="11" spans="2:6" ht="27" customHeight="1">
      <c r="B11" s="9" t="s">
        <v>37</v>
      </c>
      <c r="C11" s="39">
        <f>59-1</f>
        <v>58</v>
      </c>
      <c r="D11" s="39">
        <v>2</v>
      </c>
      <c r="E11" s="39">
        <v>8</v>
      </c>
      <c r="F11" s="39">
        <f t="shared" si="0"/>
        <v>68</v>
      </c>
    </row>
    <row r="12" spans="2:6" ht="27" customHeight="1">
      <c r="B12" s="9" t="s">
        <v>38</v>
      </c>
      <c r="C12" s="39">
        <f>58-1</f>
        <v>57</v>
      </c>
      <c r="D12" s="39">
        <v>3</v>
      </c>
      <c r="E12" s="39">
        <v>8</v>
      </c>
      <c r="F12" s="39">
        <f t="shared" si="0"/>
        <v>68</v>
      </c>
    </row>
    <row r="13" spans="2:6" ht="27" customHeight="1">
      <c r="B13" s="5" t="s">
        <v>9</v>
      </c>
      <c r="C13" s="39">
        <f>58-1</f>
        <v>57</v>
      </c>
      <c r="D13" s="39">
        <v>2</v>
      </c>
      <c r="E13" s="39">
        <v>9</v>
      </c>
      <c r="F13" s="39">
        <f t="shared" si="0"/>
        <v>68</v>
      </c>
    </row>
    <row r="14" spans="2:6" ht="27" customHeight="1">
      <c r="B14" s="5" t="s">
        <v>10</v>
      </c>
      <c r="C14" s="39">
        <f>58-1</f>
        <v>57</v>
      </c>
      <c r="D14" s="39">
        <v>4</v>
      </c>
      <c r="E14" s="39">
        <v>7</v>
      </c>
      <c r="F14" s="39">
        <f t="shared" si="0"/>
        <v>68</v>
      </c>
    </row>
    <row r="15" spans="2:6" ht="27" customHeight="1">
      <c r="B15" s="5" t="s">
        <v>11</v>
      </c>
      <c r="C15" s="39">
        <f>58-1</f>
        <v>57</v>
      </c>
      <c r="D15" s="39">
        <v>3</v>
      </c>
      <c r="E15" s="39">
        <v>8</v>
      </c>
      <c r="F15" s="39">
        <f t="shared" si="0"/>
        <v>68</v>
      </c>
    </row>
    <row r="16" spans="2:6" ht="27" customHeight="1">
      <c r="B16" s="5" t="s">
        <v>12</v>
      </c>
      <c r="C16" s="40">
        <f>57-1</f>
        <v>56</v>
      </c>
      <c r="D16" s="40">
        <v>3</v>
      </c>
      <c r="E16" s="40">
        <v>9</v>
      </c>
      <c r="F16" s="39">
        <f t="shared" si="0"/>
        <v>68</v>
      </c>
    </row>
    <row r="17" spans="2:6" ht="27" customHeight="1">
      <c r="B17" s="5" t="s">
        <v>13</v>
      </c>
      <c r="C17" s="40">
        <f>57-1</f>
        <v>56</v>
      </c>
      <c r="D17" s="40">
        <v>2</v>
      </c>
      <c r="E17" s="40">
        <v>10</v>
      </c>
      <c r="F17" s="39">
        <f t="shared" si="0"/>
        <v>68</v>
      </c>
    </row>
    <row r="18" spans="2:6" ht="27" customHeight="1">
      <c r="B18" s="5" t="s">
        <v>14</v>
      </c>
      <c r="C18" s="40">
        <f>53-1</f>
        <v>52</v>
      </c>
      <c r="D18" s="40">
        <v>4</v>
      </c>
      <c r="E18" s="40">
        <v>12</v>
      </c>
      <c r="F18" s="39">
        <f t="shared" si="0"/>
        <v>68</v>
      </c>
    </row>
    <row r="19" spans="2:6" ht="27" customHeight="1">
      <c r="B19" s="5" t="s">
        <v>15</v>
      </c>
      <c r="C19" s="40">
        <f>55-1</f>
        <v>54</v>
      </c>
      <c r="D19" s="40">
        <v>3</v>
      </c>
      <c r="E19" s="40">
        <v>11</v>
      </c>
      <c r="F19" s="39">
        <f t="shared" si="0"/>
        <v>68</v>
      </c>
    </row>
    <row r="20" spans="2:6" ht="27" customHeight="1">
      <c r="B20" s="5" t="s">
        <v>16</v>
      </c>
      <c r="C20" s="40">
        <f>53-1</f>
        <v>52</v>
      </c>
      <c r="D20" s="40">
        <v>3</v>
      </c>
      <c r="E20" s="40">
        <v>13</v>
      </c>
      <c r="F20" s="39">
        <f t="shared" si="0"/>
        <v>68</v>
      </c>
    </row>
    <row r="21" spans="2:6" ht="27" customHeight="1">
      <c r="B21" s="5" t="s">
        <v>17</v>
      </c>
      <c r="C21" s="40">
        <f>54-1</f>
        <v>53</v>
      </c>
      <c r="D21" s="40">
        <v>3</v>
      </c>
      <c r="E21" s="40">
        <v>12</v>
      </c>
      <c r="F21" s="39">
        <f t="shared" si="0"/>
        <v>68</v>
      </c>
    </row>
    <row r="22" spans="2:6" ht="27" customHeight="1">
      <c r="B22" s="5" t="s">
        <v>18</v>
      </c>
      <c r="C22" s="39">
        <f>54-1</f>
        <v>53</v>
      </c>
      <c r="D22" s="39">
        <v>2</v>
      </c>
      <c r="E22" s="39">
        <v>13</v>
      </c>
      <c r="F22" s="39">
        <f>SUM(C22:E22)</f>
        <v>68</v>
      </c>
    </row>
    <row r="23" spans="2:6" ht="27" customHeight="1">
      <c r="B23" s="5" t="s">
        <v>19</v>
      </c>
      <c r="C23" s="39">
        <f>56-1</f>
        <v>55</v>
      </c>
      <c r="D23" s="39">
        <v>2</v>
      </c>
      <c r="E23" s="39">
        <v>11</v>
      </c>
      <c r="F23" s="39">
        <f t="shared" si="0"/>
        <v>68</v>
      </c>
    </row>
    <row r="24" spans="2:6" ht="27" customHeight="1">
      <c r="B24" s="5" t="s">
        <v>20</v>
      </c>
      <c r="C24" s="40">
        <f>56-1</f>
        <v>55</v>
      </c>
      <c r="D24" s="39">
        <v>2</v>
      </c>
      <c r="E24" s="40">
        <v>11</v>
      </c>
      <c r="F24" s="39">
        <f t="shared" si="0"/>
        <v>68</v>
      </c>
    </row>
    <row r="25" spans="2:6" ht="27" customHeight="1">
      <c r="B25" s="5" t="s">
        <v>21</v>
      </c>
      <c r="C25" s="39">
        <f>63-1</f>
        <v>62</v>
      </c>
      <c r="D25" s="39">
        <v>3</v>
      </c>
      <c r="E25" s="39">
        <v>3</v>
      </c>
      <c r="F25" s="39">
        <f t="shared" si="0"/>
        <v>68</v>
      </c>
    </row>
    <row r="27" ht="13.5">
      <c r="B27" s="26"/>
    </row>
    <row r="28" spans="2:6" ht="13.5">
      <c r="B28" s="56" t="s">
        <v>134</v>
      </c>
      <c r="C28" s="57"/>
      <c r="D28" s="57"/>
      <c r="E28" s="57"/>
      <c r="F28" s="57"/>
    </row>
    <row r="29" spans="2:6" ht="13.5">
      <c r="B29" s="57"/>
      <c r="C29" s="57"/>
      <c r="D29" s="57"/>
      <c r="E29" s="57"/>
      <c r="F29" s="57"/>
    </row>
    <row r="30" spans="2:6" ht="13.5">
      <c r="B30" s="57"/>
      <c r="C30" s="57"/>
      <c r="D30" s="57"/>
      <c r="E30" s="57"/>
      <c r="F30" s="57"/>
    </row>
  </sheetData>
  <sheetProtection/>
  <mergeCells count="5">
    <mergeCell ref="B1:G1"/>
    <mergeCell ref="B28:F30"/>
    <mergeCell ref="B4:C4"/>
    <mergeCell ref="B5:B6"/>
    <mergeCell ref="C5:F5"/>
  </mergeCells>
  <printOptions/>
  <pageMargins left="0.75" right="0.75" top="1" bottom="1" header="0.512" footer="0.512"/>
  <pageSetup horizontalDpi="300" verticalDpi="300" orientation="portrait" paperSize="9" r:id="rId1"/>
  <ignoredErrors>
    <ignoredError sqref="C19" formula="1"/>
  </ignoredErrors>
</worksheet>
</file>

<file path=xl/worksheets/sheet4.xml><?xml version="1.0" encoding="utf-8"?>
<worksheet xmlns="http://schemas.openxmlformats.org/spreadsheetml/2006/main" xmlns:r="http://schemas.openxmlformats.org/officeDocument/2006/relationships">
  <dimension ref="A2:E9"/>
  <sheetViews>
    <sheetView workbookViewId="0" topLeftCell="A1">
      <selection activeCell="C18" sqref="C18"/>
    </sheetView>
  </sheetViews>
  <sheetFormatPr defaultColWidth="9.00390625" defaultRowHeight="13.5"/>
  <cols>
    <col min="1" max="1" width="30.625" style="69" customWidth="1"/>
    <col min="2" max="3" width="24.625" style="69" customWidth="1"/>
    <col min="4" max="4" width="60.625" style="69" customWidth="1"/>
    <col min="5" max="5" width="56.75390625" style="69" customWidth="1"/>
    <col min="6" max="16384" width="9.00390625" style="69" customWidth="1"/>
  </cols>
  <sheetData>
    <row r="2" spans="1:5" s="63" customFormat="1" ht="21.75" customHeight="1">
      <c r="A2" s="61" t="s">
        <v>250</v>
      </c>
      <c r="B2" s="61"/>
      <c r="C2" s="61"/>
      <c r="D2" s="61"/>
      <c r="E2" s="62"/>
    </row>
    <row r="4" spans="1:3" s="67" customFormat="1" ht="21" customHeight="1">
      <c r="A4" s="64" t="s">
        <v>258</v>
      </c>
      <c r="B4" s="65"/>
      <c r="C4" s="66"/>
    </row>
    <row r="7" spans="1:4" ht="31.5" customHeight="1">
      <c r="A7" s="68" t="s">
        <v>251</v>
      </c>
      <c r="B7" s="68" t="s">
        <v>252</v>
      </c>
      <c r="C7" s="68" t="s">
        <v>253</v>
      </c>
      <c r="D7" s="68" t="s">
        <v>142</v>
      </c>
    </row>
    <row r="8" spans="1:4" ht="31.5" customHeight="1">
      <c r="A8" s="70" t="s">
        <v>254</v>
      </c>
      <c r="B8" s="68" t="s">
        <v>259</v>
      </c>
      <c r="C8" s="71" t="s">
        <v>260</v>
      </c>
      <c r="D8" s="72" t="s">
        <v>255</v>
      </c>
    </row>
    <row r="9" spans="1:4" ht="31.5" customHeight="1">
      <c r="A9" s="70" t="s">
        <v>256</v>
      </c>
      <c r="B9" s="68" t="s">
        <v>261</v>
      </c>
      <c r="C9" s="71" t="s">
        <v>260</v>
      </c>
      <c r="D9" s="72" t="s">
        <v>257</v>
      </c>
    </row>
  </sheetData>
  <sheetProtection/>
  <mergeCells count="1">
    <mergeCell ref="A2:D2"/>
  </mergeCells>
  <printOptions/>
  <pageMargins left="0.3937007874015748" right="0.3937007874015748"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2008-07-29T07:59:03Z</cp:lastPrinted>
  <dcterms:created xsi:type="dcterms:W3CDTF">2001-10-01T02:01:13Z</dcterms:created>
  <dcterms:modified xsi:type="dcterms:W3CDTF">2008-07-31T02:50:09Z</dcterms:modified>
  <cp:category/>
  <cp:version/>
  <cp:contentType/>
  <cp:contentStatus/>
</cp:coreProperties>
</file>