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115" windowHeight="11760" tabRatio="679" activeTab="3"/>
  </bookViews>
  <sheets>
    <sheet name="1　実績報告書" sheetId="1" r:id="rId1"/>
    <sheet name="２　健診内訳" sheetId="2" r:id="rId2"/>
    <sheet name="３　保健指導内訳" sheetId="3" r:id="rId3"/>
    <sheet name="４　精算額内訳" sheetId="4" r:id="rId4"/>
    <sheet name="５　集計表" sheetId="5" r:id="rId5"/>
  </sheets>
  <definedNames>
    <definedName name="_xlnm.Print_Area" localSheetId="0">'1　実績報告書'!$A$41:$AH$79</definedName>
    <definedName name="_xlnm.Print_Area" localSheetId="1">'２　健診内訳'!$A$1:$V$28</definedName>
    <definedName name="_xlnm.Print_Area" localSheetId="2">'３　保健指導内訳'!$A$1:$V$34</definedName>
    <definedName name="_xlnm.Print_Area" localSheetId="3">'４　精算額内訳'!$A$1:$BP$35</definedName>
    <definedName name="_xlnm.Print_Area" localSheetId="4">'５　集計表'!$A$1:$U$13</definedName>
    <definedName name="_xlnm.Print_Titles" localSheetId="1">'２　健診内訳'!$3:$6</definedName>
  </definedNames>
  <calcPr fullCalcOnLoad="1"/>
</workbook>
</file>

<file path=xl/comments1.xml><?xml version="1.0" encoding="utf-8"?>
<comments xmlns="http://schemas.openxmlformats.org/spreadsheetml/2006/main">
  <authors>
    <author>厚生労働省ネットワークシステム</author>
  </authors>
  <commentList>
    <comment ref="X4" authorId="0">
      <text>
        <r>
          <rPr>
            <b/>
            <sz val="13"/>
            <rFont val="ＭＳ Ｐゴシック"/>
            <family val="3"/>
          </rPr>
          <t xml:space="preserve">文書番号を入力して下さい。
（発番等をとらない場合等は空欄として下さい。）
</t>
        </r>
        <r>
          <rPr>
            <b/>
            <u val="single"/>
            <sz val="13"/>
            <rFont val="ＭＳ Ｐゴシック"/>
            <family val="3"/>
          </rPr>
          <t>文書番号と無関係の余白は入力しない</t>
        </r>
        <r>
          <rPr>
            <b/>
            <sz val="13"/>
            <rFont val="ＭＳ Ｐゴシック"/>
            <family val="3"/>
          </rPr>
          <t xml:space="preserve">でください。
文字数が多い場合は縮小表示されます。
</t>
        </r>
      </text>
    </comment>
    <comment ref="X5" authorId="0">
      <text>
        <r>
          <rPr>
            <b/>
            <sz val="12"/>
            <rFont val="ＭＳ Ｐゴシック"/>
            <family val="3"/>
          </rPr>
          <t>実績報告年月日を記入してください。</t>
        </r>
        <r>
          <rPr>
            <sz val="12"/>
            <rFont val="ＭＳ Ｐゴシック"/>
            <family val="3"/>
          </rPr>
          <t xml:space="preserve">
</t>
        </r>
        <r>
          <rPr>
            <b/>
            <sz val="12"/>
            <rFont val="ＭＳ Ｐゴシック"/>
            <family val="3"/>
          </rPr>
          <t>文字数が多い場合は縮小表示されます。</t>
        </r>
      </text>
    </comment>
    <comment ref="I8" authorId="0">
      <text>
        <r>
          <rPr>
            <b/>
            <sz val="12"/>
            <rFont val="ＭＳ Ｐゴシック"/>
            <family val="3"/>
          </rPr>
          <t>実績報告日現在の厚生労働大臣の氏名を記入して下さい。
文字数が多い場合は縮小表示されます。</t>
        </r>
      </text>
    </comment>
    <comment ref="Y11" authorId="0">
      <text>
        <r>
          <rPr>
            <b/>
            <sz val="12"/>
            <rFont val="ＭＳ Ｐゴシック"/>
            <family val="3"/>
          </rPr>
          <t>理事長の氏名を入力してください。
文字数が多い場合は縮小表示されます。</t>
        </r>
      </text>
    </comment>
    <comment ref="L21" authorId="0">
      <text>
        <r>
          <rPr>
            <b/>
            <sz val="13"/>
            <rFont val="ＭＳ Ｐゴシック"/>
            <family val="3"/>
          </rPr>
          <t xml:space="preserve">他ワークシート「２　健診内訳」～「４　所要額内訳」を入力後に自動入力されます。
</t>
        </r>
      </text>
    </comment>
    <comment ref="F23" authorId="0">
      <text>
        <r>
          <rPr>
            <b/>
            <sz val="9"/>
            <rFont val="ＭＳ Ｐゴシック"/>
            <family val="3"/>
          </rPr>
          <t>自動入力されます。</t>
        </r>
      </text>
    </comment>
    <comment ref="G23" authorId="0">
      <text>
        <r>
          <rPr>
            <b/>
            <sz val="9"/>
            <rFont val="ＭＳ Ｐゴシック"/>
            <family val="3"/>
          </rPr>
          <t>自動入力されます。</t>
        </r>
        <r>
          <rPr>
            <sz val="9"/>
            <rFont val="ＭＳ Ｐゴシック"/>
            <family val="3"/>
          </rPr>
          <t xml:space="preserve">
</t>
        </r>
      </text>
    </comment>
    <comment ref="I26" authorId="0">
      <text>
        <r>
          <rPr>
            <b/>
            <sz val="9"/>
            <rFont val="ＭＳ Ｐゴシック"/>
            <family val="3"/>
          </rPr>
          <t>自動入力されます。</t>
        </r>
      </text>
    </comment>
    <comment ref="J26" authorId="0">
      <text>
        <r>
          <rPr>
            <b/>
            <sz val="9"/>
            <rFont val="ＭＳ Ｐゴシック"/>
            <family val="3"/>
          </rPr>
          <t>自動入力されます。</t>
        </r>
        <r>
          <rPr>
            <sz val="9"/>
            <rFont val="ＭＳ Ｐゴシック"/>
            <family val="3"/>
          </rPr>
          <t xml:space="preserve">
</t>
        </r>
      </text>
    </comment>
    <comment ref="D56" authorId="0">
      <text>
        <r>
          <rPr>
            <b/>
            <sz val="9"/>
            <rFont val="ＭＳ Ｐゴシック"/>
            <family val="3"/>
          </rPr>
          <t>自動入力されます。</t>
        </r>
      </text>
    </comment>
    <comment ref="E56" authorId="0">
      <text>
        <r>
          <rPr>
            <b/>
            <sz val="9"/>
            <rFont val="ＭＳ Ｐゴシック"/>
            <family val="3"/>
          </rPr>
          <t>自動入力されます。</t>
        </r>
      </text>
    </comment>
    <comment ref="L61" authorId="0">
      <text>
        <r>
          <rPr>
            <b/>
            <sz val="9"/>
            <rFont val="ＭＳ Ｐゴシック"/>
            <family val="3"/>
          </rPr>
          <t>自動入力されます。</t>
        </r>
      </text>
    </comment>
    <comment ref="F63" authorId="0">
      <text>
        <r>
          <rPr>
            <b/>
            <sz val="9"/>
            <rFont val="ＭＳ Ｐゴシック"/>
            <family val="3"/>
          </rPr>
          <t>自動入力されます。</t>
        </r>
      </text>
    </comment>
    <comment ref="G63" authorId="0">
      <text>
        <r>
          <rPr>
            <b/>
            <sz val="9"/>
            <rFont val="ＭＳ Ｐゴシック"/>
            <family val="3"/>
          </rPr>
          <t>自動入力されます。</t>
        </r>
      </text>
    </comment>
    <comment ref="I66" authorId="0">
      <text>
        <r>
          <rPr>
            <b/>
            <sz val="9"/>
            <rFont val="ＭＳ Ｐゴシック"/>
            <family val="3"/>
          </rPr>
          <t>自動入力されます。</t>
        </r>
      </text>
    </comment>
    <comment ref="J66" authorId="0">
      <text>
        <r>
          <rPr>
            <b/>
            <sz val="9"/>
            <rFont val="ＭＳ Ｐゴシック"/>
            <family val="3"/>
          </rPr>
          <t>自動入力されます。</t>
        </r>
        <r>
          <rPr>
            <sz val="9"/>
            <rFont val="ＭＳ Ｐゴシック"/>
            <family val="3"/>
          </rPr>
          <t xml:space="preserve">
</t>
        </r>
      </text>
    </comment>
    <comment ref="H48" authorId="0">
      <text>
        <r>
          <rPr>
            <b/>
            <sz val="9"/>
            <rFont val="ＭＳ Ｐゴシック"/>
            <family val="3"/>
          </rPr>
          <t>自動入力されます。</t>
        </r>
      </text>
    </comment>
    <comment ref="F51" authorId="0">
      <text>
        <r>
          <rPr>
            <b/>
            <sz val="9"/>
            <rFont val="ＭＳ Ｐゴシック"/>
            <family val="3"/>
          </rPr>
          <t>自動入力されます。</t>
        </r>
      </text>
    </comment>
    <comment ref="Y51" authorId="0">
      <text>
        <r>
          <rPr>
            <b/>
            <sz val="9"/>
            <rFont val="ＭＳ Ｐゴシック"/>
            <family val="3"/>
          </rPr>
          <t>自動入力されます。</t>
        </r>
      </text>
    </comment>
    <comment ref="Y44" authorId="0">
      <text>
        <r>
          <rPr>
            <b/>
            <sz val="9"/>
            <rFont val="ＭＳ Ｐゴシック"/>
            <family val="3"/>
          </rPr>
          <t>自動入力されます。</t>
        </r>
        <r>
          <rPr>
            <sz val="9"/>
            <rFont val="ＭＳ Ｐゴシック"/>
            <family val="3"/>
          </rPr>
          <t xml:space="preserve">
</t>
        </r>
      </text>
    </comment>
    <comment ref="Y45" authorId="0">
      <text>
        <r>
          <rPr>
            <b/>
            <sz val="9"/>
            <rFont val="ＭＳ Ｐゴシック"/>
            <family val="3"/>
          </rPr>
          <t>自動入力されます。</t>
        </r>
      </text>
    </comment>
    <comment ref="D11" authorId="0">
      <text>
        <r>
          <rPr>
            <b/>
            <sz val="12"/>
            <rFont val="ＭＳ Ｐゴシック"/>
            <family val="3"/>
          </rPr>
          <t>健康保険組合名を入力してください。</t>
        </r>
        <r>
          <rPr>
            <sz val="9"/>
            <rFont val="ＭＳ Ｐゴシック"/>
            <family val="3"/>
          </rPr>
          <t xml:space="preserve">
</t>
        </r>
        <r>
          <rPr>
            <b/>
            <sz val="12"/>
            <rFont val="ＭＳ Ｐゴシック"/>
            <family val="3"/>
          </rPr>
          <t>文字数が多い場合は縮小表示されます。</t>
        </r>
      </text>
    </comment>
    <comment ref="X3" authorId="0">
      <text>
        <r>
          <rPr>
            <b/>
            <sz val="12"/>
            <rFont val="ＭＳ Ｐゴシック"/>
            <family val="3"/>
          </rPr>
          <t xml:space="preserve">組合コード（５桁）を入力して下さい。
</t>
        </r>
      </text>
    </comment>
    <comment ref="Y43" authorId="0">
      <text>
        <r>
          <rPr>
            <b/>
            <sz val="9"/>
            <rFont val="ＭＳ Ｐゴシック"/>
            <family val="3"/>
          </rPr>
          <t>自動入力されます。</t>
        </r>
      </text>
    </comment>
  </commentList>
</comments>
</file>

<file path=xl/comments2.xml><?xml version="1.0" encoding="utf-8"?>
<comments xmlns="http://schemas.openxmlformats.org/spreadsheetml/2006/main">
  <authors>
    <author>厚生労働省ネットワークシステム</author>
  </authors>
  <commentList>
    <comment ref="O24" authorId="0">
      <text>
        <r>
          <rPr>
            <b/>
            <sz val="15"/>
            <rFont val="ＭＳ Ｐゴシック"/>
            <family val="3"/>
          </rPr>
          <t>黄色になったら以下を確認して下さい。
①｢対象者数」の入力漏れがないか。
②「対象者数」＜「実施人員」となっていないか。</t>
        </r>
      </text>
    </comment>
  </commentList>
</comments>
</file>

<file path=xl/comments3.xml><?xml version="1.0" encoding="utf-8"?>
<comments xmlns="http://schemas.openxmlformats.org/spreadsheetml/2006/main">
  <authors>
    <author>厚生労働省ネットワークシステム</author>
  </authors>
  <commentList>
    <comment ref="N25" authorId="0">
      <text>
        <r>
          <rPr>
            <b/>
            <sz val="15"/>
            <rFont val="ＭＳ Ｐゴシック"/>
            <family val="3"/>
          </rPr>
          <t>黄色になったら以下を確認して下さい。
①｢対象者数」の入力漏れがないか。
②「対象者数」＜「実施人員」となっていないか。</t>
        </r>
        <r>
          <rPr>
            <sz val="15"/>
            <rFont val="ＭＳ Ｐゴシック"/>
            <family val="3"/>
          </rPr>
          <t xml:space="preserve">
</t>
        </r>
      </text>
    </comment>
  </commentList>
</comments>
</file>

<file path=xl/comments4.xml><?xml version="1.0" encoding="utf-8"?>
<comments xmlns="http://schemas.openxmlformats.org/spreadsheetml/2006/main">
  <authors>
    <author>厚生労働省ネットワークシステム</author>
  </authors>
  <commentList>
    <comment ref="AP6" authorId="0">
      <text>
        <r>
          <rPr>
            <b/>
            <sz val="12"/>
            <rFont val="ＭＳ Ｐゴシック"/>
            <family val="3"/>
          </rPr>
          <t>自動入力されます。</t>
        </r>
        <r>
          <rPr>
            <b/>
            <sz val="9"/>
            <rFont val="ＭＳ Ｐゴシック"/>
            <family val="3"/>
          </rPr>
          <t xml:space="preserve">
</t>
        </r>
      </text>
    </comment>
    <comment ref="Y3" authorId="0">
      <text>
        <r>
          <rPr>
            <b/>
            <sz val="12"/>
            <rFont val="ＭＳ Ｐゴシック"/>
            <family val="3"/>
          </rPr>
          <t>自動入力されます。</t>
        </r>
        <r>
          <rPr>
            <sz val="9"/>
            <rFont val="ＭＳ Ｐゴシック"/>
            <family val="3"/>
          </rPr>
          <t xml:space="preserve">
</t>
        </r>
      </text>
    </comment>
    <comment ref="Z3" authorId="0">
      <text>
        <r>
          <rPr>
            <b/>
            <sz val="12"/>
            <rFont val="ＭＳ Ｐゴシック"/>
            <family val="3"/>
          </rPr>
          <t>自動入力されます。</t>
        </r>
        <r>
          <rPr>
            <sz val="9"/>
            <rFont val="ＭＳ Ｐゴシック"/>
            <family val="3"/>
          </rPr>
          <t xml:space="preserve">
</t>
        </r>
      </text>
    </comment>
    <comment ref="AX24" authorId="0">
      <text>
        <r>
          <rPr>
            <b/>
            <sz val="9"/>
            <rFont val="ＭＳ Ｐゴシック"/>
            <family val="3"/>
          </rPr>
          <t>自動入力されます。</t>
        </r>
      </text>
    </comment>
    <comment ref="BD24" authorId="0">
      <text>
        <r>
          <rPr>
            <b/>
            <sz val="12"/>
            <rFont val="ＭＳ Ｐゴシック"/>
            <family val="3"/>
          </rPr>
          <t>確定額です。
（精算交付額ではありません）</t>
        </r>
      </text>
    </comment>
    <comment ref="BJ24" authorId="0">
      <text>
        <r>
          <rPr>
            <b/>
            <sz val="13"/>
            <rFont val="ＭＳ Ｐゴシック"/>
            <family val="3"/>
          </rPr>
          <t xml:space="preserve">返還金の額です。
0であれば、
返還金なしです。
（その場合、精算交付はありません）
</t>
        </r>
      </text>
    </comment>
    <comment ref="H14" authorId="0">
      <text>
        <r>
          <rPr>
            <b/>
            <sz val="9"/>
            <rFont val="ＭＳ Ｐゴシック"/>
            <family val="3"/>
          </rPr>
          <t xml:space="preserve">自動入力されます。
</t>
        </r>
        <r>
          <rPr>
            <sz val="9"/>
            <rFont val="ＭＳ Ｐゴシック"/>
            <family val="3"/>
          </rPr>
          <t xml:space="preserve">
</t>
        </r>
      </text>
    </comment>
    <comment ref="N14" authorId="0">
      <text>
        <r>
          <rPr>
            <b/>
            <sz val="9"/>
            <rFont val="ＭＳ Ｐゴシック"/>
            <family val="3"/>
          </rPr>
          <t xml:space="preserve">自動入力されます。
</t>
        </r>
      </text>
    </comment>
    <comment ref="T14" authorId="0">
      <text>
        <r>
          <rPr>
            <b/>
            <sz val="13"/>
            <rFont val="ＭＳ Ｐゴシック"/>
            <family val="3"/>
          </rPr>
          <t>下記、（注２）を参照。</t>
        </r>
      </text>
    </comment>
    <comment ref="Z14" authorId="0">
      <text>
        <r>
          <rPr>
            <b/>
            <sz val="9"/>
            <rFont val="ＭＳ Ｐゴシック"/>
            <family val="3"/>
          </rPr>
          <t xml:space="preserve">自動入力されます。
</t>
        </r>
        <r>
          <rPr>
            <sz val="9"/>
            <rFont val="ＭＳ Ｐゴシック"/>
            <family val="3"/>
          </rPr>
          <t xml:space="preserve">
</t>
        </r>
      </text>
    </comment>
    <comment ref="AF14" authorId="0">
      <text>
        <r>
          <rPr>
            <b/>
            <sz val="9"/>
            <rFont val="ＭＳ Ｐゴシック"/>
            <family val="3"/>
          </rPr>
          <t xml:space="preserve">自動入力されます。
</t>
        </r>
      </text>
    </comment>
    <comment ref="AL14" authorId="0">
      <text>
        <r>
          <rPr>
            <b/>
            <sz val="9"/>
            <rFont val="ＭＳ Ｐゴシック"/>
            <family val="3"/>
          </rPr>
          <t xml:space="preserve">自動入力されます。
</t>
        </r>
      </text>
    </comment>
    <comment ref="AR14" authorId="0">
      <text>
        <r>
          <rPr>
            <b/>
            <sz val="13"/>
            <rFont val="ＭＳ Ｐゴシック"/>
            <family val="3"/>
          </rPr>
          <t>交付決定額を入力。
（千円未満切り捨て）</t>
        </r>
      </text>
    </comment>
    <comment ref="AX14" authorId="0">
      <text>
        <r>
          <rPr>
            <b/>
            <sz val="9"/>
            <rFont val="ＭＳ Ｐゴシック"/>
            <family val="3"/>
          </rPr>
          <t>自動入力されます。</t>
        </r>
      </text>
    </comment>
    <comment ref="BD14" authorId="0">
      <text>
        <r>
          <rPr>
            <b/>
            <sz val="12"/>
            <rFont val="ＭＳ Ｐゴシック"/>
            <family val="3"/>
          </rPr>
          <t>自動入力されます。</t>
        </r>
      </text>
    </comment>
    <comment ref="BJ14" authorId="0">
      <text>
        <r>
          <rPr>
            <b/>
            <sz val="13"/>
            <rFont val="ＭＳ Ｐゴシック"/>
            <family val="3"/>
          </rPr>
          <t>自動入力されます。</t>
        </r>
      </text>
    </comment>
    <comment ref="H19" authorId="0">
      <text>
        <r>
          <rPr>
            <b/>
            <sz val="9"/>
            <rFont val="ＭＳ Ｐゴシック"/>
            <family val="3"/>
          </rPr>
          <t xml:space="preserve">自動入力されます。
</t>
        </r>
        <r>
          <rPr>
            <sz val="9"/>
            <rFont val="ＭＳ Ｐゴシック"/>
            <family val="3"/>
          </rPr>
          <t xml:space="preserve">
</t>
        </r>
      </text>
    </comment>
    <comment ref="N19" authorId="0">
      <text>
        <r>
          <rPr>
            <b/>
            <sz val="9"/>
            <rFont val="ＭＳ Ｐゴシック"/>
            <family val="3"/>
          </rPr>
          <t xml:space="preserve">自動入力されます。
</t>
        </r>
      </text>
    </comment>
    <comment ref="T19" authorId="0">
      <text>
        <r>
          <rPr>
            <b/>
            <sz val="13"/>
            <rFont val="ＭＳ Ｐゴシック"/>
            <family val="3"/>
          </rPr>
          <t>下記、（注２）を参照。</t>
        </r>
      </text>
    </comment>
    <comment ref="Z19" authorId="0">
      <text>
        <r>
          <rPr>
            <b/>
            <sz val="9"/>
            <rFont val="ＭＳ Ｐゴシック"/>
            <family val="3"/>
          </rPr>
          <t xml:space="preserve">自動入力されます。
</t>
        </r>
        <r>
          <rPr>
            <sz val="9"/>
            <rFont val="ＭＳ Ｐゴシック"/>
            <family val="3"/>
          </rPr>
          <t xml:space="preserve">
</t>
        </r>
      </text>
    </comment>
    <comment ref="AF19" authorId="0">
      <text>
        <r>
          <rPr>
            <b/>
            <sz val="9"/>
            <rFont val="ＭＳ Ｐゴシック"/>
            <family val="3"/>
          </rPr>
          <t xml:space="preserve">自動入力されます。
</t>
        </r>
      </text>
    </comment>
    <comment ref="AL19" authorId="0">
      <text>
        <r>
          <rPr>
            <b/>
            <sz val="9"/>
            <rFont val="ＭＳ Ｐゴシック"/>
            <family val="3"/>
          </rPr>
          <t xml:space="preserve">自動入力されます。
</t>
        </r>
      </text>
    </comment>
    <comment ref="AR19" authorId="0">
      <text>
        <r>
          <rPr>
            <b/>
            <sz val="13"/>
            <rFont val="ＭＳ Ｐゴシック"/>
            <family val="3"/>
          </rPr>
          <t>交付決定額を入力。
（千円未満切り捨て）</t>
        </r>
      </text>
    </comment>
    <comment ref="AX19" authorId="0">
      <text>
        <r>
          <rPr>
            <b/>
            <sz val="9"/>
            <rFont val="ＭＳ Ｐゴシック"/>
            <family val="3"/>
          </rPr>
          <t>自動入力されます。</t>
        </r>
      </text>
    </comment>
    <comment ref="BD19" authorId="0">
      <text>
        <r>
          <rPr>
            <b/>
            <sz val="12"/>
            <rFont val="ＭＳ Ｐゴシック"/>
            <family val="3"/>
          </rPr>
          <t>自動入力されます。</t>
        </r>
      </text>
    </comment>
    <comment ref="BJ19" authorId="0">
      <text>
        <r>
          <rPr>
            <b/>
            <sz val="13"/>
            <rFont val="ＭＳ Ｐゴシック"/>
            <family val="3"/>
          </rPr>
          <t>自動入力されます。</t>
        </r>
      </text>
    </comment>
  </commentList>
</comments>
</file>

<file path=xl/comments5.xml><?xml version="1.0" encoding="utf-8"?>
<comments xmlns="http://schemas.openxmlformats.org/spreadsheetml/2006/main">
  <authors>
    <author>厚生労働省ネットワークシステム</author>
  </authors>
  <commentList>
    <comment ref="B9" authorId="0">
      <text>
        <r>
          <rPr>
            <b/>
            <sz val="12"/>
            <rFont val="ＭＳ Ｐゴシック"/>
            <family val="3"/>
          </rPr>
          <t>管理者や責任者ではなく、事務を直接担当される方の氏名を記入して下さい。</t>
        </r>
        <r>
          <rPr>
            <sz val="12"/>
            <rFont val="ＭＳ Ｐゴシック"/>
            <family val="3"/>
          </rPr>
          <t xml:space="preserve">
</t>
        </r>
      </text>
    </comment>
    <comment ref="B12" authorId="0">
      <text>
        <r>
          <rPr>
            <b/>
            <sz val="12"/>
            <rFont val="ＭＳ Ｐゴシック"/>
            <family val="3"/>
          </rPr>
          <t>文字数が多い場合は縮小表示されます。</t>
        </r>
        <r>
          <rPr>
            <sz val="9"/>
            <rFont val="ＭＳ Ｐゴシック"/>
            <family val="3"/>
          </rPr>
          <t xml:space="preserve">
</t>
        </r>
      </text>
    </comment>
  </commentList>
</comments>
</file>

<file path=xl/sharedStrings.xml><?xml version="1.0" encoding="utf-8"?>
<sst xmlns="http://schemas.openxmlformats.org/spreadsheetml/2006/main" count="401" uniqueCount="210">
  <si>
    <t>円</t>
  </si>
  <si>
    <t>所要額</t>
  </si>
  <si>
    <t>基準単価</t>
  </si>
  <si>
    <t>式</t>
  </si>
  <si>
    <t>人</t>
  </si>
  <si>
    <t>動機付け支援（了）</t>
  </si>
  <si>
    <t>人</t>
  </si>
  <si>
    <t>積極的支援（了）</t>
  </si>
  <si>
    <t>単独実施</t>
  </si>
  <si>
    <t>基本項目のみ</t>
  </si>
  <si>
    <t>基本項目＋詳細項目</t>
  </si>
  <si>
    <t>合計</t>
  </si>
  <si>
    <t>動機付け支援</t>
  </si>
  <si>
    <t>積極的支援</t>
  </si>
  <si>
    <t>×</t>
  </si>
  <si>
    <t>＝</t>
  </si>
  <si>
    <t>金　　額</t>
  </si>
  <si>
    <t>特定保健指導</t>
  </si>
  <si>
    <t>特定健康診査</t>
  </si>
  <si>
    <t>（１）　特定健康診査経費別内訳</t>
  </si>
  <si>
    <t>（２）　特定保健指導経費別内訳</t>
  </si>
  <si>
    <t>対象者数（人）</t>
  </si>
  <si>
    <t>（注）１　対象者数は、当該年度の４月１日における対象者数を記入すること。（除外規定に該当することが明らかな場合は除外すること。）</t>
  </si>
  <si>
    <t>（注）１　対象者数は、特定健康診査の結果、階層化により特定保健指導の対象となった者の人数を記入すること。</t>
  </si>
  <si>
    <t>初回面接のみ</t>
  </si>
  <si>
    <t>実績評価のみ</t>
  </si>
  <si>
    <t>　((A)欄の内訳)</t>
  </si>
  <si>
    <t>((B)欄の内訳)</t>
  </si>
  <si>
    <t>集団健診</t>
  </si>
  <si>
    <t>個別健診</t>
  </si>
  <si>
    <t>小計(b)</t>
  </si>
  <si>
    <t>小計(a)</t>
  </si>
  <si>
    <t>合計(a)+(b)</t>
  </si>
  <si>
    <t>金　　額</t>
  </si>
  <si>
    <t>分　　類</t>
  </si>
  <si>
    <t>　</t>
  </si>
  <si>
    <t xml:space="preserve">　　　　　（※）｢積極的支援（了）｣欄においては、継続的支援が途中終了の場合も同様の扱いである。 </t>
  </si>
  <si>
    <t>　　　　　（※）「初回面接のみ」欄と「実績評価のみ」欄の合計数ではない。</t>
  </si>
  <si>
    <t>　　　４　「初回面接のみ」欄の実施人員は、当該年度は初回面接のみを行い、実績評価は翌年度になる者を計上すること。</t>
  </si>
  <si>
    <t>　　　　　なお、積極的支援の場合は、継続的支援が途中終了の場合も同様の扱いである。</t>
  </si>
  <si>
    <t>※前年度に初回面接を行い、当該年度に
　実績評価（積極的支援の場合は、継続
　的支援及び実績評価）を行うもの(「実
　績評価のみ」)を含む。
※実施人員数ではない。</t>
  </si>
  <si>
    <t xml:space="preserve"> 旅費</t>
  </si>
  <si>
    <t xml:space="preserve"> 委託料</t>
  </si>
  <si>
    <t xml:space="preserve"> 備品購入費</t>
  </si>
  <si>
    <t>(</t>
  </si>
  <si>
    <t>）</t>
  </si>
  <si>
    <t>①</t>
  </si>
  <si>
    <t>※</t>
  </si>
  <si>
    <t>②</t>
  </si>
  <si>
    <t>文書番号</t>
  </si>
  <si>
    <t>厚生労働大臣</t>
  </si>
  <si>
    <t>③</t>
  </si>
  <si>
    <t>殿</t>
  </si>
  <si>
    <t>厚生労働大臣の氏名</t>
  </si>
  <si>
    <t>④</t>
  </si>
  <si>
    <t>印</t>
  </si>
  <si>
    <t>平成</t>
  </si>
  <si>
    <t>１</t>
  </si>
  <si>
    <t>円</t>
  </si>
  <si>
    <t>⑤</t>
  </si>
  <si>
    <t>２</t>
  </si>
  <si>
    <t>平成</t>
  </si>
  <si>
    <t>⑥</t>
  </si>
  <si>
    <t>３</t>
  </si>
  <si>
    <t>添付書類</t>
  </si>
  <si>
    <t>(１)</t>
  </si>
  <si>
    <t>(２)</t>
  </si>
  <si>
    <t>その他参考となる書類</t>
  </si>
  <si>
    <t>（</t>
  </si>
  <si>
    <t>基　　本　　情　　報</t>
  </si>
  <si>
    <t>特　　定　　健　　康　　診　　査</t>
  </si>
  <si>
    <t>特　　定　　保　　健　　指　　導</t>
  </si>
  <si>
    <t>そ　の　他</t>
  </si>
  <si>
    <t>保険者名</t>
  </si>
  <si>
    <t>基 準 額
(A)</t>
  </si>
  <si>
    <t>差 引 額
 (B)-(C)
(D)</t>
  </si>
  <si>
    <t>特定健診
対象者数</t>
  </si>
  <si>
    <t>特定健診実施者数</t>
  </si>
  <si>
    <t xml:space="preserve">特定保健指導対象者数
</t>
  </si>
  <si>
    <t>特定保健指導実施者数</t>
  </si>
  <si>
    <t>特定健診実施率</t>
  </si>
  <si>
    <t>特定保健指導実施率</t>
  </si>
  <si>
    <t>実施形態</t>
  </si>
  <si>
    <t>個別検診</t>
  </si>
  <si>
    <t>動機付け支援対象者数</t>
  </si>
  <si>
    <t>積極的支援対象者数</t>
  </si>
  <si>
    <t>動機付け支援実施者数</t>
  </si>
  <si>
    <t>積極的支援実施者数</t>
  </si>
  <si>
    <t>集団健診
の割合</t>
  </si>
  <si>
    <t>個別健診
の割合</t>
  </si>
  <si>
    <t>健診委託
の有無</t>
  </si>
  <si>
    <t>指導委託
の有無</t>
  </si>
  <si>
    <t>単独実施
（基本項目のみ）</t>
  </si>
  <si>
    <t>単独実施（基本項目＋詳細項目）</t>
  </si>
  <si>
    <t>動機付け支援(了)</t>
  </si>
  <si>
    <t>積極的支援(了)</t>
  </si>
  <si>
    <t>別紙</t>
  </si>
  <si>
    <t>（A）</t>
  </si>
  <si>
    <t>（B）</t>
  </si>
  <si>
    <t>（C）</t>
  </si>
  <si>
    <t>（D）</t>
  </si>
  <si>
    <t>（E）</t>
  </si>
  <si>
    <t>（F）</t>
  </si>
  <si>
    <t>基 準 額</t>
  </si>
  <si>
    <t xml:space="preserve">
差 引 額
(B)-(C)</t>
  </si>
  <si>
    <t>実施人員</t>
  </si>
  <si>
    <t>実施人員</t>
  </si>
  <si>
    <t>以下の５項目を入力。</t>
  </si>
  <si>
    <t>保険者入力用</t>
  </si>
  <si>
    <t>　を入力後に自動入力されます。</t>
  </si>
  <si>
    <t>以下が印刷されます。（提出用となります。）</t>
  </si>
  <si>
    <t>↓</t>
  </si>
  <si>
    <t>健康保険組合 理事長</t>
  </si>
  <si>
    <t>健康保険組合名</t>
  </si>
  <si>
    <t>理事長の氏名</t>
  </si>
  <si>
    <t>（</t>
  </si>
  <si>
    <t>任意継続被保険者</t>
  </si>
  <si>
    <t>特例退職被保険者</t>
  </si>
  <si>
    <t xml:space="preserve"> 諸謝金、賃金</t>
  </si>
  <si>
    <t xml:space="preserve"> 消耗品費</t>
  </si>
  <si>
    <t xml:space="preserve"> 保険料</t>
  </si>
  <si>
    <t xml:space="preserve"> 雑役務費</t>
  </si>
  <si>
    <t xml:space="preserve"> 委託料</t>
  </si>
  <si>
    <t xml:space="preserve"> 共同事務費（負担金）</t>
  </si>
  <si>
    <t xml:space="preserve"> 印刷製本費</t>
  </si>
  <si>
    <t xml:space="preserve"> 光熱水料</t>
  </si>
  <si>
    <t xml:space="preserve"> 通信運搬費</t>
  </si>
  <si>
    <t xml:space="preserve"> 借料及び損料</t>
  </si>
  <si>
    <t>実施人員</t>
  </si>
  <si>
    <t>基　準　額</t>
  </si>
  <si>
    <t xml:space="preserve"> 印刷製本費</t>
  </si>
  <si>
    <t xml:space="preserve"> 通信運搬費</t>
  </si>
  <si>
    <t xml:space="preserve"> 保険料</t>
  </si>
  <si>
    <t xml:space="preserve"> 雑役務費</t>
  </si>
  <si>
    <t xml:space="preserve">
国庫補助金
基 本 額</t>
  </si>
  <si>
    <t>組合コード</t>
  </si>
  <si>
    <t>②</t>
  </si>
  <si>
    <t>③</t>
  </si>
  <si>
    <t>④</t>
  </si>
  <si>
    <t>⑤</t>
  </si>
  <si>
    <t>⑥</t>
  </si>
  <si>
    <t>⑦</t>
  </si>
  <si>
    <t>健康保険組合コード：</t>
  </si>
  <si>
    <t>被扶養者</t>
  </si>
  <si>
    <t xml:space="preserve">対象者数（人） </t>
  </si>
  <si>
    <t>動機付け
支援</t>
  </si>
  <si>
    <t>積極的
支援</t>
  </si>
  <si>
    <t xml:space="preserve">
※当該年度の４月１日現在に
  おける対象者数。
※実施人員数ではない。</t>
  </si>
  <si>
    <r>
      <rPr>
        <sz val="10"/>
        <rFont val="ＭＳ 明朝"/>
        <family val="1"/>
      </rPr>
      <t>国庫補助金
基本額</t>
    </r>
    <r>
      <rPr>
        <sz val="11"/>
        <rFont val="ＭＳ 明朝"/>
        <family val="1"/>
      </rPr>
      <t xml:space="preserve">
</t>
    </r>
    <r>
      <rPr>
        <sz val="5"/>
        <rFont val="ＭＳ 明朝"/>
        <family val="1"/>
      </rPr>
      <t>(A)と(D)×1/3のいずれか少ない方の額</t>
    </r>
    <r>
      <rPr>
        <sz val="11"/>
        <rFont val="ＭＳ 明朝"/>
        <family val="1"/>
      </rPr>
      <t xml:space="preserve">   
(E)</t>
    </r>
  </si>
  <si>
    <r>
      <rPr>
        <sz val="10"/>
        <rFont val="ＭＳ 明朝"/>
        <family val="1"/>
      </rPr>
      <t>国庫補助金
所要額</t>
    </r>
    <r>
      <rPr>
        <sz val="11"/>
        <rFont val="ＭＳ 明朝"/>
        <family val="1"/>
      </rPr>
      <t xml:space="preserve">
(F)</t>
    </r>
  </si>
  <si>
    <r>
      <rPr>
        <sz val="10"/>
        <rFont val="ＭＳ 明朝"/>
        <family val="1"/>
      </rPr>
      <t xml:space="preserve">国庫補助金
交付決定額  </t>
    </r>
    <r>
      <rPr>
        <sz val="11"/>
        <rFont val="ＭＳ 明朝"/>
        <family val="1"/>
      </rPr>
      <t xml:space="preserve">        
(G)</t>
    </r>
  </si>
  <si>
    <t xml:space="preserve">
国庫補助金
所 要 額</t>
  </si>
  <si>
    <t>別紙様式第２</t>
  </si>
  <si>
    <t>実績報告年月日</t>
  </si>
  <si>
    <t>実績報告対象年度</t>
  </si>
  <si>
    <t>年度健康保険組合特定健康診査・保健指導国庫補助金の事業実績報告について</t>
  </si>
  <si>
    <t>　標記について、次のとおり関係書類を添えて報告する。</t>
  </si>
  <si>
    <t>精算額</t>
  </si>
  <si>
    <t>年度健康保険組合特定健康診査・保健指導補助金精算額内訳（別紙）</t>
  </si>
  <si>
    <t>年度収入支出決算概要（見込）表（その１、その２）等抄本</t>
  </si>
  <si>
    <t>※「精算額」は他ワークシートの</t>
  </si>
  <si>
    <t>　「２　健診内訳」～「４　精算額内訳」</t>
  </si>
  <si>
    <t>年度健康保険組合特定健康診査・保健指導補助金精算額内訳</t>
  </si>
  <si>
    <t>対象経費の
実支出額</t>
  </si>
  <si>
    <t>寄付金その他の
収 入 額</t>
  </si>
  <si>
    <t>(A)と((D)×1/3)の
いずれか少ない方の額</t>
  </si>
  <si>
    <t>国庫補助金
受 入 額</t>
  </si>
  <si>
    <t xml:space="preserve">
国庫補助金
交付決定額</t>
  </si>
  <si>
    <t>（G）</t>
  </si>
  <si>
    <t>（H）</t>
  </si>
  <si>
    <r>
      <t xml:space="preserve">国庫補助金
精 算 額
</t>
    </r>
    <r>
      <rPr>
        <sz val="8"/>
        <rFont val="ＭＳ 明朝"/>
        <family val="1"/>
      </rPr>
      <t>(F)と(G)のいずれか
少ない方の額</t>
    </r>
  </si>
  <si>
    <t>　対象経費の実支出額</t>
  </si>
  <si>
    <t>　　　２　「対象経費の実支出額」欄の実施人員は、特定健診の実施形態別に人員数を記載すること。</t>
  </si>
  <si>
    <t>　　　３　「対象経費の実支出額」欄の委託料は、実施機関からの請求額を計上すること。</t>
  </si>
  <si>
    <t>　　　２　「対象経費の実支出額」欄の実施人員は、特定保健指導の実施形態、実施状況毎に実施人員数を記載すること。</t>
  </si>
  <si>
    <t>　　　６　「対象経費の実支出額」欄の委託料は、実施機関からの請求額を計上すること。</t>
  </si>
  <si>
    <t>対象経費の実支出額
(B)</t>
  </si>
  <si>
    <t>寄付金その他の収入額
(C)</t>
  </si>
  <si>
    <r>
      <t xml:space="preserve">国庫補助金
受入額
</t>
    </r>
    <r>
      <rPr>
        <sz val="11"/>
        <rFont val="ＭＳ 明朝"/>
        <family val="1"/>
      </rPr>
      <t>(H)</t>
    </r>
  </si>
  <si>
    <t>　　　５　「実績評価のみ」欄の実施人員は、前年度に初回面接を行い、当該年度は実績（6ヶ月後）評価のみを行った者を計上すること。　　　　</t>
  </si>
  <si>
    <t>対象経費の実支出
額
(B)</t>
  </si>
  <si>
    <t>対象経費の実支出
額
　　　(B)</t>
  </si>
  <si>
    <t>　　　３　「動機付け支援（了）」および「積極的支援（了）」欄の実施人員は、当該年度内に初回面接から実績（6ヶ月後）評価まで全てを行った者を計上すること。</t>
  </si>
  <si>
    <t>担当者氏名</t>
  </si>
  <si>
    <t>連絡先（電話）</t>
  </si>
  <si>
    <t>連絡先（FAX）</t>
  </si>
  <si>
    <t>メールアドレス</t>
  </si>
  <si>
    <t>担当者</t>
  </si>
  <si>
    <t>TEL</t>
  </si>
  <si>
    <t>FAX</t>
  </si>
  <si>
    <t>E-mail</t>
  </si>
  <si>
    <t>健康保険組合特定健康診査・保健指導補助金精算額内訳（集計用）</t>
  </si>
  <si>
    <t>○補助金担当者連絡先等</t>
  </si>
  <si>
    <t>（I）</t>
  </si>
  <si>
    <t>（J）</t>
  </si>
  <si>
    <t xml:space="preserve">
差引過（△）
不 足 額
(H)-(I)</t>
  </si>
  <si>
    <r>
      <rPr>
        <sz val="9"/>
        <rFont val="ＭＳ 明朝"/>
        <family val="1"/>
      </rPr>
      <t>差引過（△)不足額</t>
    </r>
    <r>
      <rPr>
        <sz val="11"/>
        <rFont val="ＭＳ 明朝"/>
        <family val="1"/>
      </rPr>
      <t xml:space="preserve">
</t>
    </r>
    <r>
      <rPr>
        <sz val="5"/>
        <rFont val="ＭＳ 明朝"/>
        <family val="1"/>
      </rPr>
      <t>((H)-(I))</t>
    </r>
    <r>
      <rPr>
        <sz val="11"/>
        <rFont val="ＭＳ 明朝"/>
        <family val="1"/>
      </rPr>
      <t xml:space="preserve">         
(J)</t>
    </r>
  </si>
  <si>
    <r>
      <t xml:space="preserve">国庫補助金
精算額
</t>
    </r>
    <r>
      <rPr>
        <sz val="8"/>
        <rFont val="ＭＳ 明朝"/>
        <family val="1"/>
      </rPr>
      <t xml:space="preserve">
</t>
    </r>
    <r>
      <rPr>
        <sz val="6"/>
        <rFont val="ＭＳ 明朝"/>
        <family val="1"/>
      </rPr>
      <t xml:space="preserve">(F)と(G)のいずれか少ない方の額
</t>
    </r>
    <r>
      <rPr>
        <sz val="11"/>
        <rFont val="ＭＳ 明朝"/>
        <family val="1"/>
      </rPr>
      <t>（I）</t>
    </r>
  </si>
  <si>
    <t>　　　５　「国庫補助金所要額」(F)欄には、｢国庫補助金基本額｣（E)欄の額の千円未満の端数を切捨てた額を記入すること。</t>
  </si>
  <si>
    <t>区分</t>
  </si>
  <si>
    <t>特定健康診査</t>
  </si>
  <si>
    <t>特定保健指導</t>
  </si>
  <si>
    <t>合計</t>
  </si>
  <si>
    <t>　　　６　健康保険組合名には、健康保険組合コード（５桁）を併記すること。</t>
  </si>
  <si>
    <t>（注）１　｢基準額｣（A）欄及び｢対象経費の実支出額｣（B）欄には、経費別内訳の合計金額を記入すること。</t>
  </si>
  <si>
    <t>　　　２　「寄付金その他の収入予定額」(C)欄には、事業内容毎にその額がわからない場合は、その合計額を事業内容毎に「対象経費支出予定額」(B欄)
　　　　　の額で按分した額を記入すること。</t>
  </si>
  <si>
    <t>　　　３　特定健康診査等を実施機関に委託せずに自ら実施する場合で、受診（利用）者から自己負担額を徴収する場合であって、「対象経費の
　　　　  実支出額」(B)欄に自己負担額が含まれている場合は、「寄付金その他の収入額」(C)欄に自己負担額の合計額を記入すること。</t>
  </si>
  <si>
    <t>　　　４　「国庫補助金基本額」(E)欄には、｢基準額｣（A)欄と「差引額」(D)欄の額に1/3を乗じた額を比較して少ない方の額を記入すること。</t>
  </si>
  <si>
    <t>基 準 額
(A)</t>
  </si>
  <si>
    <t>特定健康診査</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</si>
</sst>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quot;△ &quot;#,##0"/>
    <numFmt numFmtId="181" formatCode="@\ \ \ \ &quot;印&quot;"/>
    <numFmt numFmtId="182" formatCode="&quot;金&quot;\ #,##0&quot;円&quot;"/>
    <numFmt numFmtId="183" formatCode="@&quot;健康保険組合　理事長&quot;"/>
    <numFmt numFmtId="184" formatCode="@&quot;健康保険組合&quot;"/>
    <numFmt numFmtId="185" formatCode="@&quot;健康保険組合　）&quot;"/>
    <numFmt numFmtId="186" formatCode="###00\)"/>
    <numFmt numFmtId="187" formatCode="&quot;（組合コード：&quot;@&quot;）&quot;"/>
    <numFmt numFmtId="188" formatCode="0_);[Red]\(0\)"/>
    <numFmt numFmtId="189" formatCode="[$-411]ggge&quot;年&quot;m&quot;月&quot;d&quot;日&quot;;@"/>
  </numFmts>
  <fonts count="77">
    <font>
      <sz val="11"/>
      <name val="ＭＳ Ｐゴシック"/>
      <family val="3"/>
    </font>
    <font>
      <u val="single"/>
      <sz val="11"/>
      <color indexed="12"/>
      <name val="ＭＳ Ｐゴシック"/>
      <family val="3"/>
    </font>
    <font>
      <u val="single"/>
      <sz val="11"/>
      <color indexed="36"/>
      <name val="ＭＳ Ｐゴシック"/>
      <family val="3"/>
    </font>
    <font>
      <sz val="11"/>
      <name val="明朝"/>
      <family val="3"/>
    </font>
    <font>
      <sz val="6"/>
      <name val="明朝"/>
      <family val="3"/>
    </font>
    <font>
      <sz val="12"/>
      <name val="ＭＳ 明朝"/>
      <family val="1"/>
    </font>
    <font>
      <sz val="11"/>
      <name val="ＭＳ 明朝"/>
      <family val="1"/>
    </font>
    <font>
      <sz val="10"/>
      <name val="ＭＳ 明朝"/>
      <family val="1"/>
    </font>
    <font>
      <sz val="8"/>
      <name val="ＭＳ 明朝"/>
      <family val="1"/>
    </font>
    <font>
      <sz val="9"/>
      <name val="ＭＳ 明朝"/>
      <family val="1"/>
    </font>
    <font>
      <b/>
      <sz val="16"/>
      <name val="ＭＳ 明朝"/>
      <family val="1"/>
    </font>
    <font>
      <b/>
      <sz val="12"/>
      <name val="ＭＳ 明朝"/>
      <family val="1"/>
    </font>
    <font>
      <sz val="6"/>
      <name val="ＭＳ Ｐゴシック"/>
      <family val="3"/>
    </font>
    <font>
      <sz val="12"/>
      <name val="ＭＳ ゴシック"/>
      <family val="3"/>
    </font>
    <font>
      <b/>
      <sz val="13"/>
      <name val="ＭＳ 明朝"/>
      <family val="1"/>
    </font>
    <font>
      <sz val="13"/>
      <name val="ＭＳ 明朝"/>
      <family val="1"/>
    </font>
    <font>
      <b/>
      <sz val="12"/>
      <name val="ＭＳ Ｐゴシック"/>
      <family val="3"/>
    </font>
    <font>
      <sz val="12"/>
      <name val="ＭＳ Ｐゴシック"/>
      <family val="3"/>
    </font>
    <font>
      <b/>
      <sz val="9"/>
      <name val="ＭＳ Ｐゴシック"/>
      <family val="3"/>
    </font>
    <font>
      <b/>
      <sz val="13"/>
      <name val="ＭＳ Ｐゴシック"/>
      <family val="3"/>
    </font>
    <font>
      <sz val="9"/>
      <name val="ＭＳ Ｐゴシック"/>
      <family val="3"/>
    </font>
    <font>
      <sz val="17"/>
      <name val="ＭＳ 明朝"/>
      <family val="1"/>
    </font>
    <font>
      <sz val="5"/>
      <name val="ＭＳ 明朝"/>
      <family val="1"/>
    </font>
    <font>
      <sz val="15"/>
      <name val="ＭＳ 明朝"/>
      <family val="1"/>
    </font>
    <font>
      <b/>
      <u val="single"/>
      <sz val="13"/>
      <name val="ＭＳ Ｐゴシック"/>
      <family val="3"/>
    </font>
    <font>
      <b/>
      <sz val="13"/>
      <name val="ＭＳ ゴシック"/>
      <family val="3"/>
    </font>
    <font>
      <b/>
      <sz val="12"/>
      <name val="ＭＳ ゴシック"/>
      <family val="3"/>
    </font>
    <font>
      <sz val="13.5"/>
      <name val="ＭＳ 明朝"/>
      <family val="1"/>
    </font>
    <font>
      <sz val="13"/>
      <name val="ＭＳ Ｐゴシック"/>
      <family val="3"/>
    </font>
    <font>
      <sz val="6"/>
      <name val="ＭＳ 明朝"/>
      <family val="1"/>
    </font>
    <font>
      <b/>
      <sz val="15"/>
      <name val="ＭＳ Ｐゴシック"/>
      <family val="3"/>
    </font>
    <font>
      <sz val="15"/>
      <name val="ＭＳ Ｐゴシック"/>
      <family val="3"/>
    </font>
    <font>
      <u val="single"/>
      <sz val="11"/>
      <color indexed="12"/>
      <name val="明朝"/>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1"/>
      <color indexed="8"/>
      <name val="ＭＳ 明朝"/>
      <family val="1"/>
    </font>
    <font>
      <sz val="12"/>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sz val="11"/>
      <color theme="1"/>
      <name val="ＭＳ 明朝"/>
      <family val="1"/>
    </font>
    <font>
      <sz val="12"/>
      <color theme="1"/>
      <name val="ＭＳ 明朝"/>
      <family val="1"/>
    </font>
    <font>
      <sz val="10"/>
      <color theme="1"/>
      <name val="ＭＳ 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99"/>
        <bgColor indexed="64"/>
      </patternFill>
    </fill>
    <fill>
      <patternFill patternType="solid">
        <fgColor rgb="FF99FF99"/>
        <bgColor indexed="64"/>
      </patternFill>
    </fill>
    <fill>
      <patternFill patternType="solid">
        <fgColor rgb="FFCCECFF"/>
        <bgColor indexed="64"/>
      </patternFill>
    </fill>
    <fill>
      <patternFill patternType="solid">
        <fgColor rgb="FFFFCCFF"/>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dotted"/>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thin"/>
      <bottom style="dotted"/>
    </border>
    <border>
      <left style="thin"/>
      <right style="medium"/>
      <top>
        <color indexed="63"/>
      </top>
      <bottom>
        <color indexed="63"/>
      </bottom>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color indexed="63"/>
      </left>
      <right>
        <color indexed="63"/>
      </right>
      <top style="double"/>
      <bottom style="thin"/>
    </border>
    <border>
      <left>
        <color indexed="63"/>
      </left>
      <right style="thin"/>
      <top style="double"/>
      <bottom style="thin"/>
    </border>
    <border>
      <left style="thin"/>
      <right style="medium"/>
      <top>
        <color indexed="63"/>
      </top>
      <bottom style="thin"/>
    </border>
    <border>
      <left style="thin"/>
      <right style="medium"/>
      <top>
        <color indexed="63"/>
      </top>
      <bottom style="double"/>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thin"/>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thin"/>
      <bottom style="thin"/>
    </border>
    <border>
      <left>
        <color indexed="63"/>
      </left>
      <right style="thin"/>
      <top style="thin"/>
      <bottom style="thin"/>
    </border>
    <border>
      <left>
        <color indexed="63"/>
      </left>
      <right style="hair"/>
      <top style="dotted"/>
      <bottom>
        <color indexed="63"/>
      </bottom>
    </border>
    <border>
      <left style="medium"/>
      <right>
        <color indexed="63"/>
      </right>
      <top style="dotted"/>
      <bottom style="thin"/>
    </border>
    <border>
      <left style="hair"/>
      <right>
        <color indexed="63"/>
      </right>
      <top style="thin"/>
      <bottom style="dotted"/>
    </border>
    <border>
      <left style="hair"/>
      <right>
        <color indexed="63"/>
      </right>
      <top style="dotted"/>
      <bottom style="dotted"/>
    </border>
    <border>
      <left style="thin"/>
      <right style="medium"/>
      <top style="double"/>
      <bottom style="thin"/>
    </border>
    <border>
      <left style="hair"/>
      <right>
        <color indexed="63"/>
      </right>
      <top>
        <color indexed="63"/>
      </top>
      <bottom style="dotted"/>
    </border>
    <border>
      <left>
        <color indexed="63"/>
      </left>
      <right style="thin"/>
      <top>
        <color indexed="63"/>
      </top>
      <bottom style="dotted"/>
    </border>
    <border>
      <left style="thin"/>
      <right style="medium"/>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style="thin"/>
      <right style="thin"/>
      <top style="thin"/>
      <bottom style="thin"/>
    </border>
    <border>
      <left style="medium"/>
      <right>
        <color indexed="63"/>
      </right>
      <top style="dotted"/>
      <bottom>
        <color indexed="63"/>
      </bottom>
    </border>
    <border>
      <left style="hair"/>
      <right>
        <color indexed="63"/>
      </right>
      <top style="thin"/>
      <bottom>
        <color indexed="63"/>
      </bottom>
    </border>
    <border>
      <left>
        <color indexed="63"/>
      </left>
      <right>
        <color indexed="63"/>
      </right>
      <top>
        <color indexed="63"/>
      </top>
      <bottom style="dotted"/>
    </border>
    <border>
      <left style="medium"/>
      <right style="hair"/>
      <top>
        <color indexed="63"/>
      </top>
      <bottom>
        <color indexed="63"/>
      </bottom>
    </border>
    <border>
      <left style="hair"/>
      <right>
        <color indexed="63"/>
      </right>
      <top style="dotted"/>
      <bottom>
        <color indexed="63"/>
      </bottom>
    </border>
    <border>
      <left>
        <color indexed="63"/>
      </left>
      <right>
        <color indexed="63"/>
      </right>
      <top style="thin"/>
      <bottom style="dotted"/>
    </border>
    <border>
      <left>
        <color indexed="63"/>
      </left>
      <right>
        <color indexed="63"/>
      </right>
      <top style="medium"/>
      <bottom style="medium"/>
    </border>
    <border>
      <left style="thin"/>
      <right style="hair"/>
      <top style="thin"/>
      <bottom style="medium"/>
    </border>
    <border>
      <left style="hair"/>
      <right style="hair"/>
      <top style="thin"/>
      <bottom style="medium"/>
    </border>
    <border>
      <left style="thin"/>
      <right>
        <color indexed="63"/>
      </right>
      <top>
        <color indexed="63"/>
      </top>
      <bottom style="medium"/>
    </border>
    <border>
      <left style="hair"/>
      <right style="hair"/>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style="medium"/>
      <bottom style="medium"/>
    </border>
    <border>
      <left style="hair"/>
      <right style="hair"/>
      <top style="medium"/>
      <bottom style="medium"/>
    </border>
    <border>
      <left style="thin"/>
      <right style="hair"/>
      <top style="medium"/>
      <bottom style="medium"/>
    </border>
    <border>
      <left style="medium"/>
      <right>
        <color indexed="63"/>
      </right>
      <top style="medium"/>
      <bottom style="medium"/>
    </border>
    <border>
      <left style="thin"/>
      <right style="medium"/>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dotted"/>
      <bottom style="dotted"/>
    </border>
    <border>
      <left style="thin"/>
      <right style="medium"/>
      <top style="double"/>
      <bottom style="double"/>
    </border>
    <border>
      <left>
        <color indexed="63"/>
      </left>
      <right style="thin"/>
      <top style="dotted"/>
      <bottom>
        <color indexed="63"/>
      </bottom>
    </border>
    <border>
      <left>
        <color indexed="63"/>
      </left>
      <right style="thin"/>
      <top style="dotted"/>
      <bottom style="thin"/>
    </border>
    <border>
      <left style="thin"/>
      <right style="medium"/>
      <top style="dotted"/>
      <bottom>
        <color indexed="63"/>
      </bottom>
    </border>
    <border>
      <left style="thin"/>
      <right style="medium"/>
      <top style="thin"/>
      <bottom style="dotted"/>
    </border>
    <border>
      <left>
        <color indexed="63"/>
      </left>
      <right style="medium"/>
      <top style="double"/>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thin"/>
      <right style="thin"/>
      <top style="medium"/>
      <bottom style="medium"/>
    </border>
    <border>
      <left style="thin"/>
      <right style="medium"/>
      <top style="medium"/>
      <bottom style="thin"/>
    </border>
    <border>
      <left style="thin"/>
      <right style="medium"/>
      <top style="thin"/>
      <bottom style="thin"/>
    </border>
    <border>
      <left style="medium"/>
      <right style="medium"/>
      <top>
        <color indexed="63"/>
      </top>
      <bottom style="medium"/>
    </border>
    <border>
      <left style="thin"/>
      <right style="thin"/>
      <top style="thin"/>
      <bottom style="dotted"/>
    </border>
    <border>
      <left style="thin"/>
      <right style="thin"/>
      <top style="dotted"/>
      <bottom style="dotted"/>
    </border>
    <border>
      <left style="thin"/>
      <right style="thin"/>
      <top style="double"/>
      <bottom style="thin"/>
    </border>
    <border>
      <left style="thin"/>
      <right style="thin"/>
      <top>
        <color indexed="63"/>
      </top>
      <bottom style="dotted"/>
    </border>
    <border>
      <left style="thin"/>
      <right style="thin"/>
      <top style="thin"/>
      <bottom>
        <color indexed="63"/>
      </bottom>
    </border>
    <border>
      <left style="thin"/>
      <right style="thin"/>
      <top style="dotted"/>
      <bottom>
        <color indexed="63"/>
      </bottom>
    </border>
    <border>
      <left>
        <color indexed="63"/>
      </left>
      <right>
        <color indexed="63"/>
      </right>
      <top style="thin"/>
      <bottom style="medium"/>
    </border>
    <border>
      <left style="medium"/>
      <right style="thin"/>
      <top>
        <color indexed="63"/>
      </top>
      <bottom style="medium"/>
    </border>
    <border>
      <left style="medium"/>
      <right>
        <color indexed="63"/>
      </right>
      <top style="dotted"/>
      <bottom style="dotted"/>
    </border>
    <border>
      <left style="medium"/>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medium"/>
      <right style="hair"/>
      <top style="thin"/>
      <bottom>
        <color indexed="63"/>
      </bottom>
    </border>
    <border>
      <left style="hair"/>
      <right style="hair"/>
      <top>
        <color indexed="63"/>
      </top>
      <bottom style="dotted"/>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style="thin"/>
      <top style="thin"/>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hair"/>
      <right style="medium"/>
      <top style="medium"/>
      <bottom>
        <color indexed="63"/>
      </bottom>
    </border>
    <border>
      <left style="hair"/>
      <right style="medium"/>
      <top>
        <color indexed="63"/>
      </top>
      <bottom style="mediu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style="thin"/>
      <right>
        <color indexed="63"/>
      </right>
      <top style="medium"/>
      <bottom>
        <color indexed="63"/>
      </bottom>
    </border>
    <border>
      <left style="medium"/>
      <right style="hair"/>
      <top style="medium"/>
      <bottom>
        <color indexed="63"/>
      </bottom>
    </border>
    <border>
      <left style="medium"/>
      <right style="hair"/>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3" fillId="0" borderId="0">
      <alignment/>
      <protection/>
    </xf>
    <xf numFmtId="0" fontId="2" fillId="0" borderId="0" applyNumberFormat="0" applyFill="0" applyBorder="0" applyAlignment="0" applyProtection="0"/>
    <xf numFmtId="0" fontId="71" fillId="32" borderId="0" applyNumberFormat="0" applyBorder="0" applyAlignment="0" applyProtection="0"/>
  </cellStyleXfs>
  <cellXfs count="657">
    <xf numFmtId="0" fontId="0" fillId="0" borderId="0" xfId="0" applyAlignment="1">
      <alignment vertical="center"/>
    </xf>
    <xf numFmtId="178" fontId="7" fillId="0" borderId="0" xfId="50" applyNumberFormat="1" applyFont="1" applyFill="1" applyBorder="1" applyAlignment="1" applyProtection="1">
      <alignment horizontal="right" vertical="center"/>
      <protection/>
    </xf>
    <xf numFmtId="178" fontId="7" fillId="0" borderId="10" xfId="50" applyNumberFormat="1" applyFont="1" applyFill="1" applyBorder="1" applyAlignment="1" applyProtection="1">
      <alignment horizontal="right" vertical="center"/>
      <protection/>
    </xf>
    <xf numFmtId="178" fontId="7" fillId="0" borderId="11" xfId="50" applyNumberFormat="1" applyFont="1" applyFill="1" applyBorder="1" applyAlignment="1" applyProtection="1">
      <alignment horizontal="right" vertical="center"/>
      <protection/>
    </xf>
    <xf numFmtId="178" fontId="7" fillId="0" borderId="12" xfId="50" applyNumberFormat="1" applyFont="1" applyFill="1" applyBorder="1" applyAlignment="1" applyProtection="1">
      <alignment horizontal="right" vertical="center"/>
      <protection/>
    </xf>
    <xf numFmtId="178" fontId="7" fillId="0" borderId="0" xfId="50" applyNumberFormat="1" applyFont="1" applyFill="1" applyBorder="1" applyAlignment="1" applyProtection="1">
      <alignment horizontal="center" vertical="center"/>
      <protection/>
    </xf>
    <xf numFmtId="38" fontId="7" fillId="0" borderId="0" xfId="50" applyFont="1" applyFill="1" applyBorder="1" applyAlignment="1" applyProtection="1">
      <alignment horizontal="center" vertical="center"/>
      <protection/>
    </xf>
    <xf numFmtId="178" fontId="7" fillId="0" borderId="13" xfId="50" applyNumberFormat="1" applyFont="1" applyFill="1" applyBorder="1" applyAlignment="1" applyProtection="1">
      <alignment horizontal="center" vertical="center"/>
      <protection/>
    </xf>
    <xf numFmtId="38" fontId="7" fillId="0" borderId="13" xfId="50" applyFont="1" applyFill="1" applyBorder="1" applyAlignment="1" applyProtection="1">
      <alignment horizontal="center" vertical="center"/>
      <protection/>
    </xf>
    <xf numFmtId="178" fontId="7" fillId="0" borderId="14" xfId="50" applyNumberFormat="1" applyFont="1" applyFill="1" applyBorder="1" applyAlignment="1" applyProtection="1">
      <alignment horizontal="right" vertical="center"/>
      <protection/>
    </xf>
    <xf numFmtId="178" fontId="7" fillId="0" borderId="15" xfId="50" applyNumberFormat="1" applyFont="1" applyFill="1" applyBorder="1" applyAlignment="1" applyProtection="1">
      <alignment horizontal="right" vertical="center"/>
      <protection/>
    </xf>
    <xf numFmtId="178" fontId="7" fillId="0" borderId="13" xfId="50" applyNumberFormat="1" applyFont="1" applyFill="1" applyBorder="1" applyAlignment="1" applyProtection="1">
      <alignment horizontal="right" vertical="center"/>
      <protection/>
    </xf>
    <xf numFmtId="178" fontId="7" fillId="0" borderId="16" xfId="50" applyNumberFormat="1" applyFont="1" applyFill="1" applyBorder="1" applyAlignment="1" applyProtection="1">
      <alignment horizontal="right" vertical="center"/>
      <protection/>
    </xf>
    <xf numFmtId="178" fontId="7" fillId="0" borderId="15" xfId="50" applyNumberFormat="1" applyFont="1" applyFill="1" applyBorder="1" applyAlignment="1" applyProtection="1">
      <alignment horizontal="center" vertical="center"/>
      <protection/>
    </xf>
    <xf numFmtId="38" fontId="7" fillId="0" borderId="15" xfId="50" applyFont="1" applyFill="1" applyBorder="1" applyAlignment="1" applyProtection="1">
      <alignment horizontal="center" vertical="center"/>
      <protection/>
    </xf>
    <xf numFmtId="178" fontId="7" fillId="0" borderId="17" xfId="50" applyNumberFormat="1" applyFont="1" applyFill="1" applyBorder="1" applyAlignment="1" applyProtection="1">
      <alignment horizontal="right" vertical="center"/>
      <protection/>
    </xf>
    <xf numFmtId="180" fontId="7" fillId="0" borderId="18" xfId="50" applyNumberFormat="1" applyFont="1" applyFill="1" applyBorder="1" applyAlignment="1" applyProtection="1">
      <alignment horizontal="right" vertical="center"/>
      <protection/>
    </xf>
    <xf numFmtId="180" fontId="7" fillId="0" borderId="10" xfId="50" applyNumberFormat="1" applyFont="1" applyFill="1" applyBorder="1" applyAlignment="1" applyProtection="1">
      <alignment horizontal="right" vertical="center"/>
      <protection/>
    </xf>
    <xf numFmtId="180" fontId="7" fillId="0" borderId="11" xfId="50" applyNumberFormat="1" applyFont="1" applyFill="1" applyBorder="1" applyAlignment="1" applyProtection="1">
      <alignment horizontal="right" vertical="center"/>
      <protection/>
    </xf>
    <xf numFmtId="180" fontId="7" fillId="0" borderId="0" xfId="50" applyNumberFormat="1" applyFont="1" applyFill="1" applyBorder="1" applyAlignment="1" applyProtection="1">
      <alignment horizontal="right" vertical="center"/>
      <protection/>
    </xf>
    <xf numFmtId="180" fontId="7" fillId="0" borderId="12" xfId="50" applyNumberFormat="1" applyFont="1" applyFill="1" applyBorder="1" applyAlignment="1" applyProtection="1">
      <alignment horizontal="right" vertical="center"/>
      <protection/>
    </xf>
    <xf numFmtId="180" fontId="7" fillId="0" borderId="19" xfId="50" applyNumberFormat="1" applyFont="1" applyFill="1" applyBorder="1" applyAlignment="1" applyProtection="1">
      <alignment horizontal="left" vertical="center"/>
      <protection/>
    </xf>
    <xf numFmtId="180" fontId="7" fillId="0" borderId="0" xfId="50" applyNumberFormat="1" applyFont="1" applyFill="1" applyBorder="1" applyAlignment="1" applyProtection="1">
      <alignment horizontal="left" vertical="center"/>
      <protection/>
    </xf>
    <xf numFmtId="180" fontId="7" fillId="0" borderId="20" xfId="50" applyNumberFormat="1" applyFont="1" applyFill="1" applyBorder="1" applyAlignment="1" applyProtection="1">
      <alignment horizontal="center" vertical="center"/>
      <protection/>
    </xf>
    <xf numFmtId="180" fontId="7" fillId="0" borderId="0" xfId="50" applyNumberFormat="1" applyFont="1" applyFill="1" applyBorder="1" applyAlignment="1" applyProtection="1">
      <alignment horizontal="center" vertical="center"/>
      <protection/>
    </xf>
    <xf numFmtId="180" fontId="6" fillId="0" borderId="0" xfId="50" applyNumberFormat="1" applyFont="1" applyFill="1" applyBorder="1" applyAlignment="1" applyProtection="1">
      <alignment horizontal="right" vertical="center"/>
      <protection/>
    </xf>
    <xf numFmtId="180" fontId="6" fillId="0" borderId="14" xfId="50" applyNumberFormat="1" applyFont="1" applyFill="1" applyBorder="1" applyAlignment="1" applyProtection="1">
      <alignment horizontal="right" vertical="center"/>
      <protection/>
    </xf>
    <xf numFmtId="180" fontId="5" fillId="0" borderId="21" xfId="50" applyNumberFormat="1" applyFont="1" applyFill="1" applyBorder="1" applyAlignment="1" applyProtection="1">
      <alignment horizontal="right" vertical="center"/>
      <protection/>
    </xf>
    <xf numFmtId="180" fontId="7" fillId="0" borderId="22" xfId="50" applyNumberFormat="1" applyFont="1" applyFill="1" applyBorder="1" applyAlignment="1" applyProtection="1">
      <alignment horizontal="center" vertical="center"/>
      <protection/>
    </xf>
    <xf numFmtId="180" fontId="7" fillId="0" borderId="14" xfId="50" applyNumberFormat="1" applyFont="1" applyFill="1" applyBorder="1" applyAlignment="1" applyProtection="1">
      <alignment horizontal="right" vertical="center"/>
      <protection/>
    </xf>
    <xf numFmtId="180" fontId="6" fillId="0" borderId="0" xfId="50" applyNumberFormat="1" applyFont="1" applyAlignment="1" applyProtection="1">
      <alignment vertical="center"/>
      <protection/>
    </xf>
    <xf numFmtId="180" fontId="6" fillId="0" borderId="0" xfId="50" applyNumberFormat="1" applyFont="1" applyBorder="1" applyAlignment="1" applyProtection="1">
      <alignment vertical="center"/>
      <protection/>
    </xf>
    <xf numFmtId="180" fontId="6" fillId="0" borderId="23" xfId="50" applyNumberFormat="1" applyFont="1" applyFill="1" applyBorder="1" applyAlignment="1" applyProtection="1">
      <alignment horizontal="right" vertical="center"/>
      <protection/>
    </xf>
    <xf numFmtId="180" fontId="7" fillId="0" borderId="24" xfId="50" applyNumberFormat="1" applyFont="1" applyFill="1" applyBorder="1" applyAlignment="1" applyProtection="1">
      <alignment horizontal="center" vertical="center"/>
      <protection/>
    </xf>
    <xf numFmtId="180" fontId="7" fillId="0" borderId="25" xfId="50" applyNumberFormat="1" applyFont="1" applyFill="1" applyBorder="1" applyAlignment="1" applyProtection="1">
      <alignment horizontal="right" vertical="center"/>
      <protection/>
    </xf>
    <xf numFmtId="180" fontId="7" fillId="0" borderId="23" xfId="50" applyNumberFormat="1" applyFont="1" applyFill="1" applyBorder="1" applyAlignment="1" applyProtection="1">
      <alignment horizontal="left" vertical="center"/>
      <protection/>
    </xf>
    <xf numFmtId="180" fontId="7" fillId="0" borderId="23" xfId="50" applyNumberFormat="1" applyFont="1" applyFill="1" applyBorder="1" applyAlignment="1" applyProtection="1">
      <alignment horizontal="center" vertical="center"/>
      <protection/>
    </xf>
    <xf numFmtId="180" fontId="6" fillId="0" borderId="24" xfId="50" applyNumberFormat="1" applyFont="1" applyFill="1" applyBorder="1" applyAlignment="1" applyProtection="1">
      <alignment horizontal="right" vertical="center"/>
      <protection/>
    </xf>
    <xf numFmtId="180" fontId="6" fillId="0" borderId="26" xfId="50" applyNumberFormat="1" applyFont="1" applyFill="1" applyBorder="1" applyAlignment="1" applyProtection="1">
      <alignment horizontal="right" vertical="center"/>
      <protection/>
    </xf>
    <xf numFmtId="180" fontId="7" fillId="0" borderId="27" xfId="50" applyNumberFormat="1" applyFont="1" applyFill="1" applyBorder="1" applyAlignment="1" applyProtection="1">
      <alignment horizontal="center" vertical="center"/>
      <protection/>
    </xf>
    <xf numFmtId="180" fontId="7" fillId="0" borderId="26" xfId="50" applyNumberFormat="1" applyFont="1" applyFill="1" applyBorder="1" applyAlignment="1" applyProtection="1">
      <alignment horizontal="left" vertical="center"/>
      <protection/>
    </xf>
    <xf numFmtId="180" fontId="7" fillId="0" borderId="26" xfId="50" applyNumberFormat="1" applyFont="1" applyFill="1" applyBorder="1" applyAlignment="1" applyProtection="1">
      <alignment horizontal="center" vertical="center"/>
      <protection/>
    </xf>
    <xf numFmtId="180" fontId="6" fillId="0" borderId="27" xfId="50" applyNumberFormat="1" applyFont="1" applyFill="1" applyBorder="1" applyAlignment="1" applyProtection="1">
      <alignment horizontal="right" vertical="center"/>
      <protection/>
    </xf>
    <xf numFmtId="180" fontId="5" fillId="0" borderId="28" xfId="50" applyNumberFormat="1" applyFont="1" applyFill="1" applyBorder="1" applyAlignment="1" applyProtection="1">
      <alignment horizontal="right" vertical="center"/>
      <protection/>
    </xf>
    <xf numFmtId="180" fontId="5" fillId="0" borderId="29" xfId="50" applyNumberFormat="1" applyFont="1" applyFill="1" applyBorder="1" applyAlignment="1" applyProtection="1">
      <alignment horizontal="right" vertical="center"/>
      <protection/>
    </xf>
    <xf numFmtId="180" fontId="5" fillId="0" borderId="0" xfId="50" applyNumberFormat="1" applyFont="1" applyFill="1" applyBorder="1" applyAlignment="1" applyProtection="1">
      <alignment horizontal="right" vertical="center"/>
      <protection/>
    </xf>
    <xf numFmtId="180" fontId="5" fillId="0" borderId="0" xfId="50" applyNumberFormat="1" applyFont="1" applyFill="1" applyBorder="1" applyAlignment="1" applyProtection="1">
      <alignment horizontal="left" vertical="center"/>
      <protection/>
    </xf>
    <xf numFmtId="180" fontId="10" fillId="0" borderId="0" xfId="50" applyNumberFormat="1" applyFont="1" applyFill="1" applyBorder="1" applyAlignment="1" applyProtection="1">
      <alignment horizontal="left" vertical="center"/>
      <protection/>
    </xf>
    <xf numFmtId="180" fontId="5" fillId="0" borderId="0" xfId="50" applyNumberFormat="1" applyFont="1" applyFill="1" applyAlignment="1" applyProtection="1">
      <alignment horizontal="left" vertical="center"/>
      <protection/>
    </xf>
    <xf numFmtId="180" fontId="7" fillId="0" borderId="30" xfId="50" applyNumberFormat="1" applyFont="1" applyFill="1" applyBorder="1" applyAlignment="1" applyProtection="1">
      <alignment horizontal="left" vertical="center"/>
      <protection/>
    </xf>
    <xf numFmtId="180" fontId="7" fillId="0" borderId="18" xfId="50" applyNumberFormat="1" applyFont="1" applyFill="1" applyBorder="1" applyAlignment="1" applyProtection="1">
      <alignment horizontal="left" vertical="center"/>
      <protection/>
    </xf>
    <xf numFmtId="180" fontId="7" fillId="0" borderId="31" xfId="50" applyNumberFormat="1" applyFont="1" applyFill="1" applyBorder="1" applyAlignment="1" applyProtection="1">
      <alignment horizontal="left" vertical="center"/>
      <protection/>
    </xf>
    <xf numFmtId="180" fontId="7" fillId="0" borderId="0" xfId="50" applyNumberFormat="1" applyFont="1" applyFill="1" applyAlignment="1" applyProtection="1">
      <alignment horizontal="left" vertical="center"/>
      <protection/>
    </xf>
    <xf numFmtId="180" fontId="7" fillId="0" borderId="13" xfId="50" applyNumberFormat="1" applyFont="1" applyFill="1" applyBorder="1" applyAlignment="1" applyProtection="1">
      <alignment horizontal="left" vertical="center"/>
      <protection/>
    </xf>
    <xf numFmtId="180" fontId="5" fillId="0" borderId="32" xfId="50" applyNumberFormat="1" applyFont="1" applyFill="1" applyBorder="1" applyAlignment="1" applyProtection="1">
      <alignment horizontal="right" vertical="center"/>
      <protection/>
    </xf>
    <xf numFmtId="180" fontId="7" fillId="0" borderId="13" xfId="50" applyNumberFormat="1" applyFont="1" applyFill="1" applyBorder="1" applyAlignment="1" applyProtection="1">
      <alignment horizontal="right" vertical="center"/>
      <protection/>
    </xf>
    <xf numFmtId="180" fontId="7" fillId="0" borderId="33" xfId="50" applyNumberFormat="1" applyFont="1" applyFill="1" applyBorder="1" applyAlignment="1" applyProtection="1">
      <alignment horizontal="left" vertical="center"/>
      <protection/>
    </xf>
    <xf numFmtId="180" fontId="5" fillId="0" borderId="34" xfId="50" applyNumberFormat="1" applyFont="1" applyFill="1" applyBorder="1" applyAlignment="1" applyProtection="1">
      <alignment horizontal="center" vertical="center"/>
      <protection/>
    </xf>
    <xf numFmtId="180" fontId="5" fillId="0" borderId="21" xfId="50" applyNumberFormat="1" applyFont="1" applyFill="1" applyBorder="1" applyAlignment="1" applyProtection="1">
      <alignment horizontal="center" vertical="center"/>
      <protection/>
    </xf>
    <xf numFmtId="180" fontId="5" fillId="0" borderId="35" xfId="50" applyNumberFormat="1" applyFont="1" applyFill="1" applyBorder="1" applyAlignment="1" applyProtection="1">
      <alignment horizontal="center" vertical="center"/>
      <protection/>
    </xf>
    <xf numFmtId="180" fontId="7" fillId="0" borderId="36" xfId="50" applyNumberFormat="1" applyFont="1" applyFill="1" applyBorder="1" applyAlignment="1" applyProtection="1">
      <alignment horizontal="left" vertical="center"/>
      <protection/>
    </xf>
    <xf numFmtId="180" fontId="7" fillId="0" borderId="37" xfId="50" applyNumberFormat="1" applyFont="1" applyFill="1" applyBorder="1" applyAlignment="1" applyProtection="1">
      <alignment horizontal="left" vertical="center"/>
      <protection/>
    </xf>
    <xf numFmtId="180" fontId="7" fillId="0" borderId="38" xfId="50" applyNumberFormat="1" applyFont="1" applyFill="1" applyBorder="1" applyAlignment="1" applyProtection="1">
      <alignment horizontal="left" vertical="center"/>
      <protection/>
    </xf>
    <xf numFmtId="180" fontId="5" fillId="0" borderId="37" xfId="50" applyNumberFormat="1" applyFont="1" applyFill="1" applyBorder="1" applyAlignment="1" applyProtection="1">
      <alignment horizontal="right" vertical="center"/>
      <protection/>
    </xf>
    <xf numFmtId="180" fontId="5" fillId="0" borderId="39" xfId="65" applyNumberFormat="1" applyFont="1" applyBorder="1" applyAlignment="1" applyProtection="1">
      <alignment horizontal="center" vertical="center"/>
      <protection/>
    </xf>
    <xf numFmtId="180" fontId="5" fillId="0" borderId="40" xfId="50" applyNumberFormat="1" applyFont="1" applyFill="1" applyBorder="1" applyAlignment="1" applyProtection="1">
      <alignment horizontal="right" vertical="center"/>
      <protection/>
    </xf>
    <xf numFmtId="180" fontId="5" fillId="0" borderId="41" xfId="50" applyNumberFormat="1" applyFont="1" applyFill="1" applyBorder="1" applyAlignment="1" applyProtection="1">
      <alignment horizontal="right" vertical="center"/>
      <protection/>
    </xf>
    <xf numFmtId="180" fontId="11" fillId="0" borderId="19" xfId="50" applyNumberFormat="1" applyFont="1" applyFill="1" applyBorder="1" applyAlignment="1" applyProtection="1">
      <alignment horizontal="left" vertical="center"/>
      <protection/>
    </xf>
    <xf numFmtId="180" fontId="11" fillId="0" borderId="0" xfId="50" applyNumberFormat="1" applyFont="1" applyFill="1" applyBorder="1" applyAlignment="1" applyProtection="1">
      <alignment horizontal="left" vertical="center"/>
      <protection/>
    </xf>
    <xf numFmtId="180" fontId="5" fillId="0" borderId="42" xfId="50" applyNumberFormat="1" applyFont="1" applyFill="1" applyBorder="1" applyAlignment="1" applyProtection="1">
      <alignment vertical="center" textRotation="255"/>
      <protection/>
    </xf>
    <xf numFmtId="180" fontId="5" fillId="0" borderId="18" xfId="65" applyNumberFormat="1" applyFont="1" applyBorder="1" applyAlignment="1" applyProtection="1">
      <alignment horizontal="right" vertical="center"/>
      <protection/>
    </xf>
    <xf numFmtId="180" fontId="6" fillId="0" borderId="43" xfId="65" applyNumberFormat="1" applyFont="1" applyBorder="1" applyAlignment="1" applyProtection="1">
      <alignment horizontal="center" vertical="center"/>
      <protection/>
    </xf>
    <xf numFmtId="180" fontId="7" fillId="0" borderId="44" xfId="50" applyNumberFormat="1" applyFont="1" applyFill="1" applyBorder="1" applyAlignment="1" applyProtection="1">
      <alignment horizontal="right" vertical="center"/>
      <protection/>
    </xf>
    <xf numFmtId="180" fontId="7" fillId="0" borderId="42" xfId="50" applyNumberFormat="1" applyFont="1" applyFill="1" applyBorder="1" applyAlignment="1" applyProtection="1">
      <alignment horizontal="right" vertical="center"/>
      <protection/>
    </xf>
    <xf numFmtId="180" fontId="7" fillId="0" borderId="18" xfId="50" applyNumberFormat="1" applyFont="1" applyFill="1" applyBorder="1" applyAlignment="1" applyProtection="1">
      <alignment horizontal="center" vertical="center"/>
      <protection/>
    </xf>
    <xf numFmtId="180" fontId="6" fillId="0" borderId="43" xfId="50" applyNumberFormat="1" applyFont="1" applyFill="1" applyBorder="1" applyAlignment="1" applyProtection="1">
      <alignment horizontal="right" vertical="center"/>
      <protection/>
    </xf>
    <xf numFmtId="180" fontId="7" fillId="0" borderId="42" xfId="50" applyNumberFormat="1" applyFont="1" applyFill="1" applyBorder="1" applyAlignment="1" applyProtection="1">
      <alignment horizontal="left" vertical="center"/>
      <protection/>
    </xf>
    <xf numFmtId="180" fontId="6" fillId="0" borderId="21" xfId="65" applyNumberFormat="1" applyFont="1" applyBorder="1" applyAlignment="1" applyProtection="1">
      <alignment vertical="center" textRotation="255"/>
      <protection/>
    </xf>
    <xf numFmtId="180" fontId="7" fillId="0" borderId="14" xfId="50" applyNumberFormat="1" applyFont="1" applyFill="1" applyBorder="1" applyAlignment="1" applyProtection="1">
      <alignment horizontal="left" vertical="center"/>
      <protection/>
    </xf>
    <xf numFmtId="180" fontId="7" fillId="0" borderId="34" xfId="50" applyNumberFormat="1" applyFont="1" applyFill="1" applyBorder="1" applyAlignment="1" applyProtection="1">
      <alignment horizontal="right" vertical="center"/>
      <protection/>
    </xf>
    <xf numFmtId="180" fontId="7" fillId="0" borderId="21" xfId="50" applyNumberFormat="1" applyFont="1" applyFill="1" applyBorder="1" applyAlignment="1" applyProtection="1">
      <alignment horizontal="right" vertical="center"/>
      <protection/>
    </xf>
    <xf numFmtId="180" fontId="7" fillId="0" borderId="10" xfId="50" applyNumberFormat="1" applyFont="1" applyFill="1" applyBorder="1" applyAlignment="1" applyProtection="1">
      <alignment horizontal="center" vertical="center"/>
      <protection/>
    </xf>
    <xf numFmtId="180" fontId="6" fillId="0" borderId="22" xfId="50" applyNumberFormat="1" applyFont="1" applyFill="1" applyBorder="1" applyAlignment="1" applyProtection="1">
      <alignment horizontal="right" vertical="center"/>
      <protection/>
    </xf>
    <xf numFmtId="180" fontId="7" fillId="0" borderId="21" xfId="50" applyNumberFormat="1" applyFont="1" applyFill="1" applyBorder="1" applyAlignment="1" applyProtection="1">
      <alignment horizontal="left" vertical="center"/>
      <protection/>
    </xf>
    <xf numFmtId="180" fontId="5" fillId="0" borderId="19" xfId="50" applyNumberFormat="1" applyFont="1" applyFill="1" applyBorder="1" applyAlignment="1" applyProtection="1">
      <alignment horizontal="left" vertical="center"/>
      <protection/>
    </xf>
    <xf numFmtId="180" fontId="7" fillId="0" borderId="11" xfId="50" applyNumberFormat="1" applyFont="1" applyFill="1" applyBorder="1" applyAlignment="1" applyProtection="1">
      <alignment horizontal="left" vertical="center"/>
      <protection/>
    </xf>
    <xf numFmtId="180" fontId="7" fillId="0" borderId="11" xfId="50" applyNumberFormat="1" applyFont="1" applyFill="1" applyBorder="1" applyAlignment="1" applyProtection="1">
      <alignment horizontal="center" vertical="center"/>
      <protection/>
    </xf>
    <xf numFmtId="180" fontId="7" fillId="0" borderId="45" xfId="50" applyNumberFormat="1" applyFont="1" applyFill="1" applyBorder="1" applyAlignment="1" applyProtection="1">
      <alignment horizontal="left" vertical="center"/>
      <protection/>
    </xf>
    <xf numFmtId="180" fontId="7" fillId="0" borderId="46" xfId="50" applyNumberFormat="1" applyFont="1" applyFill="1" applyBorder="1" applyAlignment="1" applyProtection="1">
      <alignment horizontal="left" vertical="center"/>
      <protection/>
    </xf>
    <xf numFmtId="180" fontId="6" fillId="0" borderId="10" xfId="65" applyNumberFormat="1" applyFont="1" applyBorder="1" applyAlignment="1" applyProtection="1">
      <alignment horizontal="left" vertical="center"/>
      <protection/>
    </xf>
    <xf numFmtId="180" fontId="6" fillId="0" borderId="0" xfId="50" applyNumberFormat="1" applyFont="1" applyFill="1" applyBorder="1" applyAlignment="1" applyProtection="1">
      <alignment horizontal="left" vertical="center"/>
      <protection/>
    </xf>
    <xf numFmtId="180" fontId="7" fillId="0" borderId="47" xfId="50" applyNumberFormat="1" applyFont="1" applyFill="1" applyBorder="1" applyAlignment="1" applyProtection="1">
      <alignment horizontal="left" vertical="center"/>
      <protection/>
    </xf>
    <xf numFmtId="180" fontId="7" fillId="0" borderId="48" xfId="50" applyNumberFormat="1" applyFont="1" applyFill="1" applyBorder="1" applyAlignment="1" applyProtection="1">
      <alignment horizontal="left" vertical="center"/>
      <protection/>
    </xf>
    <xf numFmtId="180" fontId="7" fillId="0" borderId="12" xfId="50" applyNumberFormat="1" applyFont="1" applyFill="1" applyBorder="1" applyAlignment="1" applyProtection="1">
      <alignment horizontal="left" vertical="center"/>
      <protection/>
    </xf>
    <xf numFmtId="180" fontId="7" fillId="0" borderId="12" xfId="50" applyNumberFormat="1" applyFont="1" applyFill="1" applyBorder="1" applyAlignment="1" applyProtection="1">
      <alignment horizontal="center" vertical="center"/>
      <protection/>
    </xf>
    <xf numFmtId="180" fontId="7" fillId="0" borderId="28" xfId="50" applyNumberFormat="1" applyFont="1" applyFill="1" applyBorder="1" applyAlignment="1" applyProtection="1">
      <alignment horizontal="right" vertical="center"/>
      <protection/>
    </xf>
    <xf numFmtId="180" fontId="7" fillId="0" borderId="49" xfId="50" applyNumberFormat="1" applyFont="1" applyFill="1" applyBorder="1" applyAlignment="1" applyProtection="1">
      <alignment horizontal="left" vertical="center"/>
      <protection/>
    </xf>
    <xf numFmtId="180" fontId="7" fillId="0" borderId="50" xfId="50" applyNumberFormat="1" applyFont="1" applyFill="1" applyBorder="1" applyAlignment="1" applyProtection="1">
      <alignment horizontal="left" vertical="center"/>
      <protection/>
    </xf>
    <xf numFmtId="180" fontId="9" fillId="0" borderId="51" xfId="65" applyNumberFormat="1" applyFont="1" applyBorder="1" applyAlignment="1" applyProtection="1">
      <alignment horizontal="center" vertical="center"/>
      <protection/>
    </xf>
    <xf numFmtId="180" fontId="7" fillId="0" borderId="26" xfId="50" applyNumberFormat="1" applyFont="1" applyFill="1" applyBorder="1" applyAlignment="1" applyProtection="1">
      <alignment horizontal="left" vertical="center" wrapText="1"/>
      <protection/>
    </xf>
    <xf numFmtId="180" fontId="7" fillId="0" borderId="52" xfId="50" applyNumberFormat="1" applyFont="1" applyFill="1" applyBorder="1" applyAlignment="1" applyProtection="1">
      <alignment horizontal="left" vertical="center"/>
      <protection/>
    </xf>
    <xf numFmtId="180" fontId="7" fillId="0" borderId="53" xfId="50" applyNumberFormat="1" applyFont="1" applyFill="1" applyBorder="1" applyAlignment="1" applyProtection="1">
      <alignment horizontal="center" vertical="center"/>
      <protection/>
    </xf>
    <xf numFmtId="180" fontId="7" fillId="0" borderId="23" xfId="50" applyNumberFormat="1" applyFont="1" applyFill="1" applyBorder="1" applyAlignment="1" applyProtection="1">
      <alignment horizontal="left" vertical="center" wrapText="1"/>
      <protection/>
    </xf>
    <xf numFmtId="180" fontId="7" fillId="0" borderId="39" xfId="50" applyNumberFormat="1" applyFont="1" applyFill="1" applyBorder="1" applyAlignment="1" applyProtection="1">
      <alignment horizontal="left" vertical="center"/>
      <protection/>
    </xf>
    <xf numFmtId="180" fontId="9" fillId="0" borderId="54" xfId="50" applyNumberFormat="1" applyFont="1" applyFill="1" applyBorder="1" applyAlignment="1" applyProtection="1">
      <alignment horizontal="center" vertical="center"/>
      <protection/>
    </xf>
    <xf numFmtId="180" fontId="7" fillId="0" borderId="55" xfId="50" applyNumberFormat="1" applyFont="1" applyFill="1" applyBorder="1" applyAlignment="1" applyProtection="1">
      <alignment horizontal="left" vertical="center"/>
      <protection/>
    </xf>
    <xf numFmtId="180" fontId="7" fillId="0" borderId="55" xfId="50" applyNumberFormat="1" applyFont="1" applyFill="1" applyBorder="1" applyAlignment="1" applyProtection="1">
      <alignment horizontal="right" vertical="center"/>
      <protection/>
    </xf>
    <xf numFmtId="180" fontId="7" fillId="0" borderId="56" xfId="50" applyNumberFormat="1" applyFont="1" applyFill="1" applyBorder="1" applyAlignment="1" applyProtection="1">
      <alignment horizontal="center" vertical="center"/>
      <protection/>
    </xf>
    <xf numFmtId="180" fontId="7" fillId="0" borderId="57" xfId="50" applyNumberFormat="1" applyFont="1" applyFill="1" applyBorder="1" applyAlignment="1" applyProtection="1">
      <alignment horizontal="right" vertical="center"/>
      <protection/>
    </xf>
    <xf numFmtId="180" fontId="7" fillId="0" borderId="55" xfId="50" applyNumberFormat="1" applyFont="1" applyFill="1" applyBorder="1" applyAlignment="1" applyProtection="1">
      <alignment horizontal="center" vertical="center"/>
      <protection/>
    </xf>
    <xf numFmtId="180" fontId="7" fillId="0" borderId="56" xfId="50" applyNumberFormat="1" applyFont="1" applyFill="1" applyBorder="1" applyAlignment="1" applyProtection="1">
      <alignment horizontal="right" vertical="center"/>
      <protection/>
    </xf>
    <xf numFmtId="180" fontId="5" fillId="0" borderId="0" xfId="50" applyNumberFormat="1" applyFont="1" applyFill="1" applyAlignment="1" applyProtection="1">
      <alignment horizontal="right" vertical="center"/>
      <protection/>
    </xf>
    <xf numFmtId="38" fontId="10" fillId="0" borderId="0" xfId="50" applyFont="1" applyFill="1" applyBorder="1" applyAlignment="1" applyProtection="1">
      <alignment horizontal="left" vertical="center"/>
      <protection/>
    </xf>
    <xf numFmtId="38" fontId="5" fillId="0" borderId="0" xfId="50" applyFont="1" applyFill="1" applyBorder="1" applyAlignment="1" applyProtection="1">
      <alignment horizontal="left" vertical="center"/>
      <protection/>
    </xf>
    <xf numFmtId="38" fontId="5" fillId="0" borderId="0" xfId="50" applyFont="1" applyFill="1" applyBorder="1" applyAlignment="1" applyProtection="1">
      <alignment horizontal="right" vertical="center"/>
      <protection/>
    </xf>
    <xf numFmtId="38" fontId="7" fillId="0" borderId="30" xfId="50" applyFont="1" applyFill="1" applyBorder="1" applyAlignment="1" applyProtection="1">
      <alignment horizontal="left" vertical="center"/>
      <protection/>
    </xf>
    <xf numFmtId="38" fontId="7" fillId="0" borderId="18" xfId="50" applyFont="1" applyFill="1" applyBorder="1" applyAlignment="1" applyProtection="1">
      <alignment horizontal="left" vertical="center"/>
      <protection/>
    </xf>
    <xf numFmtId="38" fontId="7" fillId="0" borderId="31" xfId="50" applyFont="1" applyFill="1" applyBorder="1" applyAlignment="1" applyProtection="1">
      <alignment horizontal="left" vertical="center"/>
      <protection/>
    </xf>
    <xf numFmtId="38" fontId="7" fillId="0" borderId="13" xfId="50" applyFont="1" applyFill="1" applyBorder="1" applyAlignment="1" applyProtection="1">
      <alignment horizontal="left" vertical="center"/>
      <protection/>
    </xf>
    <xf numFmtId="38" fontId="5" fillId="0" borderId="32" xfId="50" applyFont="1" applyFill="1" applyBorder="1" applyAlignment="1" applyProtection="1">
      <alignment horizontal="right" vertical="center"/>
      <protection/>
    </xf>
    <xf numFmtId="38" fontId="7" fillId="0" borderId="13" xfId="50" applyFont="1" applyFill="1" applyBorder="1" applyAlignment="1" applyProtection="1">
      <alignment horizontal="right" vertical="center"/>
      <protection/>
    </xf>
    <xf numFmtId="38" fontId="7" fillId="0" borderId="19" xfId="50" applyFont="1" applyFill="1" applyBorder="1" applyAlignment="1" applyProtection="1">
      <alignment horizontal="left" vertical="center"/>
      <protection/>
    </xf>
    <xf numFmtId="38" fontId="7" fillId="0" borderId="0" xfId="50" applyFont="1" applyFill="1" applyBorder="1" applyAlignment="1" applyProtection="1">
      <alignment horizontal="left" vertical="center"/>
      <protection/>
    </xf>
    <xf numFmtId="38" fontId="7" fillId="0" borderId="33" xfId="50" applyFont="1" applyFill="1" applyBorder="1" applyAlignment="1" applyProtection="1">
      <alignment horizontal="left" vertical="center"/>
      <protection/>
    </xf>
    <xf numFmtId="38" fontId="5" fillId="0" borderId="34" xfId="50" applyFont="1" applyFill="1" applyBorder="1" applyAlignment="1" applyProtection="1">
      <alignment horizontal="center" vertical="center"/>
      <protection/>
    </xf>
    <xf numFmtId="38" fontId="5" fillId="0" borderId="21" xfId="50" applyFont="1" applyFill="1" applyBorder="1" applyAlignment="1" applyProtection="1">
      <alignment horizontal="center" vertical="center"/>
      <protection/>
    </xf>
    <xf numFmtId="38" fontId="5" fillId="0" borderId="35" xfId="50" applyFont="1" applyFill="1" applyBorder="1" applyAlignment="1" applyProtection="1">
      <alignment horizontal="center" vertical="center"/>
      <protection/>
    </xf>
    <xf numFmtId="38" fontId="7" fillId="0" borderId="36" xfId="50" applyFont="1" applyFill="1" applyBorder="1" applyAlignment="1" applyProtection="1">
      <alignment horizontal="left" vertical="center"/>
      <protection/>
    </xf>
    <xf numFmtId="38" fontId="7" fillId="0" borderId="37" xfId="50" applyFont="1" applyFill="1" applyBorder="1" applyAlignment="1" applyProtection="1">
      <alignment horizontal="left" vertical="center"/>
      <protection/>
    </xf>
    <xf numFmtId="38" fontId="7" fillId="0" borderId="38" xfId="50" applyFont="1" applyFill="1" applyBorder="1" applyAlignment="1" applyProtection="1">
      <alignment horizontal="left" vertical="center"/>
      <protection/>
    </xf>
    <xf numFmtId="0" fontId="5" fillId="0" borderId="39" xfId="65" applyFont="1" applyBorder="1" applyAlignment="1" applyProtection="1">
      <alignment horizontal="center" vertical="center"/>
      <protection/>
    </xf>
    <xf numFmtId="38" fontId="5" fillId="0" borderId="40" xfId="50" applyFont="1" applyFill="1" applyBorder="1" applyAlignment="1" applyProtection="1">
      <alignment horizontal="right" vertical="center"/>
      <protection/>
    </xf>
    <xf numFmtId="38" fontId="5" fillId="0" borderId="41" xfId="50" applyFont="1" applyFill="1" applyBorder="1" applyAlignment="1" applyProtection="1">
      <alignment horizontal="right" vertical="center"/>
      <protection/>
    </xf>
    <xf numFmtId="38" fontId="11" fillId="0" borderId="19" xfId="50" applyFont="1" applyFill="1" applyBorder="1" applyAlignment="1" applyProtection="1">
      <alignment horizontal="left" vertical="center"/>
      <protection/>
    </xf>
    <xf numFmtId="38" fontId="11" fillId="0" borderId="0" xfId="50" applyFont="1" applyFill="1" applyBorder="1" applyAlignment="1" applyProtection="1">
      <alignment horizontal="left" vertical="center"/>
      <protection/>
    </xf>
    <xf numFmtId="176" fontId="5" fillId="0" borderId="0" xfId="65" applyNumberFormat="1" applyFont="1" applyBorder="1" applyAlignment="1" applyProtection="1">
      <alignment horizontal="right" vertical="center"/>
      <protection/>
    </xf>
    <xf numFmtId="0" fontId="6" fillId="0" borderId="14" xfId="65" applyFont="1" applyBorder="1" applyAlignment="1" applyProtection="1">
      <alignment horizontal="center" vertical="center"/>
      <protection/>
    </xf>
    <xf numFmtId="178" fontId="7" fillId="0" borderId="34" xfId="50" applyNumberFormat="1" applyFont="1" applyFill="1" applyBorder="1" applyAlignment="1" applyProtection="1">
      <alignment horizontal="right" vertical="center"/>
      <protection/>
    </xf>
    <xf numFmtId="178" fontId="7" fillId="0" borderId="21" xfId="50" applyNumberFormat="1" applyFont="1" applyFill="1" applyBorder="1" applyAlignment="1" applyProtection="1">
      <alignment horizontal="right" vertical="center"/>
      <protection/>
    </xf>
    <xf numFmtId="38" fontId="7" fillId="0" borderId="0" xfId="50" applyFont="1" applyFill="1" applyBorder="1" applyAlignment="1" applyProtection="1">
      <alignment horizontal="left" vertical="center" wrapText="1"/>
      <protection/>
    </xf>
    <xf numFmtId="178" fontId="6" fillId="0" borderId="0" xfId="50" applyNumberFormat="1" applyFont="1" applyFill="1" applyBorder="1" applyAlignment="1" applyProtection="1">
      <alignment horizontal="right" vertical="center"/>
      <protection/>
    </xf>
    <xf numFmtId="178" fontId="7" fillId="0" borderId="21" xfId="50" applyNumberFormat="1" applyFont="1" applyFill="1" applyBorder="1" applyAlignment="1" applyProtection="1">
      <alignment horizontal="left" vertical="center"/>
      <protection/>
    </xf>
    <xf numFmtId="0" fontId="6" fillId="0" borderId="10" xfId="65" applyFont="1" applyBorder="1" applyAlignment="1" applyProtection="1">
      <alignment horizontal="left" vertical="center"/>
      <protection/>
    </xf>
    <xf numFmtId="178" fontId="7" fillId="0" borderId="10" xfId="50" applyNumberFormat="1" applyFont="1" applyFill="1" applyBorder="1" applyAlignment="1" applyProtection="1">
      <alignment horizontal="center" vertical="center"/>
      <protection/>
    </xf>
    <xf numFmtId="178" fontId="6" fillId="0" borderId="10" xfId="50" applyNumberFormat="1" applyFont="1" applyFill="1" applyBorder="1" applyAlignment="1" applyProtection="1">
      <alignment horizontal="right" vertical="center"/>
      <protection/>
    </xf>
    <xf numFmtId="38" fontId="7" fillId="0" borderId="10" xfId="50" applyFont="1" applyFill="1" applyBorder="1" applyAlignment="1" applyProtection="1">
      <alignment horizontal="center" vertical="center"/>
      <protection/>
    </xf>
    <xf numFmtId="38" fontId="5" fillId="0" borderId="19" xfId="50" applyFont="1" applyFill="1" applyBorder="1" applyAlignment="1" applyProtection="1">
      <alignment vertical="center"/>
      <protection/>
    </xf>
    <xf numFmtId="38" fontId="7" fillId="0" borderId="0" xfId="50" applyFont="1" applyFill="1" applyBorder="1" applyAlignment="1" applyProtection="1">
      <alignment horizontal="right" vertical="center"/>
      <protection/>
    </xf>
    <xf numFmtId="38" fontId="5" fillId="0" borderId="21" xfId="50" applyFont="1" applyFill="1" applyBorder="1" applyAlignment="1" applyProtection="1">
      <alignment horizontal="left" vertical="center"/>
      <protection/>
    </xf>
    <xf numFmtId="38" fontId="7" fillId="0" borderId="11" xfId="50" applyFont="1" applyFill="1" applyBorder="1" applyAlignment="1" applyProtection="1">
      <alignment horizontal="left" vertical="center"/>
      <protection/>
    </xf>
    <xf numFmtId="178" fontId="7" fillId="0" borderId="11" xfId="50" applyNumberFormat="1" applyFont="1" applyFill="1" applyBorder="1" applyAlignment="1" applyProtection="1">
      <alignment horizontal="center" vertical="center"/>
      <protection/>
    </xf>
    <xf numFmtId="178" fontId="6" fillId="0" borderId="11" xfId="50" applyNumberFormat="1" applyFont="1" applyFill="1" applyBorder="1" applyAlignment="1" applyProtection="1">
      <alignment horizontal="right" vertical="center"/>
      <protection/>
    </xf>
    <xf numFmtId="38" fontId="7" fillId="0" borderId="11" xfId="50" applyFont="1" applyFill="1" applyBorder="1" applyAlignment="1" applyProtection="1">
      <alignment horizontal="center" vertical="center"/>
      <protection/>
    </xf>
    <xf numFmtId="38" fontId="7" fillId="0" borderId="58" xfId="50" applyFont="1" applyFill="1" applyBorder="1" applyAlignment="1" applyProtection="1">
      <alignment horizontal="right" vertical="center"/>
      <protection/>
    </xf>
    <xf numFmtId="38" fontId="7" fillId="0" borderId="59" xfId="50" applyFont="1" applyFill="1" applyBorder="1" applyAlignment="1" applyProtection="1">
      <alignment horizontal="left" vertical="center"/>
      <protection/>
    </xf>
    <xf numFmtId="0" fontId="6" fillId="0" borderId="10" xfId="65" applyFont="1" applyBorder="1" applyAlignment="1" applyProtection="1">
      <alignment horizontal="left" vertical="center" wrapText="1"/>
      <protection/>
    </xf>
    <xf numFmtId="38" fontId="7" fillId="0" borderId="47" xfId="50" applyFont="1" applyFill="1" applyBorder="1" applyAlignment="1" applyProtection="1">
      <alignment horizontal="left" vertical="center"/>
      <protection/>
    </xf>
    <xf numFmtId="178" fontId="7" fillId="0" borderId="0" xfId="50" applyNumberFormat="1" applyFont="1" applyFill="1" applyBorder="1" applyAlignment="1" applyProtection="1">
      <alignment horizontal="left" vertical="center"/>
      <protection/>
    </xf>
    <xf numFmtId="38" fontId="7" fillId="0" borderId="48" xfId="50" applyFont="1" applyFill="1" applyBorder="1" applyAlignment="1" applyProtection="1">
      <alignment horizontal="left" vertical="center"/>
      <protection/>
    </xf>
    <xf numFmtId="38" fontId="7" fillId="0" borderId="12" xfId="50" applyFont="1" applyFill="1" applyBorder="1" applyAlignment="1" applyProtection="1">
      <alignment horizontal="left" vertical="center"/>
      <protection/>
    </xf>
    <xf numFmtId="178" fontId="7" fillId="0" borderId="12" xfId="50" applyNumberFormat="1" applyFont="1" applyFill="1" applyBorder="1" applyAlignment="1" applyProtection="1">
      <alignment horizontal="center" vertical="center"/>
      <protection/>
    </xf>
    <xf numFmtId="178" fontId="6" fillId="0" borderId="12" xfId="50" applyNumberFormat="1" applyFont="1" applyFill="1" applyBorder="1" applyAlignment="1" applyProtection="1">
      <alignment horizontal="right" vertical="center"/>
      <protection/>
    </xf>
    <xf numFmtId="38" fontId="7" fillId="0" borderId="12" xfId="50" applyFont="1" applyFill="1" applyBorder="1" applyAlignment="1" applyProtection="1">
      <alignment horizontal="center" vertical="center"/>
      <protection/>
    </xf>
    <xf numFmtId="38" fontId="7" fillId="0" borderId="19" xfId="50" applyFont="1" applyFill="1" applyBorder="1" applyAlignment="1" applyProtection="1">
      <alignment vertical="center" wrapText="1"/>
      <protection/>
    </xf>
    <xf numFmtId="38" fontId="7" fillId="0" borderId="60" xfId="50" applyFont="1" applyFill="1" applyBorder="1" applyAlignment="1" applyProtection="1">
      <alignment horizontal="left" vertical="center"/>
      <protection/>
    </xf>
    <xf numFmtId="38" fontId="7" fillId="0" borderId="49" xfId="50" applyFont="1" applyFill="1" applyBorder="1" applyAlignment="1" applyProtection="1">
      <alignment horizontal="left" vertical="center"/>
      <protection/>
    </xf>
    <xf numFmtId="38" fontId="7" fillId="0" borderId="61" xfId="50" applyFont="1" applyFill="1" applyBorder="1" applyAlignment="1" applyProtection="1">
      <alignment horizontal="left" vertical="center"/>
      <protection/>
    </xf>
    <xf numFmtId="178" fontId="7" fillId="0" borderId="61" xfId="50" applyNumberFormat="1" applyFont="1" applyFill="1" applyBorder="1" applyAlignment="1" applyProtection="1">
      <alignment horizontal="center" vertical="center"/>
      <protection/>
    </xf>
    <xf numFmtId="38" fontId="7" fillId="0" borderId="50" xfId="50" applyFont="1" applyFill="1" applyBorder="1" applyAlignment="1" applyProtection="1">
      <alignment horizontal="left" vertical="center"/>
      <protection/>
    </xf>
    <xf numFmtId="38" fontId="7" fillId="0" borderId="62" xfId="50" applyFont="1" applyFill="1" applyBorder="1" applyAlignment="1" applyProtection="1">
      <alignment horizontal="center" vertical="center"/>
      <protection/>
    </xf>
    <xf numFmtId="38" fontId="7" fillId="0" borderId="10" xfId="50" applyFont="1" applyFill="1" applyBorder="1" applyAlignment="1" applyProtection="1">
      <alignment horizontal="left" vertical="center"/>
      <protection/>
    </xf>
    <xf numFmtId="38" fontId="7" fillId="0" borderId="63" xfId="50" applyFont="1" applyFill="1" applyBorder="1" applyAlignment="1" applyProtection="1">
      <alignment horizontal="left" vertical="center"/>
      <protection/>
    </xf>
    <xf numFmtId="178" fontId="7" fillId="0" borderId="64" xfId="50" applyNumberFormat="1" applyFont="1" applyFill="1" applyBorder="1" applyAlignment="1" applyProtection="1">
      <alignment horizontal="center" vertical="center"/>
      <protection/>
    </xf>
    <xf numFmtId="38" fontId="7" fillId="0" borderId="64" xfId="50" applyFont="1" applyFill="1" applyBorder="1" applyAlignment="1" applyProtection="1">
      <alignment horizontal="left" vertical="center"/>
      <protection/>
    </xf>
    <xf numFmtId="38" fontId="11" fillId="0" borderId="54" xfId="50" applyFont="1" applyFill="1" applyBorder="1" applyAlignment="1" applyProtection="1">
      <alignment horizontal="center" vertical="center"/>
      <protection/>
    </xf>
    <xf numFmtId="38" fontId="7" fillId="0" borderId="55" xfId="50" applyFont="1" applyFill="1" applyBorder="1" applyAlignment="1" applyProtection="1">
      <alignment horizontal="left" vertical="center"/>
      <protection/>
    </xf>
    <xf numFmtId="178" fontId="7" fillId="0" borderId="55" xfId="50" applyNumberFormat="1" applyFont="1" applyFill="1" applyBorder="1" applyAlignment="1" applyProtection="1">
      <alignment horizontal="right" vertical="center"/>
      <protection/>
    </xf>
    <xf numFmtId="178" fontId="7" fillId="0" borderId="56" xfId="50" applyNumberFormat="1" applyFont="1" applyFill="1" applyBorder="1" applyAlignment="1" applyProtection="1">
      <alignment horizontal="center" vertical="center"/>
      <protection/>
    </xf>
    <xf numFmtId="178" fontId="7" fillId="0" borderId="57" xfId="50" applyNumberFormat="1" applyFont="1" applyFill="1" applyBorder="1" applyAlignment="1" applyProtection="1">
      <alignment horizontal="right" vertical="center"/>
      <protection/>
    </xf>
    <xf numFmtId="0" fontId="9" fillId="0" borderId="55" xfId="65" applyFont="1" applyFill="1" applyBorder="1" applyAlignment="1" applyProtection="1">
      <alignment vertical="center"/>
      <protection/>
    </xf>
    <xf numFmtId="176" fontId="7" fillId="0" borderId="55" xfId="65" applyNumberFormat="1" applyFont="1" applyFill="1" applyBorder="1" applyAlignment="1" applyProtection="1">
      <alignment vertical="center"/>
      <protection/>
    </xf>
    <xf numFmtId="178" fontId="7" fillId="0" borderId="55" xfId="50" applyNumberFormat="1" applyFont="1" applyFill="1" applyBorder="1" applyAlignment="1" applyProtection="1">
      <alignment horizontal="center" vertical="center"/>
      <protection/>
    </xf>
    <xf numFmtId="38" fontId="7" fillId="0" borderId="55" xfId="50" applyFont="1" applyFill="1" applyBorder="1" applyAlignment="1" applyProtection="1">
      <alignment horizontal="right" vertical="center"/>
      <protection/>
    </xf>
    <xf numFmtId="180" fontId="5" fillId="0" borderId="0" xfId="50" applyNumberFormat="1" applyFont="1" applyFill="1" applyAlignment="1" applyProtection="1">
      <alignment horizontal="center" vertical="center"/>
      <protection/>
    </xf>
    <xf numFmtId="0" fontId="5" fillId="0" borderId="0" xfId="0" applyFont="1" applyAlignment="1" applyProtection="1">
      <alignment vertical="center"/>
      <protection/>
    </xf>
    <xf numFmtId="0" fontId="14"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Border="1" applyAlignment="1" applyProtection="1">
      <alignment vertical="center" shrinkToFit="1"/>
      <protection/>
    </xf>
    <xf numFmtId="0" fontId="5" fillId="0" borderId="0" xfId="0" applyFont="1" applyBorder="1" applyAlignment="1" applyProtection="1">
      <alignment horizontal="center" vertical="center" shrinkToFit="1"/>
      <protection/>
    </xf>
    <xf numFmtId="0" fontId="14" fillId="0" borderId="30" xfId="0" applyFont="1" applyBorder="1" applyAlignment="1" applyProtection="1">
      <alignment vertical="center"/>
      <protection/>
    </xf>
    <xf numFmtId="0" fontId="14" fillId="0" borderId="18" xfId="0" applyFont="1" applyBorder="1" applyAlignment="1" applyProtection="1">
      <alignment vertical="center"/>
      <protection/>
    </xf>
    <xf numFmtId="0" fontId="14" fillId="0" borderId="31" xfId="0" applyFont="1" applyBorder="1" applyAlignment="1" applyProtection="1">
      <alignment vertical="center"/>
      <protection/>
    </xf>
    <xf numFmtId="58" fontId="5" fillId="0" borderId="0" xfId="0" applyNumberFormat="1" applyFont="1" applyBorder="1" applyAlignment="1" applyProtection="1">
      <alignment vertical="center" shrinkToFit="1"/>
      <protection/>
    </xf>
    <xf numFmtId="58" fontId="5" fillId="0" borderId="0" xfId="0" applyNumberFormat="1" applyFont="1" applyBorder="1" applyAlignment="1" applyProtection="1">
      <alignment horizontal="center" vertical="center" shrinkToFit="1"/>
      <protection/>
    </xf>
    <xf numFmtId="49" fontId="14" fillId="0" borderId="19" xfId="0" applyNumberFormat="1" applyFont="1" applyBorder="1" applyAlignment="1" applyProtection="1">
      <alignment vertical="center"/>
      <protection/>
    </xf>
    <xf numFmtId="0" fontId="14" fillId="0" borderId="33" xfId="0" applyFont="1" applyBorder="1" applyAlignment="1" applyProtection="1">
      <alignment vertical="center"/>
      <protection/>
    </xf>
    <xf numFmtId="0" fontId="14" fillId="0" borderId="37" xfId="0" applyFont="1" applyBorder="1" applyAlignment="1" applyProtection="1">
      <alignment vertical="center"/>
      <protection/>
    </xf>
    <xf numFmtId="0" fontId="14" fillId="0" borderId="38" xfId="0" applyFont="1" applyBorder="1" applyAlignment="1" applyProtection="1">
      <alignment vertical="center"/>
      <protection/>
    </xf>
    <xf numFmtId="0" fontId="5" fillId="0" borderId="0" xfId="0" applyFont="1" applyAlignment="1" applyProtection="1">
      <alignment vertical="center"/>
      <protection/>
    </xf>
    <xf numFmtId="49" fontId="14" fillId="0" borderId="0" xfId="0" applyNumberFormat="1" applyFont="1" applyBorder="1" applyAlignment="1" applyProtection="1">
      <alignment vertical="center"/>
      <protection/>
    </xf>
    <xf numFmtId="0" fontId="5" fillId="0" borderId="0" xfId="0" applyFont="1" applyBorder="1" applyAlignment="1" applyProtection="1">
      <alignment vertical="center"/>
      <protection/>
    </xf>
    <xf numFmtId="0" fontId="5" fillId="0" borderId="33" xfId="0" applyFont="1" applyBorder="1" applyAlignment="1" applyProtection="1">
      <alignment vertical="center"/>
      <protection/>
    </xf>
    <xf numFmtId="0" fontId="21" fillId="0" borderId="0" xfId="64" applyFont="1" applyProtection="1">
      <alignment vertical="center"/>
      <protection/>
    </xf>
    <xf numFmtId="0" fontId="6" fillId="0" borderId="0" xfId="64" applyFont="1" applyProtection="1">
      <alignment vertical="center"/>
      <protection/>
    </xf>
    <xf numFmtId="0" fontId="0" fillId="0" borderId="65" xfId="0" applyFill="1" applyBorder="1" applyAlignment="1" applyProtection="1">
      <alignment vertical="center"/>
      <protection/>
    </xf>
    <xf numFmtId="0" fontId="0" fillId="0" borderId="18" xfId="0" applyFill="1" applyBorder="1" applyAlignment="1" applyProtection="1">
      <alignment vertical="center"/>
      <protection/>
    </xf>
    <xf numFmtId="180" fontId="6" fillId="0" borderId="65" xfId="52" applyNumberFormat="1" applyFont="1" applyFill="1" applyBorder="1" applyAlignment="1" applyProtection="1">
      <alignment vertical="center" wrapText="1"/>
      <protection/>
    </xf>
    <xf numFmtId="180" fontId="6" fillId="0" borderId="31" xfId="52" applyNumberFormat="1" applyFont="1" applyFill="1" applyBorder="1" applyAlignment="1" applyProtection="1">
      <alignment vertical="center" wrapText="1"/>
      <protection/>
    </xf>
    <xf numFmtId="0" fontId="0" fillId="0" borderId="0" xfId="0" applyAlignment="1" applyProtection="1">
      <alignment vertical="center"/>
      <protection/>
    </xf>
    <xf numFmtId="180" fontId="6" fillId="0" borderId="66" xfId="52" applyNumberFormat="1" applyFont="1" applyFill="1" applyBorder="1" applyAlignment="1" applyProtection="1">
      <alignment vertical="center" wrapText="1"/>
      <protection/>
    </xf>
    <xf numFmtId="180" fontId="6" fillId="0" borderId="67" xfId="52" applyNumberFormat="1" applyFont="1" applyFill="1" applyBorder="1" applyAlignment="1" applyProtection="1">
      <alignment vertical="center" wrapText="1"/>
      <protection/>
    </xf>
    <xf numFmtId="180" fontId="6" fillId="0" borderId="68" xfId="52" applyNumberFormat="1" applyFont="1" applyFill="1" applyBorder="1" applyAlignment="1" applyProtection="1">
      <alignment vertical="center" wrapText="1"/>
      <protection/>
    </xf>
    <xf numFmtId="180" fontId="6" fillId="0" borderId="69" xfId="52" applyNumberFormat="1" applyFont="1" applyFill="1" applyBorder="1" applyAlignment="1" applyProtection="1">
      <alignment vertical="center" wrapText="1"/>
      <protection/>
    </xf>
    <xf numFmtId="180" fontId="6" fillId="0" borderId="70" xfId="52" applyNumberFormat="1" applyFont="1" applyFill="1" applyBorder="1" applyAlignment="1" applyProtection="1">
      <alignment vertical="center" wrapText="1"/>
      <protection/>
    </xf>
    <xf numFmtId="180" fontId="6" fillId="0" borderId="71" xfId="52" applyNumberFormat="1" applyFont="1" applyFill="1" applyBorder="1" applyAlignment="1" applyProtection="1">
      <alignment vertical="center" wrapText="1"/>
      <protection/>
    </xf>
    <xf numFmtId="0" fontId="6" fillId="0" borderId="72" xfId="64" applyFont="1" applyBorder="1" applyAlignment="1" applyProtection="1">
      <alignment vertical="center" shrinkToFit="1"/>
      <protection/>
    </xf>
    <xf numFmtId="180" fontId="6" fillId="0" borderId="73" xfId="52" applyNumberFormat="1" applyFont="1" applyFill="1" applyBorder="1" applyAlignment="1" applyProtection="1">
      <alignment vertical="center" shrinkToFit="1"/>
      <protection/>
    </xf>
    <xf numFmtId="180" fontId="6" fillId="0" borderId="74" xfId="52" applyNumberFormat="1" applyFont="1" applyFill="1" applyBorder="1" applyAlignment="1" applyProtection="1">
      <alignment vertical="center" shrinkToFit="1"/>
      <protection/>
    </xf>
    <xf numFmtId="180" fontId="6" fillId="0" borderId="75" xfId="52" applyNumberFormat="1" applyFont="1" applyFill="1" applyBorder="1" applyAlignment="1" applyProtection="1">
      <alignment vertical="center" shrinkToFit="1"/>
      <protection/>
    </xf>
    <xf numFmtId="178" fontId="6" fillId="0" borderId="76" xfId="52" applyNumberFormat="1" applyFont="1" applyFill="1" applyBorder="1" applyAlignment="1" applyProtection="1">
      <alignment vertical="center" shrinkToFit="1"/>
      <protection/>
    </xf>
    <xf numFmtId="178" fontId="6" fillId="0" borderId="71" xfId="64" applyNumberFormat="1" applyFont="1" applyFill="1" applyBorder="1" applyAlignment="1" applyProtection="1">
      <alignment vertical="center" shrinkToFit="1"/>
      <protection/>
    </xf>
    <xf numFmtId="178" fontId="6" fillId="0" borderId="68" xfId="64" applyNumberFormat="1" applyFont="1" applyFill="1" applyBorder="1" applyAlignment="1" applyProtection="1">
      <alignment vertical="center" shrinkToFit="1"/>
      <protection/>
    </xf>
    <xf numFmtId="178" fontId="6" fillId="0" borderId="77" xfId="64" applyNumberFormat="1" applyFont="1" applyFill="1" applyBorder="1" applyAlignment="1" applyProtection="1">
      <alignment vertical="center" shrinkToFit="1"/>
      <protection/>
    </xf>
    <xf numFmtId="178" fontId="6" fillId="0" borderId="39" xfId="64" applyNumberFormat="1" applyFont="1" applyFill="1" applyBorder="1" applyAlignment="1" applyProtection="1">
      <alignment vertical="center" shrinkToFit="1"/>
      <protection/>
    </xf>
    <xf numFmtId="178" fontId="6" fillId="0" borderId="37" xfId="64" applyNumberFormat="1" applyFont="1" applyFill="1" applyBorder="1" applyAlignment="1" applyProtection="1">
      <alignment vertical="center" shrinkToFit="1"/>
      <protection/>
    </xf>
    <xf numFmtId="178" fontId="6" fillId="0" borderId="75" xfId="64" applyNumberFormat="1" applyFont="1" applyFill="1" applyBorder="1" applyAlignment="1" applyProtection="1">
      <alignment vertical="center" shrinkToFit="1"/>
      <protection/>
    </xf>
    <xf numFmtId="178" fontId="6" fillId="0" borderId="78" xfId="64" applyNumberFormat="1" applyFont="1" applyFill="1" applyBorder="1" applyAlignment="1" applyProtection="1">
      <alignment vertical="center" shrinkToFit="1"/>
      <protection/>
    </xf>
    <xf numFmtId="178" fontId="6" fillId="0" borderId="76" xfId="64" applyNumberFormat="1" applyFont="1" applyFill="1" applyBorder="1" applyAlignment="1" applyProtection="1">
      <alignment vertical="center" shrinkToFit="1"/>
      <protection/>
    </xf>
    <xf numFmtId="177" fontId="6" fillId="0" borderId="36" xfId="64" applyNumberFormat="1" applyFont="1" applyBorder="1" applyAlignment="1" applyProtection="1">
      <alignment vertical="center" shrinkToFit="1"/>
      <protection/>
    </xf>
    <xf numFmtId="177" fontId="6" fillId="0" borderId="41" xfId="64" applyNumberFormat="1" applyFont="1" applyBorder="1" applyAlignment="1" applyProtection="1">
      <alignment vertical="center" shrinkToFit="1"/>
      <protection/>
    </xf>
    <xf numFmtId="0" fontId="6" fillId="0" borderId="79" xfId="0" applyFont="1" applyBorder="1" applyAlignment="1" applyProtection="1">
      <alignment vertical="center" shrinkToFit="1"/>
      <protection/>
    </xf>
    <xf numFmtId="0" fontId="6" fillId="0" borderId="80" xfId="0" applyFont="1" applyBorder="1" applyAlignment="1" applyProtection="1">
      <alignment vertical="center" shrinkToFit="1"/>
      <protection/>
    </xf>
    <xf numFmtId="0" fontId="6" fillId="0" borderId="0" xfId="0" applyFont="1" applyAlignment="1" applyProtection="1">
      <alignment vertical="center"/>
      <protection/>
    </xf>
    <xf numFmtId="0" fontId="15" fillId="0" borderId="0" xfId="0" applyFont="1" applyAlignment="1" applyProtection="1">
      <alignment vertical="center"/>
      <protection/>
    </xf>
    <xf numFmtId="0" fontId="23" fillId="0" borderId="0" xfId="0" applyFont="1" applyAlignment="1" applyProtection="1">
      <alignment vertical="center"/>
      <protection/>
    </xf>
    <xf numFmtId="0" fontId="21"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0" fillId="0" borderId="0" xfId="0" applyBorder="1" applyAlignment="1" applyProtection="1">
      <alignment vertical="center"/>
      <protection/>
    </xf>
    <xf numFmtId="180" fontId="6" fillId="33" borderId="18" xfId="50" applyNumberFormat="1" applyFont="1" applyFill="1" applyBorder="1" applyAlignment="1" applyProtection="1">
      <alignment horizontal="right" vertical="center" shrinkToFit="1"/>
      <protection locked="0"/>
    </xf>
    <xf numFmtId="180" fontId="6" fillId="33" borderId="10" xfId="50" applyNumberFormat="1" applyFont="1" applyFill="1" applyBorder="1" applyAlignment="1" applyProtection="1">
      <alignment horizontal="right" vertical="center" shrinkToFit="1"/>
      <protection locked="0"/>
    </xf>
    <xf numFmtId="180" fontId="6" fillId="33" borderId="11" xfId="50" applyNumberFormat="1" applyFont="1" applyFill="1" applyBorder="1" applyAlignment="1" applyProtection="1">
      <alignment horizontal="right" vertical="center" shrinkToFit="1"/>
      <protection locked="0"/>
    </xf>
    <xf numFmtId="180" fontId="6" fillId="33" borderId="12" xfId="50" applyNumberFormat="1" applyFont="1" applyFill="1" applyBorder="1" applyAlignment="1" applyProtection="1">
      <alignment horizontal="right" vertical="center" shrinkToFit="1"/>
      <protection locked="0"/>
    </xf>
    <xf numFmtId="180" fontId="6" fillId="33" borderId="61" xfId="50" applyNumberFormat="1" applyFont="1" applyFill="1" applyBorder="1" applyAlignment="1" applyProtection="1">
      <alignment horizontal="right" vertical="center" shrinkToFit="1"/>
      <protection locked="0"/>
    </xf>
    <xf numFmtId="178" fontId="6" fillId="33" borderId="0" xfId="50" applyNumberFormat="1" applyFont="1" applyFill="1" applyBorder="1" applyAlignment="1" applyProtection="1">
      <alignment horizontal="right" vertical="center" shrinkToFit="1"/>
      <protection locked="0"/>
    </xf>
    <xf numFmtId="178" fontId="6" fillId="33" borderId="10" xfId="50" applyNumberFormat="1" applyFont="1" applyFill="1" applyBorder="1" applyAlignment="1" applyProtection="1">
      <alignment horizontal="right" vertical="center" shrinkToFit="1"/>
      <protection locked="0"/>
    </xf>
    <xf numFmtId="178" fontId="6" fillId="33" borderId="11" xfId="50" applyNumberFormat="1" applyFont="1" applyFill="1" applyBorder="1" applyAlignment="1" applyProtection="1">
      <alignment horizontal="right" vertical="center" shrinkToFit="1"/>
      <protection locked="0"/>
    </xf>
    <xf numFmtId="178" fontId="6" fillId="33" borderId="12" xfId="50" applyNumberFormat="1" applyFont="1" applyFill="1" applyBorder="1" applyAlignment="1" applyProtection="1">
      <alignment horizontal="right" vertical="center" shrinkToFit="1"/>
      <protection locked="0"/>
    </xf>
    <xf numFmtId="178" fontId="7" fillId="33" borderId="61" xfId="50" applyNumberFormat="1" applyFont="1" applyFill="1" applyBorder="1" applyAlignment="1" applyProtection="1">
      <alignment horizontal="right" vertical="center" shrinkToFit="1"/>
      <protection locked="0"/>
    </xf>
    <xf numFmtId="178" fontId="7" fillId="33" borderId="10" xfId="50" applyNumberFormat="1" applyFont="1" applyFill="1" applyBorder="1" applyAlignment="1" applyProtection="1">
      <alignment horizontal="right" vertical="center" shrinkToFit="1"/>
      <protection locked="0"/>
    </xf>
    <xf numFmtId="178" fontId="7" fillId="33" borderId="13" xfId="50" applyNumberFormat="1" applyFont="1" applyFill="1" applyBorder="1" applyAlignment="1" applyProtection="1">
      <alignment horizontal="right" vertical="center" shrinkToFit="1"/>
      <protection locked="0"/>
    </xf>
    <xf numFmtId="178" fontId="7" fillId="33" borderId="0" xfId="50" applyNumberFormat="1" applyFont="1" applyFill="1" applyBorder="1" applyAlignment="1" applyProtection="1">
      <alignment horizontal="right" vertical="center" shrinkToFit="1"/>
      <protection locked="0"/>
    </xf>
    <xf numFmtId="178" fontId="7" fillId="33" borderId="64" xfId="50" applyNumberFormat="1" applyFont="1" applyFill="1" applyBorder="1" applyAlignment="1" applyProtection="1">
      <alignment horizontal="right" vertical="center" shrinkToFit="1"/>
      <protection locked="0"/>
    </xf>
    <xf numFmtId="178" fontId="7" fillId="33" borderId="11" xfId="50" applyNumberFormat="1" applyFont="1" applyFill="1" applyBorder="1" applyAlignment="1" applyProtection="1">
      <alignment horizontal="right" vertical="center" shrinkToFit="1"/>
      <protection locked="0"/>
    </xf>
    <xf numFmtId="180" fontId="6" fillId="0" borderId="0" xfId="50" applyNumberFormat="1" applyFont="1" applyFill="1" applyBorder="1" applyAlignment="1" applyProtection="1">
      <alignment vertical="center"/>
      <protection/>
    </xf>
    <xf numFmtId="38" fontId="5" fillId="0" borderId="0" xfId="50" applyFont="1" applyFill="1" applyAlignment="1" applyProtection="1">
      <alignment horizontal="left" vertical="center"/>
      <protection/>
    </xf>
    <xf numFmtId="38" fontId="6" fillId="0" borderId="0" xfId="50" applyFont="1" applyFill="1" applyBorder="1" applyAlignment="1" applyProtection="1">
      <alignment vertical="center"/>
      <protection/>
    </xf>
    <xf numFmtId="38" fontId="7" fillId="0" borderId="0" xfId="50" applyFont="1" applyFill="1" applyAlignment="1" applyProtection="1">
      <alignment horizontal="left" vertical="center"/>
      <protection/>
    </xf>
    <xf numFmtId="0" fontId="6" fillId="0" borderId="0" xfId="65" applyFont="1" applyBorder="1" applyAlignment="1" applyProtection="1">
      <alignment horizontal="right" vertical="center"/>
      <protection/>
    </xf>
    <xf numFmtId="38" fontId="5" fillId="0" borderId="0" xfId="50" applyFont="1" applyFill="1" applyAlignment="1" applyProtection="1">
      <alignment horizontal="center" vertical="center"/>
      <protection/>
    </xf>
    <xf numFmtId="38" fontId="5" fillId="0" borderId="0" xfId="50" applyFont="1" applyFill="1" applyAlignment="1" applyProtection="1">
      <alignment horizontal="right" vertical="center"/>
      <protection/>
    </xf>
    <xf numFmtId="49" fontId="5" fillId="0" borderId="0" xfId="0" applyNumberFormat="1" applyFont="1" applyFill="1" applyBorder="1" applyAlignment="1" applyProtection="1">
      <alignment horizontal="left" vertical="center" shrinkToFit="1"/>
      <protection/>
    </xf>
    <xf numFmtId="0" fontId="14" fillId="0" borderId="19"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pplyProtection="1">
      <alignment vertical="center"/>
      <protection/>
    </xf>
    <xf numFmtId="0" fontId="5" fillId="0" borderId="38" xfId="0" applyFont="1" applyBorder="1" applyAlignment="1" applyProtection="1">
      <alignment vertical="center"/>
      <protection/>
    </xf>
    <xf numFmtId="0" fontId="23" fillId="34" borderId="76" xfId="0" applyFont="1" applyFill="1" applyBorder="1" applyAlignment="1" applyProtection="1">
      <alignment vertical="center"/>
      <protection locked="0"/>
    </xf>
    <xf numFmtId="0" fontId="23" fillId="34" borderId="81" xfId="0" applyFont="1" applyFill="1" applyBorder="1" applyAlignment="1" applyProtection="1">
      <alignment vertical="center"/>
      <protection locked="0"/>
    </xf>
    <xf numFmtId="0" fontId="5" fillId="0" borderId="18" xfId="0" applyFont="1" applyBorder="1" applyAlignment="1" applyProtection="1">
      <alignment vertical="center"/>
      <protection/>
    </xf>
    <xf numFmtId="0" fontId="5" fillId="0" borderId="31" xfId="0" applyFont="1" applyBorder="1" applyAlignment="1" applyProtection="1">
      <alignment vertical="center"/>
      <protection/>
    </xf>
    <xf numFmtId="0" fontId="11" fillId="0" borderId="3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36" xfId="0" applyFont="1" applyBorder="1" applyAlignment="1" applyProtection="1">
      <alignment vertical="center"/>
      <protection/>
    </xf>
    <xf numFmtId="0" fontId="11" fillId="0" borderId="37" xfId="0" applyFont="1" applyBorder="1" applyAlignment="1" applyProtection="1">
      <alignment vertical="center"/>
      <protection/>
    </xf>
    <xf numFmtId="0" fontId="11" fillId="33" borderId="0" xfId="0" applyFont="1" applyFill="1" applyAlignment="1" applyProtection="1">
      <alignment vertical="center"/>
      <protection/>
    </xf>
    <xf numFmtId="0" fontId="72" fillId="33" borderId="0" xfId="0" applyFont="1" applyFill="1" applyAlignment="1" applyProtection="1">
      <alignment vertical="center"/>
      <protection/>
    </xf>
    <xf numFmtId="0" fontId="5" fillId="0" borderId="82"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8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0" xfId="0" applyFont="1" applyBorder="1" applyAlignment="1" applyProtection="1">
      <alignment horizontal="left" vertical="center"/>
      <protection/>
    </xf>
    <xf numFmtId="49" fontId="5" fillId="0" borderId="0" xfId="0" applyNumberFormat="1" applyFont="1" applyBorder="1" applyAlignment="1" applyProtection="1">
      <alignment horizontal="left" vertical="center" shrinkToFit="1"/>
      <protection/>
    </xf>
    <xf numFmtId="0" fontId="5" fillId="0" borderId="14" xfId="0" applyFont="1" applyBorder="1" applyAlignment="1" applyProtection="1">
      <alignment horizontal="lef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14" xfId="0" applyFont="1" applyBorder="1" applyAlignment="1" applyProtection="1">
      <alignment vertical="center"/>
      <protection/>
    </xf>
    <xf numFmtId="49" fontId="5" fillId="0" borderId="0" xfId="0" applyNumberFormat="1" applyFont="1" applyBorder="1" applyAlignment="1" applyProtection="1">
      <alignment horizontal="right" vertical="center"/>
      <protection/>
    </xf>
    <xf numFmtId="41"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49" fontId="5" fillId="0" borderId="0" xfId="0" applyNumberFormat="1" applyFont="1" applyBorder="1" applyAlignment="1" applyProtection="1">
      <alignment vertical="center"/>
      <protection/>
    </xf>
    <xf numFmtId="0" fontId="5" fillId="0" borderId="84"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NumberFormat="1" applyFont="1" applyBorder="1" applyAlignment="1" applyProtection="1">
      <alignment horizontal="left" vertical="center" shrinkToFit="1"/>
      <protection/>
    </xf>
    <xf numFmtId="0" fontId="13" fillId="0" borderId="0" xfId="0" applyFont="1" applyBorder="1" applyAlignment="1" applyProtection="1">
      <alignment vertical="center"/>
      <protection/>
    </xf>
    <xf numFmtId="0" fontId="26" fillId="0" borderId="0" xfId="0" applyFont="1" applyBorder="1" applyAlignment="1" applyProtection="1">
      <alignment vertical="center"/>
      <protection/>
    </xf>
    <xf numFmtId="0" fontId="11" fillId="0" borderId="15" xfId="0" applyFont="1" applyFill="1" applyBorder="1" applyAlignment="1" applyProtection="1">
      <alignment vertical="center"/>
      <protection/>
    </xf>
    <xf numFmtId="0" fontId="72" fillId="0" borderId="15" xfId="0" applyFont="1" applyFill="1" applyBorder="1" applyAlignment="1" applyProtection="1">
      <alignment vertical="center"/>
      <protection/>
    </xf>
    <xf numFmtId="180" fontId="7" fillId="33" borderId="46" xfId="50" applyNumberFormat="1" applyFont="1" applyFill="1" applyBorder="1" applyAlignment="1" applyProtection="1">
      <alignment horizontal="right" vertical="center" shrinkToFit="1"/>
      <protection locked="0"/>
    </xf>
    <xf numFmtId="180" fontId="6" fillId="0" borderId="64" xfId="50" applyNumberFormat="1" applyFont="1" applyFill="1" applyBorder="1" applyAlignment="1" applyProtection="1">
      <alignment horizontal="right" vertical="center" shrinkToFit="1"/>
      <protection/>
    </xf>
    <xf numFmtId="180" fontId="6" fillId="0" borderId="10" xfId="50" applyNumberFormat="1" applyFont="1" applyFill="1" applyBorder="1" applyAlignment="1" applyProtection="1">
      <alignment horizontal="right" vertical="center" shrinkToFit="1"/>
      <protection/>
    </xf>
    <xf numFmtId="180" fontId="6" fillId="0" borderId="61" xfId="50" applyNumberFormat="1" applyFont="1" applyFill="1" applyBorder="1" applyAlignment="1" applyProtection="1">
      <alignment horizontal="right" vertical="center" shrinkToFit="1"/>
      <protection/>
    </xf>
    <xf numFmtId="180" fontId="6" fillId="0" borderId="26" xfId="50" applyNumberFormat="1" applyFont="1" applyFill="1" applyBorder="1" applyAlignment="1" applyProtection="1">
      <alignment horizontal="right" vertical="center" shrinkToFit="1"/>
      <protection/>
    </xf>
    <xf numFmtId="180" fontId="6" fillId="0" borderId="23" xfId="50" applyNumberFormat="1" applyFont="1" applyFill="1" applyBorder="1" applyAlignment="1" applyProtection="1">
      <alignment horizontal="right" vertical="center" shrinkToFit="1"/>
      <protection/>
    </xf>
    <xf numFmtId="180" fontId="5" fillId="0" borderId="55" xfId="50" applyNumberFormat="1" applyFont="1" applyFill="1" applyBorder="1" applyAlignment="1" applyProtection="1">
      <alignment horizontal="right" vertical="center" shrinkToFit="1"/>
      <protection/>
    </xf>
    <xf numFmtId="180" fontId="5" fillId="0" borderId="35" xfId="50" applyNumberFormat="1" applyFont="1" applyFill="1" applyBorder="1" applyAlignment="1" applyProtection="1">
      <alignment horizontal="right" vertical="center" shrinkToFit="1"/>
      <protection/>
    </xf>
    <xf numFmtId="180" fontId="5" fillId="0" borderId="85" xfId="50" applyNumberFormat="1" applyFont="1" applyFill="1" applyBorder="1" applyAlignment="1" applyProtection="1">
      <alignment horizontal="right" vertical="center" shrinkToFit="1"/>
      <protection/>
    </xf>
    <xf numFmtId="180" fontId="5" fillId="0" borderId="21" xfId="50" applyNumberFormat="1" applyFont="1" applyFill="1" applyBorder="1" applyAlignment="1" applyProtection="1">
      <alignment horizontal="right" vertical="center" shrinkToFit="1"/>
      <protection/>
    </xf>
    <xf numFmtId="180" fontId="5" fillId="0" borderId="51" xfId="50" applyNumberFormat="1" applyFont="1" applyFill="1" applyBorder="1" applyAlignment="1" applyProtection="1">
      <alignment horizontal="right" vertical="center" shrinkToFit="1"/>
      <protection/>
    </xf>
    <xf numFmtId="180" fontId="5" fillId="0" borderId="86" xfId="50" applyNumberFormat="1" applyFont="1" applyFill="1" applyBorder="1" applyAlignment="1" applyProtection="1">
      <alignment horizontal="right" vertical="center" shrinkToFit="1"/>
      <protection/>
    </xf>
    <xf numFmtId="180" fontId="5" fillId="0" borderId="54" xfId="50" applyNumberFormat="1" applyFont="1" applyFill="1" applyBorder="1" applyAlignment="1" applyProtection="1">
      <alignment horizontal="right" vertical="center" shrinkToFit="1"/>
      <protection/>
    </xf>
    <xf numFmtId="180" fontId="6" fillId="0" borderId="87" xfId="50" applyNumberFormat="1" applyFont="1" applyFill="1" applyBorder="1" applyAlignment="1" applyProtection="1">
      <alignment horizontal="right" vertical="center" shrinkToFit="1"/>
      <protection/>
    </xf>
    <xf numFmtId="180" fontId="6" fillId="0" borderId="88" xfId="50" applyNumberFormat="1" applyFont="1" applyFill="1" applyBorder="1" applyAlignment="1" applyProtection="1">
      <alignment horizontal="right" vertical="center" shrinkToFit="1"/>
      <protection/>
    </xf>
    <xf numFmtId="38" fontId="7" fillId="33" borderId="58" xfId="50" applyFont="1" applyFill="1" applyBorder="1" applyAlignment="1" applyProtection="1">
      <alignment horizontal="right" vertical="center" shrinkToFit="1"/>
      <protection locked="0"/>
    </xf>
    <xf numFmtId="178" fontId="7" fillId="0" borderId="15" xfId="50" applyNumberFormat="1" applyFont="1" applyFill="1" applyBorder="1" applyAlignment="1" applyProtection="1">
      <alignment horizontal="right" vertical="center" shrinkToFit="1"/>
      <protection/>
    </xf>
    <xf numFmtId="178" fontId="7" fillId="0" borderId="10" xfId="50" applyNumberFormat="1" applyFont="1" applyFill="1" applyBorder="1" applyAlignment="1" applyProtection="1">
      <alignment horizontal="right" vertical="center" shrinkToFit="1"/>
      <protection/>
    </xf>
    <xf numFmtId="178" fontId="7" fillId="0" borderId="0" xfId="50" applyNumberFormat="1" applyFont="1" applyFill="1" applyBorder="1" applyAlignment="1" applyProtection="1">
      <alignment horizontal="right" vertical="center" shrinkToFit="1"/>
      <protection/>
    </xf>
    <xf numFmtId="178" fontId="5" fillId="0" borderId="55" xfId="50" applyNumberFormat="1" applyFont="1" applyFill="1" applyBorder="1" applyAlignment="1" applyProtection="1">
      <alignment horizontal="right" vertical="center" shrinkToFit="1"/>
      <protection/>
    </xf>
    <xf numFmtId="178" fontId="5" fillId="0" borderId="35" xfId="50" applyNumberFormat="1" applyFont="1" applyFill="1" applyBorder="1" applyAlignment="1" applyProtection="1">
      <alignment horizontal="right" vertical="center" shrinkToFit="1"/>
      <protection/>
    </xf>
    <xf numFmtId="178" fontId="5" fillId="0" borderId="85" xfId="50" applyNumberFormat="1" applyFont="1" applyFill="1" applyBorder="1" applyAlignment="1" applyProtection="1">
      <alignment horizontal="right" vertical="center" shrinkToFit="1"/>
      <protection/>
    </xf>
    <xf numFmtId="178" fontId="5" fillId="0" borderId="89" xfId="50" applyNumberFormat="1" applyFont="1" applyFill="1" applyBorder="1" applyAlignment="1" applyProtection="1">
      <alignment horizontal="right" vertical="center" shrinkToFit="1"/>
      <protection/>
    </xf>
    <xf numFmtId="178" fontId="5" fillId="0" borderId="90" xfId="50" applyNumberFormat="1" applyFont="1" applyFill="1" applyBorder="1" applyAlignment="1" applyProtection="1">
      <alignment horizontal="right" vertical="center" shrinkToFit="1"/>
      <protection/>
    </xf>
    <xf numFmtId="178" fontId="5" fillId="0" borderId="91" xfId="50" applyNumberFormat="1" applyFont="1" applyFill="1" applyBorder="1" applyAlignment="1" applyProtection="1">
      <alignment horizontal="right" vertical="center" shrinkToFit="1"/>
      <protection/>
    </xf>
    <xf numFmtId="178" fontId="6" fillId="0" borderId="14" xfId="50" applyNumberFormat="1" applyFont="1" applyFill="1" applyBorder="1" applyAlignment="1" applyProtection="1">
      <alignment horizontal="right" vertical="center" shrinkToFit="1"/>
      <protection/>
    </xf>
    <xf numFmtId="178" fontId="6" fillId="0" borderId="22" xfId="50" applyNumberFormat="1" applyFont="1" applyFill="1" applyBorder="1" applyAlignment="1" applyProtection="1">
      <alignment horizontal="right" vertical="center" shrinkToFit="1"/>
      <protection/>
    </xf>
    <xf numFmtId="178" fontId="6" fillId="0" borderId="87" xfId="50" applyNumberFormat="1" applyFont="1" applyFill="1" applyBorder="1" applyAlignment="1" applyProtection="1">
      <alignment horizontal="right" vertical="center" shrinkToFit="1"/>
      <protection/>
    </xf>
    <xf numFmtId="178" fontId="6" fillId="0" borderId="88" xfId="50" applyNumberFormat="1" applyFont="1" applyFill="1" applyBorder="1" applyAlignment="1" applyProtection="1">
      <alignment horizontal="right" vertical="center" shrinkToFit="1"/>
      <protection/>
    </xf>
    <xf numFmtId="178" fontId="5" fillId="0" borderId="54" xfId="50" applyNumberFormat="1" applyFont="1" applyFill="1" applyBorder="1" applyAlignment="1" applyProtection="1">
      <alignment horizontal="right" vertical="center" shrinkToFit="1"/>
      <protection/>
    </xf>
    <xf numFmtId="177" fontId="6" fillId="0" borderId="76" xfId="52" applyNumberFormat="1" applyFont="1" applyFill="1" applyBorder="1" applyAlignment="1" applyProtection="1">
      <alignment vertical="center" shrinkToFit="1"/>
      <protection/>
    </xf>
    <xf numFmtId="177" fontId="6" fillId="0" borderId="76" xfId="64" applyNumberFormat="1" applyFont="1" applyFill="1" applyBorder="1" applyAlignment="1" applyProtection="1">
      <alignment vertical="center" shrinkToFit="1"/>
      <protection/>
    </xf>
    <xf numFmtId="180" fontId="15" fillId="0" borderId="0" xfId="0" applyNumberFormat="1" applyFont="1" applyBorder="1" applyAlignment="1" applyProtection="1">
      <alignment vertical="center" shrinkToFit="1"/>
      <protection/>
    </xf>
    <xf numFmtId="183" fontId="5" fillId="0" borderId="0" xfId="0" applyNumberFormat="1" applyFont="1" applyBorder="1" applyAlignment="1" applyProtection="1">
      <alignment vertical="center" shrinkToFit="1"/>
      <protection/>
    </xf>
    <xf numFmtId="185" fontId="5" fillId="0" borderId="37" xfId="50" applyNumberFormat="1" applyFont="1" applyFill="1" applyBorder="1" applyAlignment="1" applyProtection="1">
      <alignment vertical="center" shrinkToFit="1"/>
      <protection/>
    </xf>
    <xf numFmtId="49" fontId="5" fillId="0" borderId="37" xfId="50" applyNumberFormat="1" applyFont="1" applyFill="1" applyBorder="1" applyAlignment="1" applyProtection="1">
      <alignment horizontal="right" vertical="center" shrinkToFit="1"/>
      <protection/>
    </xf>
    <xf numFmtId="180" fontId="7" fillId="0" borderId="19" xfId="50" applyNumberFormat="1" applyFont="1" applyFill="1" applyBorder="1" applyAlignment="1" applyProtection="1">
      <alignment vertical="top" wrapText="1"/>
      <protection/>
    </xf>
    <xf numFmtId="180" fontId="7" fillId="0" borderId="0" xfId="50" applyNumberFormat="1" applyFont="1" applyFill="1" applyBorder="1" applyAlignment="1" applyProtection="1">
      <alignment vertical="top" wrapText="1"/>
      <protection/>
    </xf>
    <xf numFmtId="180" fontId="7" fillId="0" borderId="14" xfId="50" applyNumberFormat="1" applyFont="1" applyFill="1" applyBorder="1" applyAlignment="1" applyProtection="1">
      <alignment vertical="top" wrapText="1"/>
      <protection/>
    </xf>
    <xf numFmtId="180" fontId="7" fillId="0" borderId="46" xfId="50" applyNumberFormat="1" applyFont="1" applyFill="1" applyBorder="1" applyAlignment="1" applyProtection="1">
      <alignment horizontal="right" vertical="center" shrinkToFit="1"/>
      <protection/>
    </xf>
    <xf numFmtId="180" fontId="9" fillId="0" borderId="86" xfId="65" applyNumberFormat="1" applyFont="1" applyBorder="1" applyAlignment="1" applyProtection="1">
      <alignment horizontal="center" vertical="center"/>
      <protection/>
    </xf>
    <xf numFmtId="0" fontId="6" fillId="0" borderId="0" xfId="65" applyFont="1" applyBorder="1" applyAlignment="1" applyProtection="1">
      <alignment horizontal="center" vertical="center"/>
      <protection/>
    </xf>
    <xf numFmtId="38" fontId="7" fillId="0" borderId="0" xfId="50" applyFont="1" applyFill="1" applyBorder="1" applyAlignment="1" applyProtection="1">
      <alignment vertical="center" wrapText="1"/>
      <protection/>
    </xf>
    <xf numFmtId="38" fontId="7" fillId="0" borderId="14" xfId="50" applyFont="1" applyFill="1" applyBorder="1" applyAlignment="1" applyProtection="1">
      <alignment vertical="center" wrapText="1"/>
      <protection/>
    </xf>
    <xf numFmtId="0" fontId="15" fillId="0" borderId="13" xfId="0" applyFont="1" applyFill="1" applyBorder="1" applyAlignment="1" applyProtection="1">
      <alignment vertical="center" shrinkToFit="1"/>
      <protection/>
    </xf>
    <xf numFmtId="180" fontId="6" fillId="33" borderId="10" xfId="50" applyNumberFormat="1" applyFont="1" applyFill="1" applyBorder="1" applyAlignment="1" applyProtection="1">
      <alignment horizontal="right" vertical="center"/>
      <protection locked="0"/>
    </xf>
    <xf numFmtId="0" fontId="15" fillId="0" borderId="0" xfId="0" applyFont="1" applyAlignment="1" applyProtection="1">
      <alignment horizontal="right" vertical="center"/>
      <protection/>
    </xf>
    <xf numFmtId="0" fontId="15" fillId="0" borderId="0" xfId="0" applyFont="1" applyAlignment="1" applyProtection="1">
      <alignment horizontal="center" vertical="center"/>
      <protection/>
    </xf>
    <xf numFmtId="0" fontId="15" fillId="0" borderId="0" xfId="0" applyFont="1" applyAlignment="1" applyProtection="1">
      <alignment horizontal="left" vertical="center"/>
      <protection/>
    </xf>
    <xf numFmtId="0" fontId="28" fillId="0" borderId="0" xfId="0" applyFont="1" applyAlignment="1" applyProtection="1">
      <alignment vertical="center"/>
      <protection/>
    </xf>
    <xf numFmtId="38" fontId="7" fillId="0" borderId="10" xfId="50" applyFont="1" applyFill="1" applyBorder="1" applyAlignment="1" applyProtection="1">
      <alignment vertical="center" wrapText="1"/>
      <protection/>
    </xf>
    <xf numFmtId="184" fontId="15" fillId="0" borderId="13" xfId="0" applyNumberFormat="1" applyFont="1" applyFill="1" applyBorder="1" applyAlignment="1" applyProtection="1">
      <alignment vertical="center" shrinkToFit="1"/>
      <protection/>
    </xf>
    <xf numFmtId="180" fontId="15" fillId="0" borderId="0" xfId="0" applyNumberFormat="1" applyFont="1" applyBorder="1" applyAlignment="1" applyProtection="1">
      <alignment vertical="center"/>
      <protection/>
    </xf>
    <xf numFmtId="180" fontId="6" fillId="0" borderId="92" xfId="52" applyNumberFormat="1" applyFont="1" applyFill="1" applyBorder="1" applyAlignment="1" applyProtection="1">
      <alignment vertical="center" shrinkToFit="1"/>
      <protection/>
    </xf>
    <xf numFmtId="38" fontId="5" fillId="0" borderId="0" xfId="50" applyFont="1" applyFill="1" applyBorder="1" applyAlignment="1" applyProtection="1">
      <alignment vertical="center" shrinkToFit="1"/>
      <protection/>
    </xf>
    <xf numFmtId="180" fontId="15" fillId="0" borderId="0" xfId="0" applyNumberFormat="1" applyFont="1" applyFill="1" applyBorder="1" applyAlignment="1" applyProtection="1">
      <alignment vertical="center" shrinkToFit="1"/>
      <protection/>
    </xf>
    <xf numFmtId="0" fontId="15" fillId="0" borderId="0" xfId="64" applyFont="1" applyProtection="1">
      <alignment vertical="center"/>
      <protection/>
    </xf>
    <xf numFmtId="0" fontId="6" fillId="0" borderId="93" xfId="64" applyFont="1" applyBorder="1" applyProtection="1">
      <alignment vertical="center"/>
      <protection/>
    </xf>
    <xf numFmtId="0" fontId="6" fillId="0" borderId="0" xfId="64" applyFont="1" applyProtection="1">
      <alignment vertical="center"/>
      <protection locked="0"/>
    </xf>
    <xf numFmtId="0" fontId="6" fillId="0" borderId="45" xfId="64" applyFont="1" applyBorder="1" applyProtection="1">
      <alignment vertical="center"/>
      <protection/>
    </xf>
    <xf numFmtId="0" fontId="6" fillId="0" borderId="94" xfId="64" applyFont="1" applyBorder="1" applyProtection="1">
      <alignment vertical="center"/>
      <protection/>
    </xf>
    <xf numFmtId="49" fontId="7" fillId="0" borderId="79" xfId="64" applyNumberFormat="1" applyFont="1" applyFill="1" applyBorder="1" applyAlignment="1" applyProtection="1">
      <alignment vertical="center" shrinkToFit="1"/>
      <protection/>
    </xf>
    <xf numFmtId="184" fontId="7" fillId="0" borderId="95" xfId="64" applyNumberFormat="1" applyFont="1" applyFill="1" applyBorder="1" applyAlignment="1" applyProtection="1">
      <alignment vertical="center" shrinkToFit="1"/>
      <protection/>
    </xf>
    <xf numFmtId="0" fontId="6" fillId="33" borderId="96" xfId="64" applyFont="1" applyFill="1" applyBorder="1" applyAlignment="1" applyProtection="1">
      <alignment vertical="center" shrinkToFit="1"/>
      <protection locked="0"/>
    </xf>
    <xf numFmtId="0" fontId="6" fillId="33" borderId="97" xfId="64" applyFont="1" applyFill="1" applyBorder="1" applyAlignment="1" applyProtection="1">
      <alignment vertical="center" shrinkToFit="1"/>
      <protection locked="0"/>
    </xf>
    <xf numFmtId="0" fontId="1" fillId="33" borderId="74" xfId="43" applyFill="1" applyBorder="1" applyAlignment="1" applyProtection="1">
      <alignment vertical="center" shrinkToFit="1"/>
      <protection locked="0"/>
    </xf>
    <xf numFmtId="0" fontId="6" fillId="0" borderId="98" xfId="64" applyNumberFormat="1" applyFont="1" applyBorder="1" applyAlignment="1" applyProtection="1">
      <alignment vertical="center" shrinkToFit="1"/>
      <protection/>
    </xf>
    <xf numFmtId="180" fontId="7" fillId="0" borderId="99" xfId="52" applyNumberFormat="1" applyFont="1" applyFill="1" applyBorder="1" applyAlignment="1">
      <alignment horizontal="right" vertical="center"/>
    </xf>
    <xf numFmtId="180" fontId="7" fillId="0" borderId="100" xfId="52" applyNumberFormat="1" applyFont="1" applyFill="1" applyBorder="1" applyAlignment="1">
      <alignment horizontal="right" vertical="center"/>
    </xf>
    <xf numFmtId="180" fontId="7" fillId="0" borderId="101" xfId="52" applyNumberFormat="1" applyFont="1" applyFill="1" applyBorder="1" applyAlignment="1" applyProtection="1">
      <alignment horizontal="right" vertical="center"/>
      <protection/>
    </xf>
    <xf numFmtId="180" fontId="7" fillId="0" borderId="102" xfId="52" applyNumberFormat="1" applyFont="1" applyFill="1" applyBorder="1" applyAlignment="1">
      <alignment horizontal="right" vertical="center"/>
    </xf>
    <xf numFmtId="178" fontId="7" fillId="0" borderId="103" xfId="52" applyNumberFormat="1" applyFont="1" applyFill="1" applyBorder="1" applyAlignment="1">
      <alignment horizontal="right" vertical="center"/>
    </xf>
    <xf numFmtId="178" fontId="7" fillId="0" borderId="100" xfId="52" applyNumberFormat="1" applyFont="1" applyFill="1" applyBorder="1" applyAlignment="1">
      <alignment horizontal="right" vertical="center"/>
    </xf>
    <xf numFmtId="178" fontId="7" fillId="0" borderId="104" xfId="52" applyNumberFormat="1" applyFont="1" applyFill="1" applyBorder="1" applyAlignment="1">
      <alignment horizontal="right" vertical="center"/>
    </xf>
    <xf numFmtId="178" fontId="7" fillId="0" borderId="99" xfId="52" applyNumberFormat="1" applyFont="1" applyFill="1" applyBorder="1" applyAlignment="1">
      <alignment horizontal="right" vertical="center"/>
    </xf>
    <xf numFmtId="189" fontId="6" fillId="0" borderId="95" xfId="64" applyNumberFormat="1" applyFont="1" applyFill="1" applyBorder="1" applyAlignment="1" applyProtection="1">
      <alignment vertical="center" shrinkToFit="1"/>
      <protection/>
    </xf>
    <xf numFmtId="180" fontId="73" fillId="0" borderId="0" xfId="53" applyNumberFormat="1" applyFont="1" applyFill="1" applyBorder="1" applyAlignment="1" applyProtection="1">
      <alignment horizontal="left" vertical="center"/>
      <protection/>
    </xf>
    <xf numFmtId="180" fontId="74" fillId="0" borderId="0" xfId="53" applyNumberFormat="1" applyFont="1" applyFill="1" applyBorder="1" applyAlignment="1" applyProtection="1">
      <alignment horizontal="left" vertical="center"/>
      <protection/>
    </xf>
    <xf numFmtId="180" fontId="75" fillId="0" borderId="0" xfId="53" applyNumberFormat="1" applyFont="1" applyFill="1" applyBorder="1" applyAlignment="1" applyProtection="1">
      <alignment horizontal="left" vertical="center"/>
      <protection/>
    </xf>
    <xf numFmtId="0" fontId="33" fillId="0" borderId="0" xfId="0" applyFont="1" applyAlignment="1" applyProtection="1">
      <alignment vertical="center"/>
      <protection/>
    </xf>
    <xf numFmtId="0" fontId="0" fillId="0" borderId="0" xfId="0" applyAlignment="1" applyProtection="1">
      <alignment vertical="center"/>
      <protection/>
    </xf>
    <xf numFmtId="180" fontId="6" fillId="0" borderId="105" xfId="52" applyNumberFormat="1" applyFont="1" applyFill="1" applyBorder="1" applyAlignment="1" applyProtection="1">
      <alignment vertical="center" shrinkToFit="1"/>
      <protection/>
    </xf>
    <xf numFmtId="49" fontId="7" fillId="0" borderId="0" xfId="64" applyNumberFormat="1" applyFont="1" applyFill="1" applyBorder="1" applyAlignment="1" applyProtection="1">
      <alignment vertical="center" shrinkToFit="1"/>
      <protection/>
    </xf>
    <xf numFmtId="184" fontId="7" fillId="0" borderId="0" xfId="64" applyNumberFormat="1" applyFont="1" applyFill="1" applyBorder="1" applyAlignment="1" applyProtection="1">
      <alignment vertical="center" shrinkToFit="1"/>
      <protection/>
    </xf>
    <xf numFmtId="189" fontId="6" fillId="0" borderId="0" xfId="64" applyNumberFormat="1" applyFont="1" applyFill="1" applyBorder="1" applyAlignment="1" applyProtection="1">
      <alignment vertical="center" shrinkToFit="1"/>
      <protection/>
    </xf>
    <xf numFmtId="0" fontId="6" fillId="0" borderId="0" xfId="64" applyFont="1" applyBorder="1" applyAlignment="1" applyProtection="1">
      <alignment vertical="center" shrinkToFit="1"/>
      <protection/>
    </xf>
    <xf numFmtId="180" fontId="6" fillId="0" borderId="0" xfId="52" applyNumberFormat="1" applyFont="1" applyFill="1" applyBorder="1" applyAlignment="1" applyProtection="1">
      <alignment vertical="center" shrinkToFit="1"/>
      <protection/>
    </xf>
    <xf numFmtId="0" fontId="6" fillId="0" borderId="0" xfId="52" applyNumberFormat="1" applyFont="1" applyFill="1" applyBorder="1" applyAlignment="1" applyProtection="1">
      <alignment vertical="center" shrinkToFit="1"/>
      <protection/>
    </xf>
    <xf numFmtId="178" fontId="6" fillId="0" borderId="0" xfId="52" applyNumberFormat="1" applyFont="1" applyFill="1" applyBorder="1" applyAlignment="1" applyProtection="1">
      <alignment vertical="center" shrinkToFit="1"/>
      <protection/>
    </xf>
    <xf numFmtId="178" fontId="6" fillId="0" borderId="0" xfId="64" applyNumberFormat="1" applyFont="1" applyFill="1" applyBorder="1" applyAlignment="1" applyProtection="1">
      <alignment vertical="center" shrinkToFit="1"/>
      <protection/>
    </xf>
    <xf numFmtId="177" fontId="6" fillId="0" borderId="0" xfId="52" applyNumberFormat="1" applyFont="1" applyFill="1" applyBorder="1" applyAlignment="1" applyProtection="1">
      <alignment vertical="center" shrinkToFit="1"/>
      <protection/>
    </xf>
    <xf numFmtId="177" fontId="6" fillId="0" borderId="0" xfId="64" applyNumberFormat="1" applyFont="1" applyFill="1" applyBorder="1" applyAlignment="1" applyProtection="1">
      <alignment vertical="center" shrinkToFit="1"/>
      <protection/>
    </xf>
    <xf numFmtId="177" fontId="6" fillId="0" borderId="0" xfId="64" applyNumberFormat="1"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6" fillId="0" borderId="0" xfId="64" applyNumberFormat="1" applyFont="1" applyBorder="1" applyAlignment="1" applyProtection="1">
      <alignment vertical="center" shrinkToFit="1"/>
      <protection/>
    </xf>
    <xf numFmtId="180" fontId="6" fillId="0" borderId="40" xfId="52" applyNumberFormat="1" applyFont="1" applyFill="1" applyBorder="1" applyAlignment="1" applyProtection="1">
      <alignment vertical="center" shrinkToFit="1"/>
      <protection/>
    </xf>
    <xf numFmtId="0" fontId="6" fillId="0" borderId="40" xfId="52" applyNumberFormat="1" applyFont="1" applyFill="1" applyBorder="1" applyAlignment="1" applyProtection="1">
      <alignment vertical="center" shrinkToFit="1"/>
      <protection/>
    </xf>
    <xf numFmtId="180" fontId="6" fillId="0" borderId="41" xfId="52" applyNumberFormat="1" applyFont="1" applyFill="1" applyBorder="1" applyAlignment="1" applyProtection="1">
      <alignment vertical="center" shrinkToFit="1"/>
      <protection/>
    </xf>
    <xf numFmtId="180" fontId="6" fillId="0" borderId="106" xfId="52" applyNumberFormat="1" applyFont="1" applyFill="1" applyBorder="1" applyAlignment="1" applyProtection="1">
      <alignment vertical="center" shrinkToFit="1"/>
      <protection/>
    </xf>
    <xf numFmtId="49" fontId="5" fillId="34" borderId="79" xfId="0" applyNumberFormat="1" applyFont="1" applyFill="1" applyBorder="1" applyAlignment="1" applyProtection="1">
      <alignment horizontal="center" vertical="center" shrinkToFit="1"/>
      <protection locked="0"/>
    </xf>
    <xf numFmtId="49" fontId="5" fillId="34" borderId="65" xfId="0" applyNumberFormat="1" applyFont="1" applyFill="1" applyBorder="1" applyAlignment="1" applyProtection="1">
      <alignment horizontal="center" vertical="center" shrinkToFit="1"/>
      <protection locked="0"/>
    </xf>
    <xf numFmtId="49" fontId="5" fillId="34" borderId="81" xfId="0" applyNumberFormat="1" applyFont="1" applyFill="1" applyBorder="1" applyAlignment="1" applyProtection="1">
      <alignment horizontal="center" vertical="center" shrinkToFit="1"/>
      <protection locked="0"/>
    </xf>
    <xf numFmtId="0" fontId="13" fillId="0" borderId="15"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25" fillId="0" borderId="15" xfId="0" applyFont="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5" fillId="34" borderId="79" xfId="0" applyFont="1" applyFill="1" applyBorder="1" applyAlignment="1" applyProtection="1">
      <alignment horizontal="center" vertical="center"/>
      <protection locked="0"/>
    </xf>
    <xf numFmtId="0" fontId="5" fillId="34" borderId="65" xfId="0" applyFont="1" applyFill="1" applyBorder="1" applyAlignment="1" applyProtection="1">
      <alignment horizontal="center" vertical="center"/>
      <protection locked="0"/>
    </xf>
    <xf numFmtId="0" fontId="5" fillId="34" borderId="81" xfId="0" applyFont="1" applyFill="1" applyBorder="1" applyAlignment="1" applyProtection="1">
      <alignment horizontal="center" vertical="center"/>
      <protection locked="0"/>
    </xf>
    <xf numFmtId="189" fontId="5" fillId="34" borderId="79" xfId="0" applyNumberFormat="1" applyFont="1" applyFill="1" applyBorder="1" applyAlignment="1" applyProtection="1">
      <alignment horizontal="center" vertical="center" shrinkToFit="1"/>
      <protection locked="0"/>
    </xf>
    <xf numFmtId="189" fontId="5" fillId="34" borderId="65" xfId="0" applyNumberFormat="1" applyFont="1" applyFill="1" applyBorder="1" applyAlignment="1" applyProtection="1">
      <alignment horizontal="center" vertical="center" shrinkToFit="1"/>
      <protection locked="0"/>
    </xf>
    <xf numFmtId="189" fontId="5" fillId="34" borderId="81"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right" vertical="center"/>
      <protection/>
    </xf>
    <xf numFmtId="0" fontId="5" fillId="34" borderId="79" xfId="0" applyFont="1" applyFill="1" applyBorder="1" applyAlignment="1" applyProtection="1">
      <alignment horizontal="center" vertical="center" shrinkToFit="1"/>
      <protection locked="0"/>
    </xf>
    <xf numFmtId="0" fontId="5" fillId="34" borderId="65" xfId="0" applyFont="1" applyFill="1" applyBorder="1" applyAlignment="1" applyProtection="1">
      <alignment horizontal="center" vertical="center" shrinkToFit="1"/>
      <protection locked="0"/>
    </xf>
    <xf numFmtId="0" fontId="5" fillId="34" borderId="81"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182" fontId="27" fillId="0" borderId="0" xfId="0" applyNumberFormat="1" applyFont="1" applyBorder="1" applyAlignment="1" applyProtection="1">
      <alignment horizontal="center" vertical="center" shrinkToFit="1"/>
      <protection/>
    </xf>
    <xf numFmtId="38" fontId="5" fillId="0" borderId="0" xfId="50" applyFont="1" applyFill="1" applyBorder="1" applyAlignment="1" applyProtection="1">
      <alignment horizontal="center" vertical="center" shrinkToFit="1"/>
      <protection/>
    </xf>
    <xf numFmtId="38" fontId="5" fillId="34" borderId="79" xfId="50" applyFont="1" applyFill="1" applyBorder="1" applyAlignment="1" applyProtection="1">
      <alignment horizontal="center" vertical="center" shrinkToFit="1"/>
      <protection locked="0"/>
    </xf>
    <xf numFmtId="38" fontId="5" fillId="34" borderId="65" xfId="50" applyFont="1" applyFill="1" applyBorder="1" applyAlignment="1" applyProtection="1">
      <alignment horizontal="center" vertical="center" shrinkToFit="1"/>
      <protection locked="0"/>
    </xf>
    <xf numFmtId="38" fontId="5" fillId="34" borderId="81" xfId="50" applyFont="1" applyFill="1" applyBorder="1" applyAlignment="1" applyProtection="1">
      <alignment horizontal="center" vertical="center" shrinkToFit="1"/>
      <protection locked="0"/>
    </xf>
    <xf numFmtId="187" fontId="5" fillId="0" borderId="0" xfId="0" applyNumberFormat="1" applyFont="1" applyBorder="1" applyAlignment="1" applyProtection="1">
      <alignment horizontal="left" vertical="center" shrinkToFit="1"/>
      <protection/>
    </xf>
    <xf numFmtId="49" fontId="5" fillId="0" borderId="0" xfId="0" applyNumberFormat="1" applyFont="1" applyBorder="1" applyAlignment="1" applyProtection="1">
      <alignment horizontal="left" vertical="center" shrinkToFit="1"/>
      <protection/>
    </xf>
    <xf numFmtId="0" fontId="5" fillId="0" borderId="0" xfId="0" applyNumberFormat="1" applyFont="1" applyBorder="1" applyAlignment="1" applyProtection="1">
      <alignment horizontal="left" vertical="center" shrinkToFit="1"/>
      <protection/>
    </xf>
    <xf numFmtId="189" fontId="5" fillId="0" borderId="0" xfId="0" applyNumberFormat="1" applyFont="1" applyBorder="1" applyAlignment="1" applyProtection="1">
      <alignment horizontal="left" vertical="center" shrinkToFit="1"/>
      <protection/>
    </xf>
    <xf numFmtId="0" fontId="5" fillId="0" borderId="0" xfId="0" applyFont="1" applyBorder="1" applyAlignment="1" applyProtection="1">
      <alignment horizontal="right" vertical="center" shrinkToFit="1"/>
      <protection/>
    </xf>
    <xf numFmtId="181" fontId="5" fillId="0" borderId="0" xfId="0" applyNumberFormat="1" applyFont="1" applyBorder="1" applyAlignment="1" applyProtection="1">
      <alignment horizontal="left" vertical="center" shrinkToFit="1"/>
      <protection/>
    </xf>
    <xf numFmtId="183" fontId="5" fillId="0" borderId="0" xfId="0" applyNumberFormat="1" applyFont="1" applyBorder="1" applyAlignment="1" applyProtection="1">
      <alignment horizontal="right" vertical="center" shrinkToFit="1"/>
      <protection/>
    </xf>
    <xf numFmtId="180" fontId="7" fillId="0" borderId="107" xfId="50" applyNumberFormat="1" applyFont="1" applyFill="1" applyBorder="1" applyAlignment="1" applyProtection="1">
      <alignment horizontal="left" vertical="center"/>
      <protection/>
    </xf>
    <xf numFmtId="0" fontId="0" fillId="0" borderId="10" xfId="0" applyBorder="1" applyAlignment="1" applyProtection="1">
      <alignment vertical="center"/>
      <protection/>
    </xf>
    <xf numFmtId="180" fontId="5" fillId="0" borderId="0" xfId="50" applyNumberFormat="1" applyFont="1" applyFill="1" applyBorder="1" applyAlignment="1" applyProtection="1">
      <alignment horizontal="right" vertical="center"/>
      <protection/>
    </xf>
    <xf numFmtId="180" fontId="5" fillId="0" borderId="18" xfId="50" applyNumberFormat="1" applyFont="1" applyFill="1" applyBorder="1" applyAlignment="1" applyProtection="1">
      <alignment horizontal="center" vertical="center"/>
      <protection/>
    </xf>
    <xf numFmtId="180" fontId="6" fillId="0" borderId="18" xfId="65" applyNumberFormat="1" applyFont="1" applyBorder="1" applyAlignment="1" applyProtection="1">
      <alignment horizontal="center" vertical="center"/>
      <protection/>
    </xf>
    <xf numFmtId="180" fontId="6" fillId="0" borderId="31" xfId="65" applyNumberFormat="1" applyFont="1" applyBorder="1" applyAlignment="1" applyProtection="1">
      <alignment horizontal="center" vertical="center"/>
      <protection/>
    </xf>
    <xf numFmtId="180" fontId="5" fillId="0" borderId="30" xfId="50" applyNumberFormat="1" applyFont="1" applyFill="1" applyBorder="1" applyAlignment="1" applyProtection="1">
      <alignment horizontal="center" vertical="center"/>
      <protection/>
    </xf>
    <xf numFmtId="185" fontId="5" fillId="0" borderId="37" xfId="50" applyNumberFormat="1" applyFont="1" applyFill="1" applyBorder="1" applyAlignment="1" applyProtection="1">
      <alignment horizontal="center" vertical="center" shrinkToFit="1"/>
      <protection/>
    </xf>
    <xf numFmtId="180" fontId="7" fillId="0" borderId="107" xfId="50" applyNumberFormat="1" applyFont="1" applyFill="1" applyBorder="1" applyAlignment="1" applyProtection="1">
      <alignment horizontal="left" vertical="center" wrapText="1"/>
      <protection/>
    </xf>
    <xf numFmtId="180" fontId="7" fillId="0" borderId="10" xfId="50" applyNumberFormat="1" applyFont="1" applyFill="1" applyBorder="1" applyAlignment="1" applyProtection="1">
      <alignment horizontal="left" vertical="center" wrapText="1"/>
      <protection/>
    </xf>
    <xf numFmtId="180" fontId="6" fillId="0" borderId="10" xfId="65" applyNumberFormat="1" applyFont="1" applyBorder="1" applyAlignment="1" applyProtection="1">
      <alignment/>
      <protection/>
    </xf>
    <xf numFmtId="180" fontId="5" fillId="0" borderId="19" xfId="50" applyNumberFormat="1" applyFont="1" applyFill="1" applyBorder="1" applyAlignment="1" applyProtection="1">
      <alignment horizontal="center" vertical="center"/>
      <protection/>
    </xf>
    <xf numFmtId="180" fontId="5" fillId="0" borderId="0" xfId="50" applyNumberFormat="1" applyFont="1" applyFill="1" applyBorder="1" applyAlignment="1" applyProtection="1">
      <alignment horizontal="center" vertical="center"/>
      <protection/>
    </xf>
    <xf numFmtId="180" fontId="5" fillId="0" borderId="33" xfId="65" applyNumberFormat="1" applyFont="1" applyBorder="1" applyAlignment="1" applyProtection="1">
      <alignment horizontal="center" vertical="center"/>
      <protection/>
    </xf>
    <xf numFmtId="180" fontId="5" fillId="0" borderId="15" xfId="50" applyNumberFormat="1" applyFont="1" applyFill="1" applyBorder="1" applyAlignment="1" applyProtection="1">
      <alignment horizontal="center" vertical="center"/>
      <protection/>
    </xf>
    <xf numFmtId="180" fontId="5" fillId="0" borderId="17" xfId="50" applyNumberFormat="1" applyFont="1" applyFill="1" applyBorder="1" applyAlignment="1" applyProtection="1">
      <alignment horizontal="center" vertical="center"/>
      <protection/>
    </xf>
    <xf numFmtId="180" fontId="5" fillId="0" borderId="37" xfId="65" applyNumberFormat="1" applyFont="1" applyBorder="1" applyAlignment="1" applyProtection="1">
      <alignment horizontal="center" vertical="center"/>
      <protection/>
    </xf>
    <xf numFmtId="180" fontId="5" fillId="0" borderId="39" xfId="65" applyNumberFormat="1" applyFont="1" applyBorder="1" applyAlignment="1" applyProtection="1">
      <alignment horizontal="center" vertical="center"/>
      <protection/>
    </xf>
    <xf numFmtId="180" fontId="5" fillId="0" borderId="37" xfId="65" applyNumberFormat="1" applyFont="1" applyBorder="1" applyAlignment="1" applyProtection="1">
      <alignment horizontal="right" vertical="center"/>
      <protection/>
    </xf>
    <xf numFmtId="180" fontId="5" fillId="0" borderId="13" xfId="50" applyNumberFormat="1" applyFont="1" applyFill="1" applyBorder="1" applyAlignment="1" applyProtection="1">
      <alignment horizontal="right" vertical="center"/>
      <protection/>
    </xf>
    <xf numFmtId="180" fontId="6" fillId="0" borderId="32" xfId="65" applyNumberFormat="1" applyFont="1" applyBorder="1" applyAlignment="1" applyProtection="1">
      <alignment horizontal="right" vertical="center"/>
      <protection/>
    </xf>
    <xf numFmtId="180" fontId="5" fillId="0" borderId="15" xfId="65" applyNumberFormat="1" applyFont="1" applyBorder="1" applyAlignment="1" applyProtection="1">
      <alignment vertical="center"/>
      <protection/>
    </xf>
    <xf numFmtId="180" fontId="5" fillId="0" borderId="17" xfId="65" applyNumberFormat="1" applyFont="1" applyBorder="1" applyAlignment="1" applyProtection="1">
      <alignment vertical="center"/>
      <protection/>
    </xf>
    <xf numFmtId="180" fontId="7" fillId="0" borderId="108" xfId="50" applyNumberFormat="1" applyFont="1" applyFill="1" applyBorder="1" applyAlignment="1" applyProtection="1">
      <alignment horizontal="left" vertical="top" wrapText="1"/>
      <protection/>
    </xf>
    <xf numFmtId="0" fontId="0" fillId="0" borderId="15" xfId="0" applyBorder="1" applyAlignment="1" applyProtection="1">
      <alignment vertical="center"/>
      <protection/>
    </xf>
    <xf numFmtId="0" fontId="0" fillId="0" borderId="17" xfId="0" applyBorder="1" applyAlignment="1" applyProtection="1">
      <alignment vertical="center"/>
      <protection/>
    </xf>
    <xf numFmtId="0" fontId="0" fillId="0" borderId="19" xfId="0" applyBorder="1" applyAlignment="1" applyProtection="1">
      <alignment vertical="center"/>
      <protection/>
    </xf>
    <xf numFmtId="0" fontId="0" fillId="0" borderId="0" xfId="0" applyAlignment="1" applyProtection="1">
      <alignment vertical="center"/>
      <protection/>
    </xf>
    <xf numFmtId="0" fontId="0" fillId="0" borderId="14" xfId="0" applyBorder="1" applyAlignment="1" applyProtection="1">
      <alignment vertical="center"/>
      <protection/>
    </xf>
    <xf numFmtId="180" fontId="7" fillId="0" borderId="45" xfId="50" applyNumberFormat="1" applyFont="1" applyFill="1" applyBorder="1" applyAlignment="1" applyProtection="1">
      <alignment horizontal="left" vertical="center" shrinkToFit="1"/>
      <protection/>
    </xf>
    <xf numFmtId="0" fontId="0" fillId="0" borderId="46" xfId="0" applyBorder="1" applyAlignment="1" applyProtection="1">
      <alignment vertical="center"/>
      <protection/>
    </xf>
    <xf numFmtId="180" fontId="7" fillId="0" borderId="30" xfId="50" applyNumberFormat="1" applyFont="1" applyFill="1" applyBorder="1" applyAlignment="1" applyProtection="1">
      <alignment horizontal="left" vertical="center" wrapText="1"/>
      <protection/>
    </xf>
    <xf numFmtId="180" fontId="7" fillId="0" borderId="18" xfId="50" applyNumberFormat="1" applyFont="1" applyFill="1" applyBorder="1" applyAlignment="1" applyProtection="1">
      <alignment horizontal="left" vertical="center" wrapText="1"/>
      <protection/>
    </xf>
    <xf numFmtId="180" fontId="6" fillId="0" borderId="18" xfId="65" applyNumberFormat="1" applyFont="1" applyBorder="1" applyAlignment="1" applyProtection="1">
      <alignment/>
      <protection/>
    </xf>
    <xf numFmtId="180" fontId="7" fillId="0" borderId="109" xfId="50" applyNumberFormat="1" applyFont="1" applyFill="1" applyBorder="1" applyAlignment="1" applyProtection="1">
      <alignment horizontal="center" vertical="center" wrapText="1"/>
      <protection/>
    </xf>
    <xf numFmtId="180" fontId="6" fillId="0" borderId="110" xfId="65" applyNumberFormat="1" applyFont="1" applyBorder="1" applyAlignment="1" applyProtection="1">
      <alignment vertical="center" wrapText="1"/>
      <protection/>
    </xf>
    <xf numFmtId="180" fontId="8" fillId="0" borderId="35" xfId="65" applyNumberFormat="1" applyFont="1" applyBorder="1" applyAlignment="1" applyProtection="1">
      <alignment horizontal="center" vertical="center" textRotation="255"/>
      <protection/>
    </xf>
    <xf numFmtId="180" fontId="8" fillId="0" borderId="21" xfId="65" applyNumberFormat="1" applyFont="1" applyBorder="1" applyAlignment="1" applyProtection="1">
      <alignment horizontal="center" vertical="center" textRotation="255"/>
      <protection/>
    </xf>
    <xf numFmtId="180" fontId="7" fillId="0" borderId="111" xfId="50" applyNumberFormat="1" applyFont="1" applyFill="1" applyBorder="1" applyAlignment="1" applyProtection="1">
      <alignment horizontal="center" vertical="center"/>
      <protection/>
    </xf>
    <xf numFmtId="180" fontId="7" fillId="0" borderId="62" xfId="50" applyNumberFormat="1" applyFont="1" applyFill="1" applyBorder="1" applyAlignment="1" applyProtection="1">
      <alignment horizontal="center" vertical="center"/>
      <protection/>
    </xf>
    <xf numFmtId="0" fontId="0" fillId="0" borderId="10" xfId="0" applyBorder="1" applyAlignment="1" applyProtection="1">
      <alignment horizontal="left" vertical="center"/>
      <protection/>
    </xf>
    <xf numFmtId="180" fontId="6" fillId="0" borderId="112" xfId="65" applyNumberFormat="1" applyFont="1" applyBorder="1" applyAlignment="1" applyProtection="1">
      <alignment vertical="center" wrapText="1"/>
      <protection/>
    </xf>
    <xf numFmtId="38" fontId="5" fillId="0" borderId="0" xfId="50" applyFont="1" applyFill="1" applyBorder="1" applyAlignment="1" applyProtection="1">
      <alignment horizontal="right" vertical="center"/>
      <protection/>
    </xf>
    <xf numFmtId="0" fontId="6" fillId="0" borderId="18" xfId="65" applyFont="1" applyBorder="1" applyAlignment="1" applyProtection="1">
      <alignment horizontal="center" vertical="center"/>
      <protection/>
    </xf>
    <xf numFmtId="0" fontId="6" fillId="0" borderId="31" xfId="65" applyFont="1" applyBorder="1" applyAlignment="1" applyProtection="1">
      <alignment horizontal="center" vertical="center"/>
      <protection/>
    </xf>
    <xf numFmtId="38" fontId="5" fillId="0" borderId="30" xfId="50" applyFont="1" applyFill="1" applyBorder="1" applyAlignment="1" applyProtection="1">
      <alignment horizontal="center" vertical="center"/>
      <protection/>
    </xf>
    <xf numFmtId="38" fontId="5" fillId="0" borderId="19" xfId="50" applyFont="1" applyFill="1" applyBorder="1" applyAlignment="1" applyProtection="1">
      <alignment horizontal="center" vertical="center"/>
      <protection/>
    </xf>
    <xf numFmtId="38" fontId="5" fillId="0" borderId="0" xfId="50" applyFont="1" applyFill="1" applyBorder="1" applyAlignment="1" applyProtection="1">
      <alignment horizontal="center" vertical="center"/>
      <protection/>
    </xf>
    <xf numFmtId="0" fontId="5" fillId="0" borderId="33" xfId="65" applyFont="1" applyBorder="1" applyAlignment="1" applyProtection="1">
      <alignment horizontal="center" vertical="center"/>
      <protection/>
    </xf>
    <xf numFmtId="0" fontId="5" fillId="0" borderId="108" xfId="65" applyFont="1" applyBorder="1" applyAlignment="1" applyProtection="1">
      <alignment horizontal="center" vertical="center"/>
      <protection/>
    </xf>
    <xf numFmtId="0" fontId="5" fillId="0" borderId="15" xfId="65" applyFont="1" applyBorder="1" applyAlignment="1" applyProtection="1">
      <alignment horizontal="center" vertical="center"/>
      <protection/>
    </xf>
    <xf numFmtId="0" fontId="5" fillId="0" borderId="17" xfId="65" applyFont="1" applyBorder="1" applyAlignment="1" applyProtection="1">
      <alignment horizontal="center" vertical="center"/>
      <protection/>
    </xf>
    <xf numFmtId="38" fontId="7" fillId="0" borderId="15" xfId="50" applyFont="1" applyFill="1" applyBorder="1" applyAlignment="1" applyProtection="1">
      <alignment horizontal="center" vertical="center"/>
      <protection/>
    </xf>
    <xf numFmtId="38" fontId="7" fillId="0" borderId="17" xfId="50" applyFont="1" applyFill="1" applyBorder="1" applyAlignment="1" applyProtection="1">
      <alignment horizontal="center" vertical="center"/>
      <protection/>
    </xf>
    <xf numFmtId="0" fontId="6" fillId="0" borderId="37" xfId="65" applyFont="1" applyBorder="1" applyAlignment="1" applyProtection="1">
      <alignment horizontal="center" vertical="center"/>
      <protection/>
    </xf>
    <xf numFmtId="0" fontId="6" fillId="0" borderId="39" xfId="65" applyFont="1" applyBorder="1" applyAlignment="1" applyProtection="1">
      <alignment horizontal="center" vertical="center"/>
      <protection/>
    </xf>
    <xf numFmtId="179" fontId="5" fillId="0" borderId="37" xfId="65" applyNumberFormat="1" applyFont="1" applyBorder="1" applyAlignment="1" applyProtection="1">
      <alignment horizontal="right" vertical="center"/>
      <protection/>
    </xf>
    <xf numFmtId="38" fontId="5" fillId="0" borderId="42" xfId="50" applyFont="1" applyFill="1" applyBorder="1" applyAlignment="1" applyProtection="1">
      <alignment horizontal="left" vertical="center" wrapText="1"/>
      <protection/>
    </xf>
    <xf numFmtId="38" fontId="5" fillId="0" borderId="21" xfId="50" applyFont="1" applyFill="1" applyBorder="1" applyAlignment="1" applyProtection="1">
      <alignment horizontal="left" vertical="center" wrapText="1"/>
      <protection/>
    </xf>
    <xf numFmtId="38" fontId="7" fillId="0" borderId="107" xfId="50" applyFont="1" applyFill="1" applyBorder="1" applyAlignment="1" applyProtection="1">
      <alignment horizontal="left" vertical="center"/>
      <protection/>
    </xf>
    <xf numFmtId="0" fontId="6" fillId="0" borderId="10" xfId="65" applyFont="1" applyBorder="1" applyAlignment="1" applyProtection="1">
      <alignment horizontal="left" vertical="center"/>
      <protection/>
    </xf>
    <xf numFmtId="38" fontId="7" fillId="0" borderId="45" xfId="50" applyFont="1" applyFill="1" applyBorder="1" applyAlignment="1" applyProtection="1">
      <alignment horizontal="left" vertical="center" wrapText="1"/>
      <protection/>
    </xf>
    <xf numFmtId="38" fontId="7" fillId="0" borderId="46" xfId="50" applyFont="1" applyFill="1" applyBorder="1" applyAlignment="1" applyProtection="1">
      <alignment horizontal="left" vertical="center" wrapText="1"/>
      <protection/>
    </xf>
    <xf numFmtId="38" fontId="11" fillId="0" borderId="35" xfId="50" applyFont="1" applyFill="1" applyBorder="1" applyAlignment="1" applyProtection="1">
      <alignment horizontal="center" vertical="center" wrapText="1"/>
      <protection/>
    </xf>
    <xf numFmtId="38" fontId="11" fillId="0" borderId="21" xfId="50" applyFont="1" applyFill="1" applyBorder="1" applyAlignment="1" applyProtection="1">
      <alignment horizontal="center" vertical="center" wrapText="1"/>
      <protection/>
    </xf>
    <xf numFmtId="38" fontId="11" fillId="0" borderId="29" xfId="50" applyFont="1" applyFill="1" applyBorder="1" applyAlignment="1" applyProtection="1">
      <alignment horizontal="center" vertical="center" wrapText="1"/>
      <protection/>
    </xf>
    <xf numFmtId="38" fontId="7" fillId="0" borderId="0" xfId="50" applyFont="1" applyFill="1" applyBorder="1" applyAlignment="1" applyProtection="1">
      <alignment horizontal="left" vertical="center" wrapText="1"/>
      <protection/>
    </xf>
    <xf numFmtId="38" fontId="7" fillId="0" borderId="108" xfId="50" applyFont="1" applyFill="1" applyBorder="1" applyAlignment="1" applyProtection="1">
      <alignment horizontal="left" vertical="center" wrapText="1"/>
      <protection/>
    </xf>
    <xf numFmtId="38" fontId="7" fillId="0" borderId="15" xfId="50" applyFont="1" applyFill="1" applyBorder="1" applyAlignment="1" applyProtection="1">
      <alignment horizontal="left" vertical="center" wrapText="1"/>
      <protection/>
    </xf>
    <xf numFmtId="38" fontId="7" fillId="0" borderId="17" xfId="50" applyFont="1" applyFill="1" applyBorder="1" applyAlignment="1" applyProtection="1">
      <alignment horizontal="left" vertical="center" wrapText="1"/>
      <protection/>
    </xf>
    <xf numFmtId="38" fontId="7" fillId="0" borderId="19" xfId="50" applyFont="1" applyFill="1" applyBorder="1" applyAlignment="1" applyProtection="1">
      <alignment horizontal="left" vertical="center" wrapText="1"/>
      <protection/>
    </xf>
    <xf numFmtId="38" fontId="7" fillId="0" borderId="14" xfId="50" applyFont="1" applyFill="1" applyBorder="1" applyAlignment="1" applyProtection="1">
      <alignment horizontal="left" vertical="center" wrapText="1"/>
      <protection/>
    </xf>
    <xf numFmtId="38" fontId="11" fillId="0" borderId="28" xfId="50" applyFont="1" applyFill="1" applyBorder="1" applyAlignment="1" applyProtection="1">
      <alignment horizontal="center" vertical="center" wrapText="1"/>
      <protection/>
    </xf>
    <xf numFmtId="180" fontId="6" fillId="0" borderId="83" xfId="50" applyNumberFormat="1" applyFont="1" applyFill="1" applyBorder="1" applyAlignment="1" applyProtection="1">
      <alignment horizontal="right" vertical="center" shrinkToFit="1"/>
      <protection/>
    </xf>
    <xf numFmtId="180" fontId="6" fillId="0" borderId="0" xfId="50" applyNumberFormat="1" applyFont="1" applyFill="1" applyBorder="1" applyAlignment="1" applyProtection="1">
      <alignment horizontal="right" vertical="center" shrinkToFit="1"/>
      <protection/>
    </xf>
    <xf numFmtId="180" fontId="6" fillId="0" borderId="14" xfId="50" applyNumberFormat="1" applyFont="1" applyFill="1" applyBorder="1" applyAlignment="1" applyProtection="1">
      <alignment horizontal="right" vertical="center" shrinkToFit="1"/>
      <protection/>
    </xf>
    <xf numFmtId="180" fontId="6" fillId="0" borderId="84" xfId="50" applyNumberFormat="1" applyFont="1" applyFill="1" applyBorder="1" applyAlignment="1" applyProtection="1">
      <alignment horizontal="right" vertical="center" shrinkToFit="1"/>
      <protection/>
    </xf>
    <xf numFmtId="180" fontId="6" fillId="0" borderId="13" xfId="50" applyNumberFormat="1" applyFont="1" applyFill="1" applyBorder="1" applyAlignment="1" applyProtection="1">
      <alignment horizontal="right" vertical="center" shrinkToFit="1"/>
      <protection/>
    </xf>
    <xf numFmtId="180" fontId="6" fillId="0" borderId="16" xfId="50" applyNumberFormat="1" applyFont="1" applyFill="1" applyBorder="1" applyAlignment="1" applyProtection="1">
      <alignment horizontal="right" vertical="center" shrinkToFit="1"/>
      <protection/>
    </xf>
    <xf numFmtId="0" fontId="6" fillId="0" borderId="82"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83"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83"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14" xfId="0" applyFont="1" applyBorder="1" applyAlignment="1" applyProtection="1">
      <alignment horizontal="right" vertical="center"/>
      <protection/>
    </xf>
    <xf numFmtId="0" fontId="6" fillId="0" borderId="84" xfId="0" applyFont="1" applyBorder="1" applyAlignment="1" applyProtection="1">
      <alignment horizontal="right" vertical="center"/>
      <protection/>
    </xf>
    <xf numFmtId="0" fontId="6" fillId="0" borderId="13" xfId="0" applyFont="1" applyBorder="1" applyAlignment="1" applyProtection="1">
      <alignment horizontal="right" vertical="center"/>
      <protection/>
    </xf>
    <xf numFmtId="0" fontId="6" fillId="0" borderId="16" xfId="0" applyFont="1" applyBorder="1" applyAlignment="1" applyProtection="1">
      <alignment horizontal="right" vertical="center"/>
      <protection/>
    </xf>
    <xf numFmtId="0" fontId="15" fillId="0" borderId="13" xfId="0" applyNumberFormat="1" applyFont="1" applyFill="1" applyBorder="1" applyAlignment="1" applyProtection="1">
      <alignment horizontal="center" vertical="center" shrinkToFit="1"/>
      <protection/>
    </xf>
    <xf numFmtId="184" fontId="15" fillId="0" borderId="13" xfId="0" applyNumberFormat="1" applyFont="1" applyFill="1" applyBorder="1" applyAlignment="1" applyProtection="1">
      <alignment horizontal="center" vertical="center" shrinkToFit="1"/>
      <protection/>
    </xf>
    <xf numFmtId="0" fontId="8" fillId="0" borderId="83"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6" fillId="0" borderId="58" xfId="0" applyFont="1" applyBorder="1" applyAlignment="1" applyProtection="1">
      <alignment horizontal="center" vertical="center"/>
      <protection/>
    </xf>
    <xf numFmtId="0" fontId="6" fillId="0" borderId="103" xfId="0" applyFont="1" applyBorder="1" applyAlignment="1" applyProtection="1">
      <alignment horizontal="center" vertical="center"/>
      <protection/>
    </xf>
    <xf numFmtId="0" fontId="6" fillId="0" borderId="58" xfId="0" applyFont="1" applyBorder="1" applyAlignment="1" applyProtection="1">
      <alignment horizontal="center" vertical="center" wrapText="1"/>
      <protection/>
    </xf>
    <xf numFmtId="180" fontId="6" fillId="0" borderId="0" xfId="50" applyNumberFormat="1" applyFont="1" applyFill="1" applyBorder="1" applyAlignment="1" applyProtection="1">
      <alignment horizontal="left" vertical="center" wrapText="1"/>
      <protection/>
    </xf>
    <xf numFmtId="180" fontId="6" fillId="0" borderId="0" xfId="50" applyNumberFormat="1" applyFont="1" applyFill="1" applyBorder="1" applyAlignment="1" applyProtection="1">
      <alignment horizontal="left" vertical="center"/>
      <protection/>
    </xf>
    <xf numFmtId="180" fontId="6" fillId="0" borderId="113" xfId="50" applyNumberFormat="1" applyFont="1" applyFill="1" applyBorder="1" applyAlignment="1" applyProtection="1">
      <alignment horizontal="right" vertical="center" shrinkToFit="1"/>
      <protection/>
    </xf>
    <xf numFmtId="180" fontId="6" fillId="0" borderId="58" xfId="50" applyNumberFormat="1" applyFont="1" applyFill="1" applyBorder="1" applyAlignment="1" applyProtection="1">
      <alignment horizontal="right" vertical="center" shrinkToFit="1"/>
      <protection/>
    </xf>
    <xf numFmtId="180" fontId="6" fillId="0" borderId="114" xfId="50" applyNumberFormat="1" applyFont="1" applyFill="1" applyBorder="1" applyAlignment="1" applyProtection="1">
      <alignment horizontal="center" vertical="center" shrinkToFit="1"/>
      <protection/>
    </xf>
    <xf numFmtId="180" fontId="6" fillId="0" borderId="115" xfId="50" applyNumberFormat="1" applyFont="1" applyFill="1" applyBorder="1" applyAlignment="1" applyProtection="1">
      <alignment horizontal="center" vertical="center" shrinkToFit="1"/>
      <protection/>
    </xf>
    <xf numFmtId="180" fontId="6" fillId="0" borderId="116" xfId="50" applyNumberFormat="1" applyFont="1" applyFill="1" applyBorder="1" applyAlignment="1" applyProtection="1">
      <alignment horizontal="center" vertical="center" shrinkToFit="1"/>
      <protection/>
    </xf>
    <xf numFmtId="180" fontId="6" fillId="0" borderId="83" xfId="50" applyNumberFormat="1" applyFont="1" applyFill="1" applyBorder="1" applyAlignment="1" applyProtection="1">
      <alignment horizontal="center" vertical="center" shrinkToFit="1"/>
      <protection/>
    </xf>
    <xf numFmtId="180" fontId="6" fillId="0" borderId="0" xfId="50" applyNumberFormat="1" applyFont="1" applyFill="1" applyBorder="1" applyAlignment="1" applyProtection="1">
      <alignment horizontal="center" vertical="center" shrinkToFit="1"/>
      <protection/>
    </xf>
    <xf numFmtId="180" fontId="6" fillId="0" borderId="14" xfId="50" applyNumberFormat="1" applyFont="1" applyFill="1" applyBorder="1" applyAlignment="1" applyProtection="1">
      <alignment horizontal="center" vertical="center" shrinkToFit="1"/>
      <protection/>
    </xf>
    <xf numFmtId="180" fontId="6" fillId="0" borderId="84" xfId="50" applyNumberFormat="1" applyFont="1" applyFill="1" applyBorder="1" applyAlignment="1" applyProtection="1">
      <alignment horizontal="center" vertical="center" shrinkToFit="1"/>
      <protection/>
    </xf>
    <xf numFmtId="180" fontId="6" fillId="0" borderId="13" xfId="50" applyNumberFormat="1" applyFont="1" applyFill="1" applyBorder="1" applyAlignment="1" applyProtection="1">
      <alignment horizontal="center" vertical="center" shrinkToFit="1"/>
      <protection/>
    </xf>
    <xf numFmtId="180" fontId="6" fillId="0" borderId="16" xfId="50" applyNumberFormat="1" applyFont="1" applyFill="1" applyBorder="1" applyAlignment="1" applyProtection="1">
      <alignment horizontal="center" vertical="center" shrinkToFit="1"/>
      <protection/>
    </xf>
    <xf numFmtId="0" fontId="21"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21" fillId="0" borderId="0" xfId="0" applyFont="1" applyAlignment="1" applyProtection="1">
      <alignment horizontal="left" vertical="center"/>
      <protection/>
    </xf>
    <xf numFmtId="180" fontId="6" fillId="0" borderId="58" xfId="50" applyNumberFormat="1" applyFont="1" applyBorder="1" applyAlignment="1" applyProtection="1">
      <alignment horizontal="right" vertical="center" shrinkToFit="1"/>
      <protection/>
    </xf>
    <xf numFmtId="180" fontId="6" fillId="33" borderId="58" xfId="50" applyNumberFormat="1" applyFont="1" applyFill="1" applyBorder="1" applyAlignment="1" applyProtection="1">
      <alignment horizontal="right" vertical="center" shrinkToFit="1"/>
      <protection locked="0"/>
    </xf>
    <xf numFmtId="0" fontId="6" fillId="0" borderId="82"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83"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84"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180" fontId="6" fillId="0" borderId="46" xfId="50" applyNumberFormat="1" applyFont="1" applyBorder="1" applyAlignment="1" applyProtection="1">
      <alignment horizontal="right" vertical="center" shrinkToFit="1"/>
      <protection/>
    </xf>
    <xf numFmtId="180" fontId="6" fillId="0" borderId="82" xfId="50" applyNumberFormat="1" applyFont="1" applyBorder="1" applyAlignment="1" applyProtection="1">
      <alignment horizontal="right" vertical="center" shrinkToFit="1"/>
      <protection/>
    </xf>
    <xf numFmtId="180" fontId="6" fillId="0" borderId="15" xfId="50" applyNumberFormat="1" applyFont="1" applyBorder="1" applyAlignment="1" applyProtection="1">
      <alignment horizontal="right" vertical="center" shrinkToFit="1"/>
      <protection/>
    </xf>
    <xf numFmtId="180" fontId="6" fillId="0" borderId="17" xfId="50" applyNumberFormat="1" applyFont="1" applyBorder="1" applyAlignment="1" applyProtection="1">
      <alignment horizontal="right" vertical="center" shrinkToFit="1"/>
      <protection/>
    </xf>
    <xf numFmtId="180" fontId="6" fillId="0" borderId="83" xfId="50" applyNumberFormat="1" applyFont="1" applyBorder="1" applyAlignment="1" applyProtection="1">
      <alignment horizontal="right" vertical="center" shrinkToFit="1"/>
      <protection/>
    </xf>
    <xf numFmtId="180" fontId="6" fillId="0" borderId="0" xfId="50" applyNumberFormat="1" applyFont="1" applyBorder="1" applyAlignment="1" applyProtection="1">
      <alignment horizontal="right" vertical="center" shrinkToFit="1"/>
      <protection/>
    </xf>
    <xf numFmtId="180" fontId="6" fillId="0" borderId="14" xfId="50" applyNumberFormat="1" applyFont="1" applyBorder="1" applyAlignment="1" applyProtection="1">
      <alignment horizontal="right" vertical="center" shrinkToFit="1"/>
      <protection/>
    </xf>
    <xf numFmtId="180" fontId="6" fillId="0" borderId="84" xfId="50" applyNumberFormat="1" applyFont="1" applyBorder="1" applyAlignment="1" applyProtection="1">
      <alignment horizontal="right" vertical="center" shrinkToFit="1"/>
      <protection/>
    </xf>
    <xf numFmtId="180" fontId="6" fillId="0" borderId="13" xfId="50" applyNumberFormat="1" applyFont="1" applyBorder="1" applyAlignment="1" applyProtection="1">
      <alignment horizontal="right" vertical="center" shrinkToFit="1"/>
      <protection/>
    </xf>
    <xf numFmtId="180" fontId="6" fillId="0" borderId="16" xfId="50" applyNumberFormat="1" applyFont="1" applyBorder="1" applyAlignment="1" applyProtection="1">
      <alignment horizontal="right" vertical="center" shrinkToFit="1"/>
      <protection/>
    </xf>
    <xf numFmtId="0" fontId="6" fillId="0" borderId="117" xfId="0" applyFont="1" applyBorder="1" applyAlignment="1" applyProtection="1">
      <alignment horizontal="center" vertical="center"/>
      <protection/>
    </xf>
    <xf numFmtId="0" fontId="6" fillId="0" borderId="118" xfId="0" applyFont="1" applyBorder="1" applyAlignment="1" applyProtection="1">
      <alignment horizontal="center" vertical="center"/>
      <protection/>
    </xf>
    <xf numFmtId="0" fontId="6" fillId="0" borderId="119" xfId="0" applyFont="1" applyBorder="1" applyAlignment="1" applyProtection="1">
      <alignment horizontal="center" vertical="center"/>
      <protection/>
    </xf>
    <xf numFmtId="180" fontId="6" fillId="0" borderId="113" xfId="50" applyNumberFormat="1" applyFont="1" applyBorder="1" applyAlignment="1" applyProtection="1">
      <alignment horizontal="right" vertical="center" shrinkToFit="1"/>
      <protection/>
    </xf>
    <xf numFmtId="180" fontId="6" fillId="0" borderId="120" xfId="50" applyNumberFormat="1" applyFont="1" applyBorder="1" applyAlignment="1" applyProtection="1">
      <alignment horizontal="right" vertical="center" shrinkToFit="1"/>
      <protection/>
    </xf>
    <xf numFmtId="180" fontId="6" fillId="0" borderId="121" xfId="50" applyNumberFormat="1" applyFont="1" applyBorder="1" applyAlignment="1" applyProtection="1">
      <alignment horizontal="right" vertical="center" shrinkToFit="1"/>
      <protection/>
    </xf>
    <xf numFmtId="180" fontId="6" fillId="33" borderId="113" xfId="50" applyNumberFormat="1" applyFont="1" applyFill="1" applyBorder="1" applyAlignment="1" applyProtection="1">
      <alignment horizontal="right" vertical="center" shrinkToFit="1"/>
      <protection locked="0"/>
    </xf>
    <xf numFmtId="180" fontId="6" fillId="33" borderId="121" xfId="50" applyNumberFormat="1" applyFont="1" applyFill="1" applyBorder="1" applyAlignment="1" applyProtection="1">
      <alignment horizontal="right" vertical="center" shrinkToFit="1"/>
      <protection locked="0"/>
    </xf>
    <xf numFmtId="180" fontId="6" fillId="0" borderId="117" xfId="50" applyNumberFormat="1" applyFont="1" applyBorder="1" applyAlignment="1" applyProtection="1">
      <alignment horizontal="right" vertical="center" shrinkToFit="1"/>
      <protection/>
    </xf>
    <xf numFmtId="180" fontId="6" fillId="0" borderId="118" xfId="50" applyNumberFormat="1" applyFont="1" applyBorder="1" applyAlignment="1" applyProtection="1">
      <alignment horizontal="right" vertical="center" shrinkToFit="1"/>
      <protection/>
    </xf>
    <xf numFmtId="180" fontId="6" fillId="0" borderId="119" xfId="50" applyNumberFormat="1" applyFont="1" applyBorder="1" applyAlignment="1" applyProtection="1">
      <alignment horizontal="right" vertical="center" shrinkToFit="1"/>
      <protection/>
    </xf>
    <xf numFmtId="188" fontId="6" fillId="33" borderId="82" xfId="50" applyNumberFormat="1" applyFont="1" applyFill="1" applyBorder="1" applyAlignment="1" applyProtection="1">
      <alignment vertical="center" shrinkToFit="1"/>
      <protection locked="0"/>
    </xf>
    <xf numFmtId="188" fontId="6" fillId="33" borderId="15" xfId="50" applyNumberFormat="1" applyFont="1" applyFill="1" applyBorder="1" applyAlignment="1" applyProtection="1">
      <alignment vertical="center" shrinkToFit="1"/>
      <protection locked="0"/>
    </xf>
    <xf numFmtId="188" fontId="6" fillId="33" borderId="17" xfId="50" applyNumberFormat="1" applyFont="1" applyFill="1" applyBorder="1" applyAlignment="1" applyProtection="1">
      <alignment vertical="center" shrinkToFit="1"/>
      <protection locked="0"/>
    </xf>
    <xf numFmtId="188" fontId="6" fillId="33" borderId="83" xfId="50" applyNumberFormat="1" applyFont="1" applyFill="1" applyBorder="1" applyAlignment="1" applyProtection="1">
      <alignment vertical="center" shrinkToFit="1"/>
      <protection locked="0"/>
    </xf>
    <xf numFmtId="188" fontId="6" fillId="33" borderId="0" xfId="50" applyNumberFormat="1" applyFont="1" applyFill="1" applyBorder="1" applyAlignment="1" applyProtection="1">
      <alignment vertical="center" shrinkToFit="1"/>
      <protection locked="0"/>
    </xf>
    <xf numFmtId="188" fontId="6" fillId="33" borderId="14" xfId="50" applyNumberFormat="1" applyFont="1" applyFill="1" applyBorder="1" applyAlignment="1" applyProtection="1">
      <alignment vertical="center" shrinkToFit="1"/>
      <protection locked="0"/>
    </xf>
    <xf numFmtId="188" fontId="6" fillId="33" borderId="84" xfId="50" applyNumberFormat="1" applyFont="1" applyFill="1" applyBorder="1" applyAlignment="1" applyProtection="1">
      <alignment vertical="center" shrinkToFit="1"/>
      <protection locked="0"/>
    </xf>
    <xf numFmtId="188" fontId="6" fillId="33" borderId="13" xfId="50" applyNumberFormat="1" applyFont="1" applyFill="1" applyBorder="1" applyAlignment="1" applyProtection="1">
      <alignment vertical="center" shrinkToFit="1"/>
      <protection locked="0"/>
    </xf>
    <xf numFmtId="188" fontId="6" fillId="33" borderId="16" xfId="50" applyNumberFormat="1" applyFont="1" applyFill="1" applyBorder="1" applyAlignment="1" applyProtection="1">
      <alignment vertical="center" shrinkToFit="1"/>
      <protection locked="0"/>
    </xf>
    <xf numFmtId="0" fontId="6" fillId="0" borderId="0" xfId="0" applyFont="1" applyAlignment="1" applyProtection="1">
      <alignment horizontal="left" vertical="center"/>
      <protection/>
    </xf>
    <xf numFmtId="180" fontId="6" fillId="0" borderId="58" xfId="52" applyNumberFormat="1" applyFont="1" applyFill="1" applyBorder="1" applyAlignment="1" applyProtection="1">
      <alignment horizontal="center" vertical="center" wrapText="1"/>
      <protection/>
    </xf>
    <xf numFmtId="180" fontId="6" fillId="0" borderId="73" xfId="52" applyNumberFormat="1" applyFont="1" applyFill="1" applyBorder="1" applyAlignment="1" applyProtection="1">
      <alignment horizontal="center" vertical="center" wrapText="1"/>
      <protection/>
    </xf>
    <xf numFmtId="180" fontId="6" fillId="0" borderId="97" xfId="52" applyNumberFormat="1" applyFont="1" applyFill="1" applyBorder="1" applyAlignment="1" applyProtection="1">
      <alignment horizontal="center" vertical="center" wrapText="1"/>
      <protection/>
    </xf>
    <xf numFmtId="180" fontId="6" fillId="0" borderId="74" xfId="52" applyNumberFormat="1" applyFont="1" applyFill="1" applyBorder="1" applyAlignment="1" applyProtection="1">
      <alignment horizontal="center" vertical="center" wrapText="1"/>
      <protection/>
    </xf>
    <xf numFmtId="180" fontId="6" fillId="0" borderId="122" xfId="52" applyNumberFormat="1" applyFont="1" applyFill="1" applyBorder="1" applyAlignment="1" applyProtection="1">
      <alignment horizontal="center" vertical="center" wrapText="1"/>
      <protection/>
    </xf>
    <xf numFmtId="180" fontId="6" fillId="0" borderId="123" xfId="52" applyNumberFormat="1" applyFont="1" applyFill="1" applyBorder="1" applyAlignment="1" applyProtection="1">
      <alignment horizontal="center" vertical="center" wrapText="1"/>
      <protection/>
    </xf>
    <xf numFmtId="180" fontId="6" fillId="0" borderId="96" xfId="52" applyNumberFormat="1" applyFont="1" applyFill="1" applyBorder="1" applyAlignment="1" applyProtection="1">
      <alignment horizontal="center" vertical="center" wrapText="1"/>
      <protection/>
    </xf>
    <xf numFmtId="180" fontId="6" fillId="0" borderId="124" xfId="52" applyNumberFormat="1" applyFont="1" applyFill="1" applyBorder="1" applyAlignment="1" applyProtection="1">
      <alignment horizontal="center" vertical="center" wrapText="1"/>
      <protection/>
    </xf>
    <xf numFmtId="180" fontId="6" fillId="0" borderId="75" xfId="52" applyNumberFormat="1" applyFont="1" applyFill="1" applyBorder="1" applyAlignment="1" applyProtection="1">
      <alignment horizontal="center" vertical="center" wrapText="1"/>
      <protection/>
    </xf>
    <xf numFmtId="0" fontId="14" fillId="35" borderId="79" xfId="64" applyFont="1" applyFill="1" applyBorder="1" applyAlignment="1" applyProtection="1">
      <alignment horizontal="center" vertical="center"/>
      <protection/>
    </xf>
    <xf numFmtId="0" fontId="14" fillId="35" borderId="65" xfId="64" applyFont="1" applyFill="1" applyBorder="1" applyAlignment="1" applyProtection="1">
      <alignment horizontal="center" vertical="center"/>
      <protection/>
    </xf>
    <xf numFmtId="180" fontId="6" fillId="0" borderId="30" xfId="52" applyNumberFormat="1" applyFont="1" applyFill="1" applyBorder="1" applyAlignment="1" applyProtection="1">
      <alignment horizontal="center" vertical="center" wrapText="1"/>
      <protection/>
    </xf>
    <xf numFmtId="180" fontId="6" fillId="0" borderId="19" xfId="52" applyNumberFormat="1" applyFont="1" applyFill="1" applyBorder="1" applyAlignment="1" applyProtection="1">
      <alignment horizontal="center" vertical="center" wrapText="1"/>
      <protection/>
    </xf>
    <xf numFmtId="180" fontId="6" fillId="0" borderId="36" xfId="52" applyNumberFormat="1" applyFont="1" applyFill="1" applyBorder="1" applyAlignment="1" applyProtection="1">
      <alignment horizontal="center" vertical="center" wrapText="1"/>
      <protection/>
    </xf>
    <xf numFmtId="180" fontId="6" fillId="0" borderId="125" xfId="52" applyNumberFormat="1" applyFont="1" applyFill="1" applyBorder="1" applyAlignment="1" applyProtection="1">
      <alignment horizontal="center" vertical="center" wrapText="1"/>
      <protection/>
    </xf>
    <xf numFmtId="180" fontId="6" fillId="0" borderId="106" xfId="52" applyNumberFormat="1" applyFont="1" applyFill="1" applyBorder="1" applyAlignment="1" applyProtection="1">
      <alignment horizontal="center" vertical="center" wrapText="1"/>
      <protection/>
    </xf>
    <xf numFmtId="0" fontId="0" fillId="0" borderId="126" xfId="0" applyFill="1" applyBorder="1" applyAlignment="1" applyProtection="1">
      <alignment horizontal="center" vertical="center"/>
      <protection/>
    </xf>
    <xf numFmtId="0" fontId="0" fillId="0" borderId="127" xfId="0" applyFill="1" applyBorder="1" applyAlignment="1" applyProtection="1">
      <alignment horizontal="center" vertical="center"/>
      <protection/>
    </xf>
    <xf numFmtId="180" fontId="6" fillId="0" borderId="128" xfId="52" applyNumberFormat="1" applyFont="1" applyFill="1" applyBorder="1" applyAlignment="1" applyProtection="1">
      <alignment horizontal="center" vertical="center" wrapText="1"/>
      <protection/>
    </xf>
    <xf numFmtId="180" fontId="6" fillId="0" borderId="129" xfId="52" applyNumberFormat="1" applyFont="1" applyFill="1" applyBorder="1" applyAlignment="1" applyProtection="1">
      <alignment horizontal="center" vertical="center" wrapText="1"/>
      <protection/>
    </xf>
    <xf numFmtId="180" fontId="6" fillId="0" borderId="43" xfId="52" applyNumberFormat="1" applyFont="1" applyFill="1" applyBorder="1" applyAlignment="1" applyProtection="1">
      <alignment horizontal="center" vertical="center" wrapText="1"/>
      <protection/>
    </xf>
    <xf numFmtId="180" fontId="6" fillId="0" borderId="39" xfId="52" applyNumberFormat="1" applyFont="1" applyFill="1" applyBorder="1" applyAlignment="1" applyProtection="1">
      <alignment horizontal="center" vertical="center" wrapText="1"/>
      <protection/>
    </xf>
    <xf numFmtId="180" fontId="6" fillId="0" borderId="130" xfId="52" applyNumberFormat="1" applyFont="1" applyFill="1" applyBorder="1" applyAlignment="1" applyProtection="1">
      <alignment horizontal="center" vertical="center" wrapText="1"/>
      <protection/>
    </xf>
    <xf numFmtId="180" fontId="6" fillId="0" borderId="42" xfId="52" applyNumberFormat="1" applyFont="1" applyFill="1" applyBorder="1" applyAlignment="1" applyProtection="1">
      <alignment horizontal="center" vertical="center" wrapText="1"/>
      <protection/>
    </xf>
    <xf numFmtId="180" fontId="6" fillId="0" borderId="21" xfId="52" applyNumberFormat="1" applyFont="1" applyFill="1" applyBorder="1" applyAlignment="1" applyProtection="1">
      <alignment horizontal="center" vertical="center" wrapText="1"/>
      <protection/>
    </xf>
    <xf numFmtId="180" fontId="6" fillId="0" borderId="41" xfId="52" applyNumberFormat="1" applyFont="1" applyFill="1" applyBorder="1" applyAlignment="1" applyProtection="1">
      <alignment horizontal="center" vertical="center" wrapText="1"/>
      <protection/>
    </xf>
    <xf numFmtId="180" fontId="9" fillId="0" borderId="44" xfId="52" applyNumberFormat="1" applyFont="1" applyFill="1" applyBorder="1" applyAlignment="1" applyProtection="1">
      <alignment horizontal="center" vertical="center" wrapText="1"/>
      <protection/>
    </xf>
    <xf numFmtId="180" fontId="6" fillId="0" borderId="34" xfId="52" applyNumberFormat="1" applyFont="1" applyFill="1" applyBorder="1" applyAlignment="1" applyProtection="1">
      <alignment horizontal="center" vertical="center" wrapText="1"/>
      <protection/>
    </xf>
    <xf numFmtId="180" fontId="6" fillId="0" borderId="40" xfId="52" applyNumberFormat="1" applyFont="1" applyFill="1" applyBorder="1" applyAlignment="1" applyProtection="1">
      <alignment horizontal="center" vertical="center" wrapText="1"/>
      <protection/>
    </xf>
    <xf numFmtId="0" fontId="14" fillId="36" borderId="79" xfId="64" applyFont="1" applyFill="1" applyBorder="1" applyAlignment="1" applyProtection="1">
      <alignment horizontal="center" vertical="center"/>
      <protection/>
    </xf>
    <xf numFmtId="0" fontId="14" fillId="36" borderId="65" xfId="64" applyFont="1" applyFill="1" applyBorder="1" applyAlignment="1" applyProtection="1">
      <alignment horizontal="center" vertical="center"/>
      <protection/>
    </xf>
    <xf numFmtId="180" fontId="6" fillId="0" borderId="131" xfId="52" applyNumberFormat="1" applyFont="1" applyFill="1" applyBorder="1" applyAlignment="1" applyProtection="1">
      <alignment horizontal="center" vertical="center" wrapText="1"/>
      <protection/>
    </xf>
    <xf numFmtId="180" fontId="6" fillId="0" borderId="132" xfId="52" applyNumberFormat="1" applyFont="1" applyFill="1" applyBorder="1" applyAlignment="1" applyProtection="1">
      <alignment horizontal="center" vertical="center" wrapText="1"/>
      <protection/>
    </xf>
    <xf numFmtId="180" fontId="6" fillId="0" borderId="98" xfId="52" applyNumberFormat="1" applyFont="1" applyFill="1" applyBorder="1" applyAlignment="1" applyProtection="1">
      <alignment horizontal="center" vertical="center" wrapText="1"/>
      <protection/>
    </xf>
    <xf numFmtId="0" fontId="14" fillId="37" borderId="79" xfId="64" applyFont="1" applyFill="1" applyBorder="1" applyAlignment="1" applyProtection="1">
      <alignment horizontal="center" vertical="center"/>
      <protection/>
    </xf>
    <xf numFmtId="0" fontId="14" fillId="37" borderId="65" xfId="64" applyFont="1" applyFill="1" applyBorder="1" applyAlignment="1" applyProtection="1">
      <alignment horizontal="center" vertical="center"/>
      <protection/>
    </xf>
    <xf numFmtId="0" fontId="14" fillId="37" borderId="18" xfId="64" applyFont="1" applyFill="1" applyBorder="1" applyAlignment="1" applyProtection="1">
      <alignment horizontal="center" vertical="center"/>
      <protection/>
    </xf>
    <xf numFmtId="0" fontId="14" fillId="37" borderId="81" xfId="64" applyFont="1" applyFill="1" applyBorder="1" applyAlignment="1" applyProtection="1">
      <alignment horizontal="center" vertical="center"/>
      <protection/>
    </xf>
    <xf numFmtId="0" fontId="0" fillId="0" borderId="125" xfId="0" applyBorder="1" applyAlignment="1" applyProtection="1">
      <alignment horizontal="center" vertical="center"/>
      <protection/>
    </xf>
    <xf numFmtId="0" fontId="0" fillId="0" borderId="130" xfId="0" applyBorder="1" applyAlignment="1" applyProtection="1">
      <alignment horizontal="center" vertical="center"/>
      <protection/>
    </xf>
    <xf numFmtId="0" fontId="0" fillId="0" borderId="106" xfId="0" applyBorder="1" applyAlignment="1" applyProtection="1">
      <alignment horizontal="center" vertical="center"/>
      <protection/>
    </xf>
    <xf numFmtId="0" fontId="6" fillId="0" borderId="44" xfId="64" applyFont="1" applyFill="1" applyBorder="1" applyAlignment="1" applyProtection="1">
      <alignment horizontal="center" vertical="center" wrapText="1"/>
      <protection/>
    </xf>
    <xf numFmtId="0" fontId="6" fillId="0" borderId="34" xfId="64" applyFont="1" applyFill="1" applyBorder="1" applyAlignment="1" applyProtection="1">
      <alignment horizontal="center" vertical="center" wrapText="1"/>
      <protection/>
    </xf>
    <xf numFmtId="0" fontId="6" fillId="0" borderId="40" xfId="64" applyFont="1" applyFill="1" applyBorder="1" applyAlignment="1" applyProtection="1">
      <alignment horizontal="center" vertical="center" wrapText="1"/>
      <protection/>
    </xf>
    <xf numFmtId="0" fontId="0" fillId="0" borderId="133" xfId="0" applyBorder="1" applyAlignment="1" applyProtection="1">
      <alignment horizontal="center" vertical="center"/>
      <protection/>
    </xf>
    <xf numFmtId="0" fontId="0" fillId="0" borderId="134" xfId="0" applyBorder="1" applyAlignment="1" applyProtection="1">
      <alignment horizontal="center" vertical="center"/>
      <protection/>
    </xf>
    <xf numFmtId="0" fontId="0" fillId="0" borderId="135" xfId="0" applyBorder="1" applyAlignment="1" applyProtection="1">
      <alignment horizontal="center" vertical="center"/>
      <protection/>
    </xf>
    <xf numFmtId="0" fontId="0" fillId="0" borderId="136" xfId="0" applyFill="1" applyBorder="1" applyAlignment="1" applyProtection="1">
      <alignment horizontal="center" vertical="center"/>
      <protection/>
    </xf>
    <xf numFmtId="180" fontId="9" fillId="0" borderId="43" xfId="52" applyNumberFormat="1" applyFont="1" applyFill="1" applyBorder="1" applyAlignment="1" applyProtection="1">
      <alignment horizontal="center" vertical="center" wrapText="1"/>
      <protection/>
    </xf>
    <xf numFmtId="180" fontId="6" fillId="0" borderId="14" xfId="52" applyNumberFormat="1" applyFont="1" applyFill="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36" xfId="0" applyBorder="1" applyAlignment="1" applyProtection="1">
      <alignment vertical="center"/>
      <protection/>
    </xf>
    <xf numFmtId="0" fontId="0" fillId="0" borderId="41" xfId="0" applyBorder="1" applyAlignment="1" applyProtection="1">
      <alignment vertical="center"/>
      <protection/>
    </xf>
    <xf numFmtId="0" fontId="0" fillId="0" borderId="132" xfId="0" applyBorder="1" applyAlignment="1" applyProtection="1">
      <alignment vertical="center"/>
      <protection/>
    </xf>
    <xf numFmtId="0" fontId="0" fillId="0" borderId="98" xfId="0" applyBorder="1" applyAlignment="1" applyProtection="1">
      <alignment vertical="center"/>
      <protection/>
    </xf>
    <xf numFmtId="0" fontId="6" fillId="0" borderId="137" xfId="64" applyFont="1" applyFill="1" applyBorder="1" applyAlignment="1" applyProtection="1">
      <alignment horizontal="center" vertical="center" wrapText="1"/>
      <protection/>
    </xf>
    <xf numFmtId="0" fontId="6" fillId="0" borderId="83" xfId="64" applyFont="1" applyFill="1" applyBorder="1" applyAlignment="1" applyProtection="1">
      <alignment horizontal="center" vertical="center" wrapText="1"/>
      <protection/>
    </xf>
    <xf numFmtId="0" fontId="6" fillId="0" borderId="68" xfId="64" applyFont="1" applyFill="1" applyBorder="1" applyAlignment="1" applyProtection="1">
      <alignment horizontal="center" vertical="center" wrapText="1"/>
      <protection/>
    </xf>
    <xf numFmtId="0" fontId="14" fillId="38" borderId="79" xfId="64" applyFont="1" applyFill="1" applyBorder="1" applyAlignment="1" applyProtection="1">
      <alignment horizontal="center" vertical="center"/>
      <protection/>
    </xf>
    <xf numFmtId="0" fontId="14" fillId="38" borderId="65" xfId="64" applyFont="1" applyFill="1" applyBorder="1" applyAlignment="1" applyProtection="1">
      <alignment horizontal="center" vertical="center"/>
      <protection/>
    </xf>
    <xf numFmtId="0" fontId="14" fillId="38" borderId="81" xfId="64" applyFont="1" applyFill="1"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65" xfId="0" applyBorder="1" applyAlignment="1" applyProtection="1">
      <alignment horizontal="center" vertical="center"/>
      <protection/>
    </xf>
    <xf numFmtId="0" fontId="0" fillId="0" borderId="81" xfId="0" applyBorder="1" applyAlignment="1" applyProtection="1">
      <alignment horizontal="center" vertical="center"/>
      <protection/>
    </xf>
    <xf numFmtId="180" fontId="6" fillId="0" borderId="138" xfId="52" applyNumberFormat="1" applyFont="1" applyFill="1" applyBorder="1" applyAlignment="1" applyProtection="1">
      <alignment horizontal="center" vertical="center" wrapText="1"/>
      <protection/>
    </xf>
    <xf numFmtId="180" fontId="6" fillId="0" borderId="139" xfId="52" applyNumberFormat="1" applyFont="1" applyFill="1" applyBorder="1" applyAlignment="1" applyProtection="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080317作業済み】別紙様式第３別紙２　（案）保険者提出資料(修正版)" xfId="65"/>
    <cellStyle name="Followed Hyperlink" xfId="66"/>
    <cellStyle name="良い" xfId="67"/>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38100</xdr:colOff>
      <xdr:row>3</xdr:row>
      <xdr:rowOff>9525</xdr:rowOff>
    </xdr:from>
    <xdr:to>
      <xdr:col>36</xdr:col>
      <xdr:colOff>95250</xdr:colOff>
      <xdr:row>16</xdr:row>
      <xdr:rowOff>38100</xdr:rowOff>
    </xdr:to>
    <xdr:sp>
      <xdr:nvSpPr>
        <xdr:cNvPr id="1" name="右中かっこ 1"/>
        <xdr:cNvSpPr>
          <a:spLocks/>
        </xdr:cNvSpPr>
      </xdr:nvSpPr>
      <xdr:spPr>
        <a:xfrm>
          <a:off x="7372350" y="695325"/>
          <a:ext cx="276225" cy="3000375"/>
        </a:xfrm>
        <a:prstGeom prst="rightBrace">
          <a:avLst>
            <a:gd name="adj1" fmla="val -49231"/>
            <a:gd name="adj2" fmla="val -5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19</xdr:row>
      <xdr:rowOff>209550</xdr:rowOff>
    </xdr:from>
    <xdr:to>
      <xdr:col>36</xdr:col>
      <xdr:colOff>85725</xdr:colOff>
      <xdr:row>21</xdr:row>
      <xdr:rowOff>28575</xdr:rowOff>
    </xdr:to>
    <xdr:sp>
      <xdr:nvSpPr>
        <xdr:cNvPr id="2" name="右中かっこ 8"/>
        <xdr:cNvSpPr>
          <a:spLocks/>
        </xdr:cNvSpPr>
      </xdr:nvSpPr>
      <xdr:spPr>
        <a:xfrm>
          <a:off x="7362825" y="4552950"/>
          <a:ext cx="276225" cy="2762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Line 2"/>
        <xdr:cNvSpPr>
          <a:spLocks/>
        </xdr:cNvSpPr>
      </xdr:nvSpPr>
      <xdr:spPr>
        <a:xfrm flipH="1">
          <a:off x="15554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2" name="Line 3"/>
        <xdr:cNvSpPr>
          <a:spLocks/>
        </xdr:cNvSpPr>
      </xdr:nvSpPr>
      <xdr:spPr>
        <a:xfrm flipH="1">
          <a:off x="15782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3" name="Line 4"/>
        <xdr:cNvSpPr>
          <a:spLocks/>
        </xdr:cNvSpPr>
      </xdr:nvSpPr>
      <xdr:spPr>
        <a:xfrm flipH="1">
          <a:off x="15782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0</xdr:rowOff>
    </xdr:from>
    <xdr:to>
      <xdr:col>22</xdr:col>
      <xdr:colOff>0</xdr:colOff>
      <xdr:row>6</xdr:row>
      <xdr:rowOff>0</xdr:rowOff>
    </xdr:to>
    <xdr:sp>
      <xdr:nvSpPr>
        <xdr:cNvPr id="4" name="Line 5"/>
        <xdr:cNvSpPr>
          <a:spLocks/>
        </xdr:cNvSpPr>
      </xdr:nvSpPr>
      <xdr:spPr>
        <a:xfrm flipH="1">
          <a:off x="1578292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0</xdr:rowOff>
    </xdr:from>
    <xdr:to>
      <xdr:col>22</xdr:col>
      <xdr:colOff>0</xdr:colOff>
      <xdr:row>6</xdr:row>
      <xdr:rowOff>0</xdr:rowOff>
    </xdr:to>
    <xdr:sp>
      <xdr:nvSpPr>
        <xdr:cNvPr id="5" name="Line 6"/>
        <xdr:cNvSpPr>
          <a:spLocks/>
        </xdr:cNvSpPr>
      </xdr:nvSpPr>
      <xdr:spPr>
        <a:xfrm flipH="1">
          <a:off x="1578292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E80"/>
  <sheetViews>
    <sheetView zoomScaleSheetLayoutView="100" zoomScalePageLayoutView="0" workbookViewId="0" topLeftCell="A1">
      <selection activeCell="Z16" sqref="Z16"/>
    </sheetView>
  </sheetViews>
  <sheetFormatPr defaultColWidth="2.875" defaultRowHeight="18" customHeight="1"/>
  <cols>
    <col min="1" max="3" width="2.875" style="184" customWidth="1"/>
    <col min="4" max="5" width="2.25390625" style="184" customWidth="1"/>
    <col min="6" max="7" width="2.125" style="184" customWidth="1"/>
    <col min="8" max="8" width="2.50390625" style="184" customWidth="1"/>
    <col min="9" max="10" width="2.25390625" style="184" customWidth="1"/>
    <col min="11" max="36" width="2.875" style="184" customWidth="1"/>
    <col min="37" max="37" width="1.625" style="184" customWidth="1"/>
    <col min="38" max="16384" width="2.875" style="184" customWidth="1"/>
  </cols>
  <sheetData>
    <row r="1" spans="1:35" ht="18" customHeight="1">
      <c r="A1" s="277"/>
      <c r="B1" s="278"/>
      <c r="C1" s="278"/>
      <c r="D1" s="278"/>
      <c r="E1" s="278"/>
      <c r="F1" s="278"/>
      <c r="G1" s="278"/>
      <c r="H1" s="278"/>
      <c r="I1" s="278"/>
      <c r="J1" s="278"/>
      <c r="K1" s="278"/>
      <c r="L1" s="278"/>
      <c r="M1" s="278"/>
      <c r="N1" s="278"/>
      <c r="O1" s="278"/>
      <c r="P1" s="278"/>
      <c r="Q1" s="278"/>
      <c r="R1" s="278"/>
      <c r="S1" s="278"/>
      <c r="T1" s="278"/>
      <c r="U1" s="278"/>
      <c r="V1" s="278"/>
      <c r="W1" s="278"/>
      <c r="X1" s="278"/>
      <c r="Y1" s="402" t="s">
        <v>44</v>
      </c>
      <c r="Z1" s="404" t="s">
        <v>108</v>
      </c>
      <c r="AA1" s="404"/>
      <c r="AB1" s="404"/>
      <c r="AC1" s="404"/>
      <c r="AD1" s="404"/>
      <c r="AE1" s="402" t="s">
        <v>45</v>
      </c>
      <c r="AF1" s="278"/>
      <c r="AG1" s="278"/>
      <c r="AH1" s="278"/>
      <c r="AI1" s="279"/>
    </row>
    <row r="2" spans="1:57" ht="18" customHeight="1" thickBot="1">
      <c r="A2" s="280"/>
      <c r="B2" s="201" t="s">
        <v>152</v>
      </c>
      <c r="C2" s="201"/>
      <c r="D2" s="201"/>
      <c r="E2" s="201"/>
      <c r="F2" s="201"/>
      <c r="G2" s="201"/>
      <c r="H2" s="201"/>
      <c r="I2" s="201"/>
      <c r="J2" s="201"/>
      <c r="K2" s="201"/>
      <c r="L2" s="201"/>
      <c r="M2" s="201"/>
      <c r="N2" s="201"/>
      <c r="O2" s="201"/>
      <c r="P2" s="201"/>
      <c r="Q2" s="201"/>
      <c r="R2" s="201"/>
      <c r="S2" s="201"/>
      <c r="T2" s="201"/>
      <c r="U2" s="201"/>
      <c r="V2" s="201"/>
      <c r="W2" s="201"/>
      <c r="X2" s="201"/>
      <c r="Y2" s="403"/>
      <c r="Z2" s="405"/>
      <c r="AA2" s="405"/>
      <c r="AB2" s="405"/>
      <c r="AC2" s="405"/>
      <c r="AD2" s="405"/>
      <c r="AE2" s="403"/>
      <c r="AF2" s="201"/>
      <c r="AG2" s="201"/>
      <c r="AH2" s="201"/>
      <c r="AI2" s="281"/>
      <c r="AW2" s="185"/>
      <c r="AX2" s="185"/>
      <c r="AY2" s="185"/>
      <c r="AZ2" s="185"/>
      <c r="BA2" s="185"/>
      <c r="BB2" s="185"/>
      <c r="BC2" s="185"/>
      <c r="BD2" s="186"/>
      <c r="BE2" s="186"/>
    </row>
    <row r="3" spans="1:57" ht="18" customHeight="1" thickBot="1">
      <c r="A3" s="280"/>
      <c r="B3" s="201"/>
      <c r="C3" s="201"/>
      <c r="D3" s="201"/>
      <c r="E3" s="201"/>
      <c r="F3" s="201"/>
      <c r="G3" s="201"/>
      <c r="H3" s="201"/>
      <c r="I3" s="201"/>
      <c r="J3" s="201"/>
      <c r="K3" s="201"/>
      <c r="L3" s="201"/>
      <c r="M3" s="201"/>
      <c r="N3" s="201"/>
      <c r="O3" s="201"/>
      <c r="P3" s="201"/>
      <c r="Q3" s="201"/>
      <c r="R3" s="201"/>
      <c r="S3" s="201"/>
      <c r="T3" s="201"/>
      <c r="U3" s="201"/>
      <c r="V3" s="201"/>
      <c r="W3" s="201" t="s">
        <v>46</v>
      </c>
      <c r="X3" s="399"/>
      <c r="Y3" s="400"/>
      <c r="Z3" s="400"/>
      <c r="AA3" s="400"/>
      <c r="AB3" s="400"/>
      <c r="AC3" s="400"/>
      <c r="AD3" s="400"/>
      <c r="AE3" s="400"/>
      <c r="AF3" s="401"/>
      <c r="AG3" s="201"/>
      <c r="AH3" s="201"/>
      <c r="AI3" s="281"/>
      <c r="AW3" s="185"/>
      <c r="AX3" s="185"/>
      <c r="AY3" s="185"/>
      <c r="AZ3" s="185"/>
      <c r="BA3" s="185"/>
      <c r="BB3" s="185"/>
      <c r="BC3" s="185"/>
      <c r="BD3" s="186"/>
      <c r="BE3" s="186"/>
    </row>
    <row r="4" spans="1:57" ht="18" customHeight="1" thickBot="1">
      <c r="A4" s="280"/>
      <c r="B4" s="201"/>
      <c r="C4" s="201"/>
      <c r="D4" s="201"/>
      <c r="E4" s="201"/>
      <c r="F4" s="201"/>
      <c r="G4" s="201"/>
      <c r="H4" s="201"/>
      <c r="I4" s="201"/>
      <c r="J4" s="201"/>
      <c r="K4" s="201"/>
      <c r="L4" s="201"/>
      <c r="M4" s="201"/>
      <c r="N4" s="201"/>
      <c r="O4" s="201"/>
      <c r="P4" s="201"/>
      <c r="Q4" s="282"/>
      <c r="R4" s="201"/>
      <c r="S4" s="201"/>
      <c r="T4" s="201"/>
      <c r="U4" s="201"/>
      <c r="V4" s="201"/>
      <c r="W4" s="201" t="s">
        <v>48</v>
      </c>
      <c r="X4" s="399"/>
      <c r="Y4" s="400"/>
      <c r="Z4" s="400"/>
      <c r="AA4" s="400"/>
      <c r="AB4" s="400"/>
      <c r="AC4" s="400"/>
      <c r="AD4" s="400"/>
      <c r="AE4" s="400"/>
      <c r="AF4" s="401"/>
      <c r="AG4" s="261"/>
      <c r="AH4" s="261"/>
      <c r="AI4" s="281"/>
      <c r="AJ4" s="188"/>
      <c r="AK4" s="189"/>
      <c r="AZ4" s="185"/>
      <c r="BA4" s="185"/>
      <c r="BB4" s="185"/>
      <c r="BC4" s="185"/>
      <c r="BD4" s="186"/>
      <c r="BE4" s="186"/>
    </row>
    <row r="5" spans="1:57" ht="18" customHeight="1" thickBot="1">
      <c r="A5" s="280"/>
      <c r="B5" s="201"/>
      <c r="C5" s="201"/>
      <c r="D5" s="201"/>
      <c r="E5" s="201"/>
      <c r="F5" s="201"/>
      <c r="G5" s="201"/>
      <c r="H5" s="201"/>
      <c r="I5" s="201"/>
      <c r="J5" s="201"/>
      <c r="K5" s="201"/>
      <c r="L5" s="201"/>
      <c r="M5" s="201"/>
      <c r="N5" s="201"/>
      <c r="O5" s="201"/>
      <c r="P5" s="201"/>
      <c r="Q5" s="201"/>
      <c r="R5" s="201"/>
      <c r="S5" s="201"/>
      <c r="T5" s="201"/>
      <c r="U5" s="201"/>
      <c r="V5" s="201"/>
      <c r="W5" s="201" t="s">
        <v>51</v>
      </c>
      <c r="X5" s="409"/>
      <c r="Y5" s="410"/>
      <c r="Z5" s="410"/>
      <c r="AA5" s="410"/>
      <c r="AB5" s="410"/>
      <c r="AC5" s="410"/>
      <c r="AD5" s="410"/>
      <c r="AE5" s="410"/>
      <c r="AF5" s="411"/>
      <c r="AG5" s="261"/>
      <c r="AH5" s="261"/>
      <c r="AI5" s="281"/>
      <c r="AJ5" s="193"/>
      <c r="AK5" s="194"/>
      <c r="AZ5" s="185"/>
      <c r="BA5" s="185"/>
      <c r="BB5" s="185"/>
      <c r="BC5" s="185"/>
      <c r="BD5" s="186"/>
      <c r="BE5" s="186"/>
    </row>
    <row r="6" spans="1:57" ht="18" customHeight="1" thickBot="1">
      <c r="A6" s="280"/>
      <c r="B6" s="201"/>
      <c r="C6" s="201"/>
      <c r="D6" s="201"/>
      <c r="E6" s="201"/>
      <c r="F6" s="201"/>
      <c r="G6" s="201"/>
      <c r="H6" s="201"/>
      <c r="I6" s="201"/>
      <c r="J6" s="201"/>
      <c r="K6" s="201"/>
      <c r="L6" s="201"/>
      <c r="M6" s="201"/>
      <c r="N6" s="201"/>
      <c r="O6" s="201"/>
      <c r="P6" s="201"/>
      <c r="Q6" s="201"/>
      <c r="R6" s="201"/>
      <c r="S6" s="201"/>
      <c r="T6" s="201"/>
      <c r="U6" s="201"/>
      <c r="V6" s="201"/>
      <c r="W6" s="201"/>
      <c r="X6" s="283"/>
      <c r="Y6" s="283"/>
      <c r="Z6" s="283"/>
      <c r="AA6" s="283"/>
      <c r="AB6" s="283"/>
      <c r="AC6" s="283"/>
      <c r="AD6" s="283"/>
      <c r="AE6" s="283"/>
      <c r="AF6" s="283"/>
      <c r="AG6" s="283"/>
      <c r="AH6" s="283"/>
      <c r="AI6" s="281"/>
      <c r="AJ6" s="193"/>
      <c r="AK6" s="194"/>
      <c r="AZ6" s="185"/>
      <c r="BA6" s="185"/>
      <c r="BB6" s="185"/>
      <c r="BC6" s="185"/>
      <c r="BD6" s="186"/>
      <c r="BE6" s="186"/>
    </row>
    <row r="7" spans="1:57" ht="18" customHeight="1" thickBot="1">
      <c r="A7" s="280"/>
      <c r="B7" s="201"/>
      <c r="C7" s="201"/>
      <c r="D7" s="201"/>
      <c r="E7" s="201"/>
      <c r="F7" s="201"/>
      <c r="G7" s="201"/>
      <c r="H7" s="201"/>
      <c r="I7" s="201"/>
      <c r="J7" s="201"/>
      <c r="K7" s="201"/>
      <c r="L7" s="201"/>
      <c r="M7" s="201"/>
      <c r="N7" s="201"/>
      <c r="O7" s="201"/>
      <c r="P7" s="201"/>
      <c r="Q7" s="201"/>
      <c r="R7" s="201"/>
      <c r="S7" s="282"/>
      <c r="T7" s="282"/>
      <c r="U7" s="282"/>
      <c r="V7" s="282"/>
      <c r="W7" s="282"/>
      <c r="X7" s="282"/>
      <c r="Y7" s="282"/>
      <c r="Z7" s="282"/>
      <c r="AA7" s="282"/>
      <c r="AB7" s="282"/>
      <c r="AC7" s="282"/>
      <c r="AD7" s="282"/>
      <c r="AE7" s="282"/>
      <c r="AF7" s="282"/>
      <c r="AG7" s="282"/>
      <c r="AH7" s="282"/>
      <c r="AI7" s="284"/>
      <c r="AJ7" s="187"/>
      <c r="AK7" s="187"/>
      <c r="AL7" s="190" t="s">
        <v>47</v>
      </c>
      <c r="AM7" s="191" t="s">
        <v>107</v>
      </c>
      <c r="AN7" s="191"/>
      <c r="AO7" s="191"/>
      <c r="AP7" s="191"/>
      <c r="AQ7" s="191"/>
      <c r="AR7" s="191"/>
      <c r="AS7" s="191"/>
      <c r="AT7" s="191"/>
      <c r="AU7" s="191"/>
      <c r="AV7" s="191"/>
      <c r="AW7" s="191"/>
      <c r="AX7" s="191"/>
      <c r="AY7" s="192"/>
      <c r="AZ7" s="185"/>
      <c r="BA7" s="185"/>
      <c r="BB7" s="185"/>
      <c r="BC7" s="185"/>
      <c r="BD7" s="186"/>
      <c r="BE7" s="186"/>
    </row>
    <row r="8" spans="1:57" ht="18" customHeight="1" thickBot="1">
      <c r="A8" s="280"/>
      <c r="B8" s="201" t="s">
        <v>50</v>
      </c>
      <c r="C8" s="201"/>
      <c r="D8" s="201"/>
      <c r="E8" s="201"/>
      <c r="F8" s="201"/>
      <c r="G8" s="201"/>
      <c r="H8" s="201" t="s">
        <v>54</v>
      </c>
      <c r="I8" s="406"/>
      <c r="J8" s="407"/>
      <c r="K8" s="407"/>
      <c r="L8" s="407"/>
      <c r="M8" s="407"/>
      <c r="N8" s="408"/>
      <c r="O8" s="201"/>
      <c r="P8" s="201" t="s">
        <v>52</v>
      </c>
      <c r="Q8" s="201"/>
      <c r="R8" s="201"/>
      <c r="S8" s="201"/>
      <c r="T8" s="201"/>
      <c r="U8" s="201"/>
      <c r="V8" s="201"/>
      <c r="W8" s="201"/>
      <c r="X8" s="201"/>
      <c r="Y8" s="201"/>
      <c r="Z8" s="201"/>
      <c r="AA8" s="201"/>
      <c r="AB8" s="201"/>
      <c r="AC8" s="201"/>
      <c r="AD8" s="201"/>
      <c r="AE8" s="201"/>
      <c r="AF8" s="201"/>
      <c r="AG8" s="201"/>
      <c r="AH8" s="201"/>
      <c r="AI8" s="281"/>
      <c r="AL8" s="195"/>
      <c r="AM8" s="185" t="s">
        <v>46</v>
      </c>
      <c r="AN8" s="185" t="s">
        <v>135</v>
      </c>
      <c r="AO8" s="185"/>
      <c r="AP8" s="185"/>
      <c r="AQ8" s="185"/>
      <c r="AR8" s="185"/>
      <c r="AS8" s="185"/>
      <c r="AT8" s="185"/>
      <c r="AU8" s="185"/>
      <c r="AV8" s="185"/>
      <c r="AW8" s="185"/>
      <c r="AX8" s="185"/>
      <c r="AY8" s="196"/>
      <c r="AZ8" s="185"/>
      <c r="BA8" s="185"/>
      <c r="BB8" s="185"/>
      <c r="BC8" s="185"/>
      <c r="BD8" s="186"/>
      <c r="BE8" s="186"/>
    </row>
    <row r="9" spans="1:57" ht="18" customHeight="1">
      <c r="A9" s="280"/>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81"/>
      <c r="AL9" s="195"/>
      <c r="AM9" s="185" t="s">
        <v>136</v>
      </c>
      <c r="AN9" s="185" t="s">
        <v>49</v>
      </c>
      <c r="AO9" s="185"/>
      <c r="AP9" s="185"/>
      <c r="AQ9" s="185"/>
      <c r="AR9" s="185"/>
      <c r="AS9" s="185"/>
      <c r="AT9" s="185"/>
      <c r="AU9" s="185"/>
      <c r="AV9" s="185"/>
      <c r="AW9" s="185"/>
      <c r="AX9" s="185"/>
      <c r="AY9" s="196"/>
      <c r="AZ9" s="185"/>
      <c r="BA9" s="185"/>
      <c r="BB9" s="185"/>
      <c r="BC9" s="185"/>
      <c r="BD9" s="186"/>
      <c r="BE9" s="186"/>
    </row>
    <row r="10" spans="1:57" ht="18" customHeight="1" thickBot="1">
      <c r="A10" s="280"/>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81"/>
      <c r="AL10" s="195"/>
      <c r="AM10" s="185" t="s">
        <v>137</v>
      </c>
      <c r="AN10" s="185" t="s">
        <v>153</v>
      </c>
      <c r="AO10" s="185"/>
      <c r="AP10" s="185"/>
      <c r="AQ10" s="185"/>
      <c r="AR10" s="185"/>
      <c r="AS10" s="185"/>
      <c r="AT10" s="185"/>
      <c r="AU10" s="185"/>
      <c r="AV10" s="185"/>
      <c r="AW10" s="185"/>
      <c r="AX10" s="185"/>
      <c r="AY10" s="196"/>
      <c r="AZ10" s="185"/>
      <c r="BA10" s="185"/>
      <c r="BB10" s="185"/>
      <c r="BC10" s="185"/>
      <c r="BD10" s="186"/>
      <c r="BE10" s="186"/>
    </row>
    <row r="11" spans="1:57" ht="18" customHeight="1" thickBot="1">
      <c r="A11" s="280"/>
      <c r="B11" s="201"/>
      <c r="C11" s="201" t="s">
        <v>59</v>
      </c>
      <c r="D11" s="420"/>
      <c r="E11" s="421"/>
      <c r="F11" s="421"/>
      <c r="G11" s="421"/>
      <c r="H11" s="421"/>
      <c r="I11" s="421"/>
      <c r="J11" s="421"/>
      <c r="K11" s="421"/>
      <c r="L11" s="421"/>
      <c r="M11" s="421"/>
      <c r="N11" s="421"/>
      <c r="O11" s="422"/>
      <c r="P11" s="419" t="s">
        <v>112</v>
      </c>
      <c r="Q11" s="419"/>
      <c r="R11" s="419"/>
      <c r="S11" s="419"/>
      <c r="T11" s="419"/>
      <c r="U11" s="419"/>
      <c r="V11" s="419"/>
      <c r="W11" s="354"/>
      <c r="X11" s="201" t="s">
        <v>62</v>
      </c>
      <c r="Y11" s="413"/>
      <c r="Z11" s="414"/>
      <c r="AA11" s="414"/>
      <c r="AB11" s="414"/>
      <c r="AC11" s="414"/>
      <c r="AD11" s="414"/>
      <c r="AE11" s="415"/>
      <c r="AF11" s="201" t="s">
        <v>55</v>
      </c>
      <c r="AG11" s="201"/>
      <c r="AH11" s="201"/>
      <c r="AI11" s="281"/>
      <c r="AL11" s="195"/>
      <c r="AM11" s="185" t="s">
        <v>138</v>
      </c>
      <c r="AN11" s="185" t="s">
        <v>53</v>
      </c>
      <c r="AO11" s="185"/>
      <c r="AP11" s="185"/>
      <c r="AQ11" s="185"/>
      <c r="AR11" s="185"/>
      <c r="AS11" s="185"/>
      <c r="AT11" s="185"/>
      <c r="AU11" s="185"/>
      <c r="AV11" s="185"/>
      <c r="AW11" s="185"/>
      <c r="AX11" s="185"/>
      <c r="AY11" s="196"/>
      <c r="AZ11" s="185"/>
      <c r="BA11" s="185"/>
      <c r="BB11" s="185"/>
      <c r="BC11" s="185"/>
      <c r="BD11" s="186"/>
      <c r="BE11" s="186"/>
    </row>
    <row r="12" spans="1:57" ht="18" customHeight="1">
      <c r="A12" s="28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81"/>
      <c r="AL12" s="195"/>
      <c r="AM12" s="185" t="s">
        <v>139</v>
      </c>
      <c r="AN12" s="185" t="s">
        <v>113</v>
      </c>
      <c r="AO12" s="185"/>
      <c r="AP12" s="185"/>
      <c r="AQ12" s="185"/>
      <c r="AR12" s="185"/>
      <c r="AS12" s="185"/>
      <c r="AT12" s="185"/>
      <c r="AU12" s="185"/>
      <c r="AV12" s="185"/>
      <c r="AW12" s="185"/>
      <c r="AX12" s="185"/>
      <c r="AY12" s="196"/>
      <c r="AZ12" s="185"/>
      <c r="BA12" s="185"/>
      <c r="BB12" s="185"/>
      <c r="BC12" s="185"/>
      <c r="BD12" s="186"/>
      <c r="BE12" s="186"/>
    </row>
    <row r="13" spans="1:57" ht="18" customHeight="1">
      <c r="A13" s="280"/>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81"/>
      <c r="AL13" s="262"/>
      <c r="AM13" s="185" t="s">
        <v>140</v>
      </c>
      <c r="AN13" s="185" t="s">
        <v>114</v>
      </c>
      <c r="AO13" s="185"/>
      <c r="AP13" s="185"/>
      <c r="AQ13" s="185"/>
      <c r="AR13" s="185"/>
      <c r="AS13" s="185"/>
      <c r="AT13" s="185"/>
      <c r="AU13" s="185"/>
      <c r="AV13" s="185"/>
      <c r="AW13" s="185"/>
      <c r="AX13" s="185"/>
      <c r="AY13" s="196"/>
      <c r="AZ13" s="185"/>
      <c r="BA13" s="185"/>
      <c r="BB13" s="185"/>
      <c r="BC13" s="185"/>
      <c r="BD13" s="186"/>
      <c r="BE13" s="186"/>
    </row>
    <row r="14" spans="1:57" ht="18" customHeight="1" thickBot="1">
      <c r="A14" s="280"/>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81"/>
      <c r="AL14" s="263"/>
      <c r="AM14" s="197" t="s">
        <v>141</v>
      </c>
      <c r="AN14" s="197" t="s">
        <v>154</v>
      </c>
      <c r="AO14" s="197"/>
      <c r="AP14" s="197"/>
      <c r="AQ14" s="197"/>
      <c r="AR14" s="197"/>
      <c r="AS14" s="197"/>
      <c r="AT14" s="197"/>
      <c r="AU14" s="264"/>
      <c r="AV14" s="264"/>
      <c r="AW14" s="264"/>
      <c r="AX14" s="264"/>
      <c r="AY14" s="198"/>
      <c r="AZ14" s="185"/>
      <c r="BA14" s="185"/>
      <c r="BB14" s="185"/>
      <c r="BC14" s="185"/>
      <c r="BD14" s="186"/>
      <c r="BE14" s="186"/>
    </row>
    <row r="15" spans="1:57" ht="18" customHeight="1" thickBot="1">
      <c r="A15" s="280"/>
      <c r="B15" s="201"/>
      <c r="C15" s="201"/>
      <c r="D15" s="417" t="s">
        <v>141</v>
      </c>
      <c r="E15" s="417"/>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81"/>
      <c r="AY15" s="185"/>
      <c r="AZ15" s="185"/>
      <c r="BA15" s="185"/>
      <c r="BB15" s="185"/>
      <c r="BC15" s="185"/>
      <c r="BD15" s="186"/>
      <c r="BE15" s="186"/>
    </row>
    <row r="16" spans="1:57" ht="18" customHeight="1" thickBot="1">
      <c r="A16" s="280"/>
      <c r="B16" s="412" t="s">
        <v>56</v>
      </c>
      <c r="C16" s="412"/>
      <c r="D16" s="266"/>
      <c r="E16" s="267"/>
      <c r="F16" s="285" t="s">
        <v>155</v>
      </c>
      <c r="G16" s="285"/>
      <c r="H16" s="285"/>
      <c r="I16" s="285"/>
      <c r="J16" s="285"/>
      <c r="K16" s="285"/>
      <c r="L16" s="285"/>
      <c r="M16" s="285"/>
      <c r="N16" s="285"/>
      <c r="O16" s="285"/>
      <c r="P16" s="285"/>
      <c r="Q16" s="285"/>
      <c r="R16" s="285"/>
      <c r="S16" s="285"/>
      <c r="T16" s="285"/>
      <c r="U16" s="285"/>
      <c r="V16" s="285"/>
      <c r="W16" s="285"/>
      <c r="X16" s="285"/>
      <c r="Y16" s="285"/>
      <c r="Z16" s="285"/>
      <c r="AA16" s="285"/>
      <c r="AB16" s="285"/>
      <c r="AC16" s="201"/>
      <c r="AD16" s="285"/>
      <c r="AE16" s="285"/>
      <c r="AF16" s="285"/>
      <c r="AG16" s="285"/>
      <c r="AH16" s="285"/>
      <c r="AI16" s="287"/>
      <c r="AJ16" s="199"/>
      <c r="AK16" s="199"/>
      <c r="AL16" s="200"/>
      <c r="AM16" s="185"/>
      <c r="AN16" s="185"/>
      <c r="AO16" s="185"/>
      <c r="AP16" s="185"/>
      <c r="AQ16" s="185"/>
      <c r="AR16" s="185"/>
      <c r="AS16" s="185"/>
      <c r="AT16" s="185"/>
      <c r="AU16" s="185"/>
      <c r="AV16" s="185"/>
      <c r="AW16" s="185"/>
      <c r="AX16" s="185"/>
      <c r="AY16" s="185"/>
      <c r="AZ16" s="185"/>
      <c r="BA16" s="185"/>
      <c r="BB16" s="185"/>
      <c r="BC16" s="185"/>
      <c r="BD16" s="186"/>
      <c r="BE16" s="186"/>
    </row>
    <row r="17" spans="1:57" ht="18" customHeight="1">
      <c r="A17" s="280"/>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81"/>
      <c r="AL17" s="200"/>
      <c r="AM17" s="185"/>
      <c r="AN17" s="185"/>
      <c r="AO17" s="185"/>
      <c r="AP17" s="185"/>
      <c r="AQ17" s="185"/>
      <c r="AR17" s="185"/>
      <c r="AS17" s="185"/>
      <c r="AT17" s="185"/>
      <c r="AU17" s="185"/>
      <c r="AV17" s="185"/>
      <c r="AW17" s="185"/>
      <c r="AX17" s="185"/>
      <c r="AY17" s="185"/>
      <c r="AZ17" s="185"/>
      <c r="BA17" s="185"/>
      <c r="BB17" s="185"/>
      <c r="BC17" s="185"/>
      <c r="BD17" s="186"/>
      <c r="BE17" s="186"/>
    </row>
    <row r="18" spans="1:57" ht="18" customHeight="1">
      <c r="A18" s="280"/>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81"/>
      <c r="AL18" s="185"/>
      <c r="AM18" s="185"/>
      <c r="AN18" s="185"/>
      <c r="AO18" s="185"/>
      <c r="AP18" s="185"/>
      <c r="AQ18" s="185"/>
      <c r="AR18" s="185"/>
      <c r="AS18" s="185"/>
      <c r="AT18" s="185"/>
      <c r="AU18" s="185"/>
      <c r="AV18" s="185"/>
      <c r="AW18" s="185"/>
      <c r="AX18" s="185"/>
      <c r="AY18" s="185"/>
      <c r="AZ18" s="185"/>
      <c r="BA18" s="185"/>
      <c r="BB18" s="185"/>
      <c r="BC18" s="185"/>
      <c r="BD18" s="186"/>
      <c r="BE18" s="186"/>
    </row>
    <row r="19" spans="1:57" ht="18" customHeight="1" thickBot="1">
      <c r="A19" s="280"/>
      <c r="B19" s="285" t="s">
        <v>156</v>
      </c>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7"/>
      <c r="AJ19" s="199"/>
      <c r="AK19" s="199"/>
      <c r="AY19" s="185"/>
      <c r="AZ19" s="185"/>
      <c r="BA19" s="185"/>
      <c r="BB19" s="185"/>
      <c r="BC19" s="185"/>
      <c r="BD19" s="186"/>
      <c r="BE19" s="186"/>
    </row>
    <row r="20" spans="1:52" ht="18" customHeight="1">
      <c r="A20" s="280"/>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81"/>
      <c r="AL20" s="270" t="s">
        <v>160</v>
      </c>
      <c r="AM20" s="271"/>
      <c r="AN20" s="271"/>
      <c r="AO20" s="271"/>
      <c r="AP20" s="271"/>
      <c r="AQ20" s="271"/>
      <c r="AR20" s="271"/>
      <c r="AS20" s="271"/>
      <c r="AT20" s="271"/>
      <c r="AU20" s="271"/>
      <c r="AV20" s="271"/>
      <c r="AW20" s="271"/>
      <c r="AX20" s="271"/>
      <c r="AY20" s="268"/>
      <c r="AZ20" s="269"/>
    </row>
    <row r="21" spans="1:52" ht="18" customHeight="1">
      <c r="A21" s="280"/>
      <c r="B21" s="288" t="s">
        <v>57</v>
      </c>
      <c r="C21" s="201"/>
      <c r="D21" s="285" t="s">
        <v>157</v>
      </c>
      <c r="E21" s="285"/>
      <c r="F21" s="285"/>
      <c r="G21" s="201"/>
      <c r="H21" s="201"/>
      <c r="I21" s="201"/>
      <c r="J21" s="201"/>
      <c r="K21" s="201"/>
      <c r="L21" s="418">
        <f>'４　精算額内訳'!BD24</f>
        <v>0</v>
      </c>
      <c r="M21" s="418"/>
      <c r="N21" s="418"/>
      <c r="O21" s="418"/>
      <c r="P21" s="418"/>
      <c r="Q21" s="418"/>
      <c r="R21" s="418"/>
      <c r="S21" s="418"/>
      <c r="T21" s="418"/>
      <c r="U21" s="418"/>
      <c r="V21" s="418"/>
      <c r="W21" s="332"/>
      <c r="X21" s="201"/>
      <c r="Y21" s="201"/>
      <c r="Z21" s="201"/>
      <c r="AA21" s="201"/>
      <c r="AB21" s="201"/>
      <c r="AC21" s="201"/>
      <c r="AD21" s="201"/>
      <c r="AE21" s="201"/>
      <c r="AF21" s="201"/>
      <c r="AG21" s="201"/>
      <c r="AH21" s="201"/>
      <c r="AI21" s="281"/>
      <c r="AL21" s="272" t="s">
        <v>161</v>
      </c>
      <c r="AM21" s="186"/>
      <c r="AN21" s="186"/>
      <c r="AO21" s="186"/>
      <c r="AP21" s="186"/>
      <c r="AQ21" s="186"/>
      <c r="AR21" s="186"/>
      <c r="AS21" s="186"/>
      <c r="AT21" s="186"/>
      <c r="AU21" s="186"/>
      <c r="AV21" s="186"/>
      <c r="AW21" s="186"/>
      <c r="AX21" s="186"/>
      <c r="AY21" s="201"/>
      <c r="AZ21" s="202"/>
    </row>
    <row r="22" spans="1:52" ht="18" customHeight="1" thickBot="1">
      <c r="A22" s="280"/>
      <c r="B22" s="288"/>
      <c r="C22" s="201"/>
      <c r="D22" s="285"/>
      <c r="E22" s="285"/>
      <c r="F22" s="285"/>
      <c r="G22" s="201"/>
      <c r="H22" s="201"/>
      <c r="I22" s="286"/>
      <c r="J22" s="289"/>
      <c r="K22" s="289"/>
      <c r="L22" s="289"/>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81"/>
      <c r="AL22" s="273" t="s">
        <v>109</v>
      </c>
      <c r="AM22" s="274"/>
      <c r="AN22" s="274"/>
      <c r="AO22" s="274"/>
      <c r="AP22" s="274"/>
      <c r="AQ22" s="274"/>
      <c r="AR22" s="274"/>
      <c r="AS22" s="274"/>
      <c r="AT22" s="274"/>
      <c r="AU22" s="274"/>
      <c r="AV22" s="274"/>
      <c r="AW22" s="274"/>
      <c r="AX22" s="274"/>
      <c r="AY22" s="264"/>
      <c r="AZ22" s="265"/>
    </row>
    <row r="23" spans="1:35" ht="18" customHeight="1">
      <c r="A23" s="280"/>
      <c r="B23" s="288" t="s">
        <v>60</v>
      </c>
      <c r="C23" s="201"/>
      <c r="D23" s="416" t="s">
        <v>61</v>
      </c>
      <c r="E23" s="416"/>
      <c r="F23" s="290">
        <f>D16</f>
        <v>0</v>
      </c>
      <c r="G23" s="290">
        <f>E16</f>
        <v>0</v>
      </c>
      <c r="H23" s="201" t="s">
        <v>158</v>
      </c>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81"/>
    </row>
    <row r="24" spans="1:35" ht="18" customHeight="1">
      <c r="A24" s="280"/>
      <c r="B24" s="288"/>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81"/>
    </row>
    <row r="25" spans="1:35" ht="18" customHeight="1">
      <c r="A25" s="280"/>
      <c r="B25" s="288" t="s">
        <v>63</v>
      </c>
      <c r="C25" s="201"/>
      <c r="D25" s="201" t="s">
        <v>64</v>
      </c>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81"/>
    </row>
    <row r="26" spans="1:35" ht="18" customHeight="1">
      <c r="A26" s="280"/>
      <c r="B26" s="201"/>
      <c r="C26" s="201"/>
      <c r="D26" s="291" t="s">
        <v>65</v>
      </c>
      <c r="E26" s="201"/>
      <c r="F26" s="201"/>
      <c r="G26" s="285" t="s">
        <v>61</v>
      </c>
      <c r="H26" s="285"/>
      <c r="I26" s="290">
        <f>F23</f>
        <v>0</v>
      </c>
      <c r="J26" s="290">
        <f>G23</f>
        <v>0</v>
      </c>
      <c r="K26" s="201" t="s">
        <v>159</v>
      </c>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81"/>
    </row>
    <row r="27" spans="1:35" ht="18" customHeight="1">
      <c r="A27" s="280"/>
      <c r="B27" s="201"/>
      <c r="C27" s="201"/>
      <c r="D27" s="291" t="s">
        <v>66</v>
      </c>
      <c r="E27" s="201"/>
      <c r="F27" s="201"/>
      <c r="G27" s="285" t="s">
        <v>67</v>
      </c>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81"/>
    </row>
    <row r="28" spans="1:35" ht="18" customHeight="1">
      <c r="A28" s="280"/>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81"/>
    </row>
    <row r="29" spans="1:35" ht="18" customHeight="1">
      <c r="A29" s="280"/>
      <c r="B29" s="288"/>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81"/>
    </row>
    <row r="30" spans="1:50" ht="18" customHeight="1">
      <c r="A30" s="280"/>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81"/>
      <c r="AL30" s="200"/>
      <c r="AM30" s="185"/>
      <c r="AN30" s="185"/>
      <c r="AO30" s="185"/>
      <c r="AP30" s="185"/>
      <c r="AQ30" s="185"/>
      <c r="AR30" s="185"/>
      <c r="AS30" s="185"/>
      <c r="AT30" s="185"/>
      <c r="AU30" s="185"/>
      <c r="AV30" s="185"/>
      <c r="AW30" s="185"/>
      <c r="AX30" s="185"/>
    </row>
    <row r="31" spans="1:50" ht="18" customHeight="1">
      <c r="A31" s="280"/>
      <c r="B31" s="201"/>
      <c r="C31" s="201"/>
      <c r="D31" s="201"/>
      <c r="E31" s="201"/>
      <c r="F31" s="201"/>
      <c r="G31" s="201"/>
      <c r="H31" s="201"/>
      <c r="I31" s="201"/>
      <c r="J31" s="201"/>
      <c r="K31" s="201"/>
      <c r="L31" s="201"/>
      <c r="M31" s="201"/>
      <c r="N31" s="355"/>
      <c r="O31" s="355"/>
      <c r="P31" s="355"/>
      <c r="Q31" s="355"/>
      <c r="R31" s="355"/>
      <c r="S31" s="355"/>
      <c r="T31" s="201"/>
      <c r="U31" s="201"/>
      <c r="V31" s="201"/>
      <c r="W31" s="201"/>
      <c r="X31" s="201"/>
      <c r="Y31" s="201"/>
      <c r="Z31" s="201"/>
      <c r="AA31" s="201"/>
      <c r="AB31" s="201"/>
      <c r="AC31" s="201"/>
      <c r="AD31" s="201"/>
      <c r="AE31" s="201"/>
      <c r="AF31" s="201"/>
      <c r="AG31" s="201"/>
      <c r="AH31" s="201"/>
      <c r="AI31" s="281"/>
      <c r="AL31" s="200"/>
      <c r="AM31" s="185"/>
      <c r="AN31" s="185"/>
      <c r="AO31" s="185"/>
      <c r="AP31" s="185"/>
      <c r="AQ31" s="185"/>
      <c r="AR31" s="185"/>
      <c r="AS31" s="185"/>
      <c r="AT31" s="185"/>
      <c r="AU31" s="185"/>
      <c r="AV31" s="185"/>
      <c r="AW31" s="185"/>
      <c r="AX31" s="185"/>
    </row>
    <row r="32" spans="1:50" ht="18" customHeight="1">
      <c r="A32" s="280"/>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81"/>
      <c r="AL32" s="201"/>
      <c r="AM32" s="201"/>
      <c r="AN32" s="201"/>
      <c r="AO32" s="201"/>
      <c r="AP32" s="201"/>
      <c r="AQ32" s="201"/>
      <c r="AR32" s="201"/>
      <c r="AS32" s="201"/>
      <c r="AT32" s="201"/>
      <c r="AU32" s="201"/>
      <c r="AV32" s="201"/>
      <c r="AW32" s="201"/>
      <c r="AX32" s="201"/>
    </row>
    <row r="33" spans="1:50" ht="18" customHeight="1">
      <c r="A33" s="280"/>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81"/>
      <c r="AL33" s="200"/>
      <c r="AM33" s="185"/>
      <c r="AN33" s="185"/>
      <c r="AO33" s="185"/>
      <c r="AP33" s="185"/>
      <c r="AQ33" s="185"/>
      <c r="AR33" s="185"/>
      <c r="AS33" s="185"/>
      <c r="AT33" s="185"/>
      <c r="AU33" s="185"/>
      <c r="AV33" s="185"/>
      <c r="AW33" s="185"/>
      <c r="AX33" s="185"/>
    </row>
    <row r="34" spans="1:50" ht="18" customHeight="1">
      <c r="A34" s="280"/>
      <c r="B34" s="201"/>
      <c r="C34" s="201"/>
      <c r="D34" s="201"/>
      <c r="E34" s="201"/>
      <c r="F34" s="201"/>
      <c r="G34" s="201"/>
      <c r="H34" s="201"/>
      <c r="I34" s="201"/>
      <c r="J34" s="201"/>
      <c r="K34" s="201"/>
      <c r="L34" s="201"/>
      <c r="M34" s="201"/>
      <c r="N34" s="355"/>
      <c r="O34" s="355"/>
      <c r="P34" s="355"/>
      <c r="Q34" s="355"/>
      <c r="R34" s="355"/>
      <c r="S34" s="355"/>
      <c r="T34" s="201"/>
      <c r="U34" s="201"/>
      <c r="V34" s="201"/>
      <c r="W34" s="201"/>
      <c r="X34" s="201"/>
      <c r="Y34" s="201"/>
      <c r="Z34" s="201"/>
      <c r="AA34" s="201"/>
      <c r="AB34" s="201"/>
      <c r="AC34" s="201"/>
      <c r="AD34" s="201"/>
      <c r="AE34" s="201"/>
      <c r="AF34" s="201"/>
      <c r="AG34" s="201"/>
      <c r="AH34" s="201"/>
      <c r="AI34" s="281"/>
      <c r="AL34" s="200"/>
      <c r="AM34" s="185"/>
      <c r="AN34" s="185"/>
      <c r="AO34" s="185"/>
      <c r="AP34" s="185"/>
      <c r="AQ34" s="185"/>
      <c r="AR34" s="185"/>
      <c r="AS34" s="185"/>
      <c r="AT34" s="185"/>
      <c r="AU34" s="185"/>
      <c r="AV34" s="185"/>
      <c r="AW34" s="185"/>
      <c r="AX34" s="185"/>
    </row>
    <row r="35" spans="1:50" ht="18" customHeight="1">
      <c r="A35" s="280"/>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81"/>
      <c r="AL35" s="200"/>
      <c r="AM35" s="185"/>
      <c r="AN35" s="185"/>
      <c r="AO35" s="185"/>
      <c r="AP35" s="185"/>
      <c r="AQ35" s="185"/>
      <c r="AR35" s="185"/>
      <c r="AS35" s="185"/>
      <c r="AT35" s="185"/>
      <c r="AU35" s="185"/>
      <c r="AV35" s="185"/>
      <c r="AW35" s="185"/>
      <c r="AX35" s="185"/>
    </row>
    <row r="36" spans="1:35" ht="18" customHeight="1">
      <c r="A36" s="280"/>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81"/>
    </row>
    <row r="37" spans="1:35" ht="18" customHeight="1">
      <c r="A37" s="280"/>
      <c r="B37" s="201"/>
      <c r="C37" s="201"/>
      <c r="D37" s="201"/>
      <c r="E37" s="201"/>
      <c r="F37" s="201"/>
      <c r="G37" s="201"/>
      <c r="H37" s="201"/>
      <c r="I37" s="201"/>
      <c r="J37" s="201"/>
      <c r="K37" s="201"/>
      <c r="L37" s="201"/>
      <c r="M37" s="201"/>
      <c r="N37" s="352"/>
      <c r="O37" s="352"/>
      <c r="P37" s="352"/>
      <c r="Q37" s="352"/>
      <c r="R37" s="352"/>
      <c r="S37" s="352"/>
      <c r="T37" s="201"/>
      <c r="U37" s="201"/>
      <c r="V37" s="201"/>
      <c r="W37" s="201"/>
      <c r="X37" s="201"/>
      <c r="Y37" s="201"/>
      <c r="Z37" s="201"/>
      <c r="AA37" s="201"/>
      <c r="AB37" s="201"/>
      <c r="AC37" s="201"/>
      <c r="AD37" s="201"/>
      <c r="AE37" s="201"/>
      <c r="AF37" s="201"/>
      <c r="AG37" s="201"/>
      <c r="AH37" s="201"/>
      <c r="AI37" s="281"/>
    </row>
    <row r="38" spans="1:35" ht="18" customHeight="1">
      <c r="A38" s="292"/>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4"/>
    </row>
    <row r="39" spans="4:27" ht="18" customHeight="1">
      <c r="D39" s="275" t="s">
        <v>111</v>
      </c>
      <c r="E39" s="275" t="s">
        <v>111</v>
      </c>
      <c r="F39" s="275" t="s">
        <v>111</v>
      </c>
      <c r="G39" s="275"/>
      <c r="H39" s="276" t="s">
        <v>110</v>
      </c>
      <c r="I39" s="275"/>
      <c r="J39" s="275"/>
      <c r="K39" s="275"/>
      <c r="L39" s="275"/>
      <c r="M39" s="275"/>
      <c r="N39" s="275"/>
      <c r="O39" s="275"/>
      <c r="P39" s="275"/>
      <c r="Q39" s="275"/>
      <c r="R39" s="275"/>
      <c r="S39" s="275"/>
      <c r="T39" s="275"/>
      <c r="U39" s="275"/>
      <c r="V39" s="275"/>
      <c r="W39" s="275"/>
      <c r="X39" s="275"/>
      <c r="Y39" s="275" t="s">
        <v>111</v>
      </c>
      <c r="Z39" s="275" t="s">
        <v>111</v>
      </c>
      <c r="AA39" s="275" t="s">
        <v>111</v>
      </c>
    </row>
    <row r="40" spans="1:35" ht="18" customHeight="1">
      <c r="A40" s="278"/>
      <c r="B40" s="278"/>
      <c r="C40" s="278"/>
      <c r="D40" s="298"/>
      <c r="E40" s="298"/>
      <c r="F40" s="298"/>
      <c r="G40" s="298"/>
      <c r="H40" s="299"/>
      <c r="I40" s="298"/>
      <c r="J40" s="298"/>
      <c r="K40" s="298"/>
      <c r="L40" s="298"/>
      <c r="M40" s="298"/>
      <c r="N40" s="298"/>
      <c r="O40" s="298"/>
      <c r="P40" s="298"/>
      <c r="Q40" s="298"/>
      <c r="R40" s="298"/>
      <c r="S40" s="298"/>
      <c r="T40" s="298"/>
      <c r="U40" s="298"/>
      <c r="V40" s="298"/>
      <c r="W40" s="298"/>
      <c r="X40" s="298"/>
      <c r="Y40" s="298"/>
      <c r="Z40" s="298"/>
      <c r="AA40" s="298"/>
      <c r="AB40" s="278"/>
      <c r="AC40" s="278"/>
      <c r="AD40" s="278"/>
      <c r="AE40" s="278"/>
      <c r="AF40" s="278"/>
      <c r="AG40" s="278"/>
      <c r="AH40" s="278"/>
      <c r="AI40" s="279"/>
    </row>
    <row r="41" spans="1:35" ht="18" customHeight="1">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96"/>
      <c r="Z41" s="297"/>
      <c r="AA41" s="296"/>
      <c r="AB41" s="296"/>
      <c r="AC41" s="296"/>
      <c r="AD41" s="296"/>
      <c r="AE41" s="296"/>
      <c r="AF41" s="296"/>
      <c r="AG41" s="296"/>
      <c r="AH41" s="296"/>
      <c r="AI41" s="281"/>
    </row>
    <row r="42" spans="1:35" ht="18" customHeight="1">
      <c r="A42" s="201"/>
      <c r="B42" s="201" t="s">
        <v>152</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81"/>
    </row>
    <row r="43" spans="1:35" ht="18" customHeight="1">
      <c r="A43" s="20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423">
        <f>X3</f>
        <v>0</v>
      </c>
      <c r="Z43" s="423"/>
      <c r="AA43" s="423"/>
      <c r="AB43" s="423"/>
      <c r="AC43" s="423"/>
      <c r="AD43" s="423"/>
      <c r="AE43" s="423"/>
      <c r="AF43" s="423"/>
      <c r="AG43" s="201"/>
      <c r="AH43" s="201"/>
      <c r="AI43" s="281"/>
    </row>
    <row r="44" spans="1:35" ht="18" customHeight="1">
      <c r="A44" s="201"/>
      <c r="B44" s="201"/>
      <c r="C44" s="201"/>
      <c r="D44" s="201"/>
      <c r="E44" s="201"/>
      <c r="F44" s="201"/>
      <c r="G44" s="201"/>
      <c r="H44" s="201"/>
      <c r="I44" s="201"/>
      <c r="J44" s="201"/>
      <c r="K44" s="201"/>
      <c r="L44" s="201"/>
      <c r="M44" s="201"/>
      <c r="N44" s="201"/>
      <c r="O44" s="201"/>
      <c r="P44" s="201"/>
      <c r="Q44" s="282"/>
      <c r="R44" s="201"/>
      <c r="S44" s="201"/>
      <c r="T44" s="201"/>
      <c r="U44" s="201"/>
      <c r="V44" s="201"/>
      <c r="W44" s="201"/>
      <c r="X44" s="201"/>
      <c r="Y44" s="424">
        <f>X4</f>
        <v>0</v>
      </c>
      <c r="Z44" s="425"/>
      <c r="AA44" s="425"/>
      <c r="AB44" s="425"/>
      <c r="AC44" s="425"/>
      <c r="AD44" s="425"/>
      <c r="AE44" s="425"/>
      <c r="AF44" s="425"/>
      <c r="AG44" s="295"/>
      <c r="AH44" s="295"/>
      <c r="AI44" s="281"/>
    </row>
    <row r="45" spans="1:35" ht="18" customHeight="1">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426">
        <f>X5</f>
        <v>0</v>
      </c>
      <c r="Z45" s="426"/>
      <c r="AA45" s="426"/>
      <c r="AB45" s="426"/>
      <c r="AC45" s="426"/>
      <c r="AD45" s="426"/>
      <c r="AE45" s="426"/>
      <c r="AF45" s="426"/>
      <c r="AG45" s="295"/>
      <c r="AH45" s="295"/>
      <c r="AI45" s="281"/>
    </row>
    <row r="46" spans="1:35" ht="18" customHeight="1">
      <c r="A46" s="201"/>
      <c r="B46" s="201"/>
      <c r="C46" s="201"/>
      <c r="D46" s="201"/>
      <c r="E46" s="201"/>
      <c r="F46" s="201"/>
      <c r="G46" s="201"/>
      <c r="H46" s="201"/>
      <c r="I46" s="201"/>
      <c r="J46" s="201"/>
      <c r="K46" s="201"/>
      <c r="L46" s="201"/>
      <c r="M46" s="201"/>
      <c r="N46" s="201"/>
      <c r="O46" s="201"/>
      <c r="P46" s="201"/>
      <c r="Q46" s="201"/>
      <c r="R46" s="201"/>
      <c r="S46" s="201"/>
      <c r="T46" s="201"/>
      <c r="U46" s="201"/>
      <c r="V46" s="201"/>
      <c r="W46" s="201"/>
      <c r="X46" s="283"/>
      <c r="Y46" s="283"/>
      <c r="Z46" s="283"/>
      <c r="AA46" s="283"/>
      <c r="AB46" s="283"/>
      <c r="AC46" s="283"/>
      <c r="AD46" s="283"/>
      <c r="AE46" s="283"/>
      <c r="AF46" s="283"/>
      <c r="AG46" s="283"/>
      <c r="AH46" s="283"/>
      <c r="AI46" s="281"/>
    </row>
    <row r="47" spans="1:35" ht="18" customHeight="1">
      <c r="A47" s="201"/>
      <c r="B47" s="201"/>
      <c r="C47" s="201"/>
      <c r="D47" s="201"/>
      <c r="E47" s="201"/>
      <c r="F47" s="201"/>
      <c r="G47" s="201"/>
      <c r="H47" s="201"/>
      <c r="I47" s="201"/>
      <c r="J47" s="201"/>
      <c r="K47" s="201"/>
      <c r="L47" s="201"/>
      <c r="M47" s="201"/>
      <c r="N47" s="201"/>
      <c r="O47" s="201"/>
      <c r="P47" s="201"/>
      <c r="Q47" s="201"/>
      <c r="R47" s="201"/>
      <c r="S47" s="282"/>
      <c r="T47" s="282"/>
      <c r="U47" s="282"/>
      <c r="V47" s="282"/>
      <c r="W47" s="282"/>
      <c r="X47" s="282"/>
      <c r="Y47" s="282"/>
      <c r="Z47" s="282"/>
      <c r="AA47" s="282"/>
      <c r="AB47" s="282"/>
      <c r="AC47" s="282"/>
      <c r="AD47" s="282"/>
      <c r="AE47" s="282"/>
      <c r="AF47" s="282"/>
      <c r="AG47" s="282"/>
      <c r="AH47" s="282"/>
      <c r="AI47" s="284"/>
    </row>
    <row r="48" spans="1:35" ht="18" customHeight="1">
      <c r="A48" s="201"/>
      <c r="B48" s="201" t="s">
        <v>50</v>
      </c>
      <c r="C48" s="201"/>
      <c r="D48" s="201"/>
      <c r="E48" s="201"/>
      <c r="F48" s="201"/>
      <c r="G48" s="201"/>
      <c r="H48" s="427">
        <f>I8</f>
        <v>0</v>
      </c>
      <c r="I48" s="427"/>
      <c r="J48" s="427"/>
      <c r="K48" s="427"/>
      <c r="L48" s="427"/>
      <c r="M48" s="427"/>
      <c r="N48" s="201"/>
      <c r="O48" s="201" t="s">
        <v>52</v>
      </c>
      <c r="P48" s="201"/>
      <c r="Q48" s="201"/>
      <c r="R48" s="201"/>
      <c r="S48" s="201"/>
      <c r="T48" s="201"/>
      <c r="U48" s="201"/>
      <c r="V48" s="201"/>
      <c r="W48" s="201"/>
      <c r="X48" s="201"/>
      <c r="Y48" s="201"/>
      <c r="Z48" s="201"/>
      <c r="AA48" s="201"/>
      <c r="AB48" s="201"/>
      <c r="AC48" s="201"/>
      <c r="AD48" s="201"/>
      <c r="AE48" s="201"/>
      <c r="AF48" s="201"/>
      <c r="AG48" s="201"/>
      <c r="AH48" s="201"/>
      <c r="AI48" s="281"/>
    </row>
    <row r="49" spans="1:35" ht="18" customHeight="1">
      <c r="A49" s="201"/>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81"/>
    </row>
    <row r="50" spans="1:35" ht="18" customHeight="1">
      <c r="A50" s="201"/>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81"/>
    </row>
    <row r="51" spans="1:35" ht="18" customHeight="1">
      <c r="A51" s="201"/>
      <c r="C51" s="333"/>
      <c r="D51" s="333"/>
      <c r="E51" s="333"/>
      <c r="F51" s="429">
        <f>D11</f>
        <v>0</v>
      </c>
      <c r="G51" s="429"/>
      <c r="H51" s="429"/>
      <c r="I51" s="429"/>
      <c r="J51" s="429"/>
      <c r="K51" s="429"/>
      <c r="L51" s="429"/>
      <c r="M51" s="429"/>
      <c r="N51" s="429"/>
      <c r="O51" s="429"/>
      <c r="P51" s="429"/>
      <c r="Q51" s="429"/>
      <c r="R51" s="429"/>
      <c r="S51" s="429"/>
      <c r="T51" s="429"/>
      <c r="U51" s="429"/>
      <c r="V51" s="429"/>
      <c r="W51" s="429"/>
      <c r="X51" s="201"/>
      <c r="Y51" s="428">
        <f>Y11</f>
        <v>0</v>
      </c>
      <c r="Z51" s="428"/>
      <c r="AA51" s="428"/>
      <c r="AB51" s="428"/>
      <c r="AC51" s="428"/>
      <c r="AD51" s="428"/>
      <c r="AE51" s="428"/>
      <c r="AF51" s="428"/>
      <c r="AG51" s="201"/>
      <c r="AH51" s="201"/>
      <c r="AI51" s="281"/>
    </row>
    <row r="52" spans="1:35" ht="18" customHeight="1">
      <c r="A52" s="201"/>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81"/>
    </row>
    <row r="53" spans="1:35" ht="18" customHeight="1">
      <c r="A53" s="201"/>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81"/>
    </row>
    <row r="54" spans="1:35" ht="18" customHeight="1">
      <c r="A54" s="201"/>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81"/>
    </row>
    <row r="55" spans="1:35" ht="18" customHeight="1">
      <c r="A55" s="201"/>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81"/>
    </row>
    <row r="56" spans="1:35" ht="18" customHeight="1">
      <c r="A56" s="201"/>
      <c r="B56" s="412" t="s">
        <v>56</v>
      </c>
      <c r="C56" s="412"/>
      <c r="D56" s="290">
        <f>D16</f>
        <v>0</v>
      </c>
      <c r="E56" s="290">
        <f>E16</f>
        <v>0</v>
      </c>
      <c r="F56" s="285" t="s">
        <v>155</v>
      </c>
      <c r="G56" s="285"/>
      <c r="H56" s="285"/>
      <c r="I56" s="285"/>
      <c r="J56" s="285"/>
      <c r="K56" s="285"/>
      <c r="L56" s="285"/>
      <c r="M56" s="285"/>
      <c r="N56" s="285"/>
      <c r="O56" s="285"/>
      <c r="P56" s="285"/>
      <c r="Q56" s="285"/>
      <c r="R56" s="285"/>
      <c r="S56" s="285"/>
      <c r="T56" s="285"/>
      <c r="U56" s="285"/>
      <c r="V56" s="285"/>
      <c r="W56" s="285"/>
      <c r="X56" s="285"/>
      <c r="Y56" s="285"/>
      <c r="Z56" s="285"/>
      <c r="AA56" s="285"/>
      <c r="AB56" s="285"/>
      <c r="AC56" s="201"/>
      <c r="AD56" s="285"/>
      <c r="AE56" s="285"/>
      <c r="AF56" s="285"/>
      <c r="AG56" s="285"/>
      <c r="AH56" s="285"/>
      <c r="AI56" s="287"/>
    </row>
    <row r="57" spans="1:35" ht="18" customHeight="1">
      <c r="A57" s="201"/>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81"/>
    </row>
    <row r="58" spans="1:35" ht="18" customHeight="1">
      <c r="A58" s="201"/>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81"/>
    </row>
    <row r="59" spans="1:35" ht="18" customHeight="1">
      <c r="A59" s="201"/>
      <c r="B59" s="285" t="s">
        <v>156</v>
      </c>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7"/>
    </row>
    <row r="60" spans="1:35" ht="18" customHeight="1">
      <c r="A60" s="201"/>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81"/>
    </row>
    <row r="61" spans="1:35" ht="18" customHeight="1">
      <c r="A61" s="201"/>
      <c r="B61" s="288" t="s">
        <v>57</v>
      </c>
      <c r="C61" s="201"/>
      <c r="D61" s="285" t="s">
        <v>157</v>
      </c>
      <c r="E61" s="285"/>
      <c r="F61" s="285"/>
      <c r="G61" s="201"/>
      <c r="H61" s="201"/>
      <c r="I61" s="201"/>
      <c r="J61" s="201"/>
      <c r="K61" s="201"/>
      <c r="L61" s="418">
        <f>L21</f>
        <v>0</v>
      </c>
      <c r="M61" s="418"/>
      <c r="N61" s="418"/>
      <c r="O61" s="418"/>
      <c r="P61" s="418"/>
      <c r="Q61" s="418"/>
      <c r="R61" s="418"/>
      <c r="S61" s="418"/>
      <c r="T61" s="418"/>
      <c r="U61" s="418"/>
      <c r="V61" s="418"/>
      <c r="W61" s="201"/>
      <c r="X61" s="201"/>
      <c r="Y61" s="201"/>
      <c r="Z61" s="201"/>
      <c r="AA61" s="201"/>
      <c r="AB61" s="201"/>
      <c r="AC61" s="201"/>
      <c r="AD61" s="201"/>
      <c r="AE61" s="201"/>
      <c r="AF61" s="201"/>
      <c r="AG61" s="201"/>
      <c r="AH61" s="201"/>
      <c r="AI61" s="281"/>
    </row>
    <row r="62" spans="1:35" ht="18" customHeight="1">
      <c r="A62" s="201"/>
      <c r="B62" s="288"/>
      <c r="C62" s="201"/>
      <c r="D62" s="285"/>
      <c r="E62" s="285"/>
      <c r="F62" s="285"/>
      <c r="G62" s="201"/>
      <c r="H62" s="201"/>
      <c r="I62" s="286"/>
      <c r="J62" s="289"/>
      <c r="K62" s="289"/>
      <c r="L62" s="289"/>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81"/>
    </row>
    <row r="63" spans="1:35" ht="18" customHeight="1">
      <c r="A63" s="201"/>
      <c r="B63" s="288" t="s">
        <v>60</v>
      </c>
      <c r="C63" s="201"/>
      <c r="D63" s="416" t="s">
        <v>61</v>
      </c>
      <c r="E63" s="416"/>
      <c r="F63" s="290">
        <f>D56</f>
        <v>0</v>
      </c>
      <c r="G63" s="290">
        <f>E56</f>
        <v>0</v>
      </c>
      <c r="H63" s="201" t="s">
        <v>158</v>
      </c>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81"/>
    </row>
    <row r="64" spans="1:35" ht="18" customHeight="1">
      <c r="A64" s="201"/>
      <c r="B64" s="288"/>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81"/>
    </row>
    <row r="65" spans="1:35" ht="18" customHeight="1">
      <c r="A65" s="201"/>
      <c r="B65" s="288" t="s">
        <v>63</v>
      </c>
      <c r="C65" s="201"/>
      <c r="D65" s="201" t="s">
        <v>64</v>
      </c>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81"/>
    </row>
    <row r="66" spans="1:35" ht="18" customHeight="1">
      <c r="A66" s="201"/>
      <c r="B66" s="201"/>
      <c r="C66" s="201"/>
      <c r="D66" s="291" t="s">
        <v>65</v>
      </c>
      <c r="E66" s="201"/>
      <c r="F66" s="201"/>
      <c r="G66" s="285" t="s">
        <v>61</v>
      </c>
      <c r="H66" s="285"/>
      <c r="I66" s="290">
        <f>I26</f>
        <v>0</v>
      </c>
      <c r="J66" s="290">
        <f>J26</f>
        <v>0</v>
      </c>
      <c r="K66" s="201" t="s">
        <v>159</v>
      </c>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81"/>
    </row>
    <row r="67" spans="1:35" ht="18" customHeight="1">
      <c r="A67" s="201"/>
      <c r="B67" s="201"/>
      <c r="C67" s="201"/>
      <c r="D67" s="291" t="s">
        <v>66</v>
      </c>
      <c r="E67" s="201"/>
      <c r="F67" s="201"/>
      <c r="G67" s="285" t="s">
        <v>67</v>
      </c>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81"/>
    </row>
    <row r="68" spans="1:35" ht="18" customHeight="1">
      <c r="A68" s="201"/>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81"/>
    </row>
    <row r="69" spans="1:35" ht="18" customHeight="1">
      <c r="A69" s="201"/>
      <c r="B69" s="288"/>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81"/>
    </row>
    <row r="70" spans="1:35" ht="18" customHeight="1">
      <c r="A70" s="201"/>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81"/>
    </row>
    <row r="71" spans="1:35" ht="18" customHeight="1">
      <c r="A71" s="201"/>
      <c r="B71" s="201"/>
      <c r="C71" s="201"/>
      <c r="D71" s="201"/>
      <c r="E71" s="201"/>
      <c r="F71" s="201"/>
      <c r="G71" s="201"/>
      <c r="H71" s="201"/>
      <c r="I71" s="201"/>
      <c r="J71" s="201"/>
      <c r="K71" s="201"/>
      <c r="L71" s="201"/>
      <c r="M71" s="201"/>
      <c r="N71" s="332"/>
      <c r="O71" s="332"/>
      <c r="P71" s="332"/>
      <c r="Q71" s="332"/>
      <c r="R71" s="332"/>
      <c r="S71" s="332"/>
      <c r="T71" s="201"/>
      <c r="U71" s="201"/>
      <c r="V71" s="201"/>
      <c r="W71" s="201"/>
      <c r="X71" s="201"/>
      <c r="Y71" s="201"/>
      <c r="Z71" s="201"/>
      <c r="AA71" s="201"/>
      <c r="AB71" s="201"/>
      <c r="AC71" s="201"/>
      <c r="AD71" s="201"/>
      <c r="AE71" s="201"/>
      <c r="AF71" s="201"/>
      <c r="AG71" s="201"/>
      <c r="AH71" s="201"/>
      <c r="AI71" s="281"/>
    </row>
    <row r="72" spans="1:35" ht="18" customHeight="1">
      <c r="A72" s="20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81"/>
    </row>
    <row r="73" spans="1:35" ht="18" customHeight="1">
      <c r="A73" s="201"/>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81"/>
    </row>
    <row r="74" spans="1:35" ht="18" customHeight="1">
      <c r="A74" s="201"/>
      <c r="B74" s="201"/>
      <c r="C74" s="201"/>
      <c r="D74" s="201"/>
      <c r="E74" s="201"/>
      <c r="F74" s="201"/>
      <c r="G74" s="201"/>
      <c r="H74" s="201"/>
      <c r="I74" s="201"/>
      <c r="J74" s="201"/>
      <c r="K74" s="201"/>
      <c r="L74" s="201"/>
      <c r="M74" s="201"/>
      <c r="N74" s="332"/>
      <c r="O74" s="332"/>
      <c r="P74" s="332"/>
      <c r="Q74" s="332"/>
      <c r="R74" s="332"/>
      <c r="S74" s="332"/>
      <c r="T74" s="201"/>
      <c r="U74" s="201"/>
      <c r="V74" s="201"/>
      <c r="W74" s="201"/>
      <c r="X74" s="201"/>
      <c r="Y74" s="201"/>
      <c r="Z74" s="201"/>
      <c r="AA74" s="201"/>
      <c r="AB74" s="201"/>
      <c r="AC74" s="201"/>
      <c r="AD74" s="201"/>
      <c r="AE74" s="201"/>
      <c r="AF74" s="201"/>
      <c r="AG74" s="201"/>
      <c r="AH74" s="201"/>
      <c r="AI74" s="281"/>
    </row>
    <row r="75" spans="1:35" ht="18" customHeight="1">
      <c r="A75" s="201"/>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81"/>
    </row>
    <row r="76" spans="1:35" ht="18" customHeight="1">
      <c r="A76" s="201"/>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81"/>
    </row>
    <row r="77" spans="1:35" ht="18" customHeight="1">
      <c r="A77" s="201"/>
      <c r="B77" s="201"/>
      <c r="C77" s="201"/>
      <c r="D77" s="201"/>
      <c r="E77" s="201"/>
      <c r="F77" s="201"/>
      <c r="G77" s="201"/>
      <c r="H77" s="201"/>
      <c r="I77" s="201"/>
      <c r="J77" s="201"/>
      <c r="K77" s="201"/>
      <c r="L77" s="201"/>
      <c r="M77" s="201"/>
      <c r="N77" s="332"/>
      <c r="O77" s="332"/>
      <c r="P77" s="332"/>
      <c r="Q77" s="332"/>
      <c r="R77" s="332"/>
      <c r="S77" s="332"/>
      <c r="T77" s="201"/>
      <c r="U77" s="201"/>
      <c r="V77" s="201"/>
      <c r="W77" s="201"/>
      <c r="X77" s="201"/>
      <c r="Y77" s="201"/>
      <c r="Z77" s="201"/>
      <c r="AA77" s="201"/>
      <c r="AB77" s="201"/>
      <c r="AC77" s="201"/>
      <c r="AD77" s="201"/>
      <c r="AE77" s="201"/>
      <c r="AF77" s="201"/>
      <c r="AG77" s="201"/>
      <c r="AH77" s="201"/>
      <c r="AI77" s="281"/>
    </row>
    <row r="78" spans="1:35" ht="18" customHeight="1">
      <c r="A78" s="201"/>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81"/>
    </row>
    <row r="79" spans="1:35" ht="18" customHeight="1">
      <c r="A79" s="201"/>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81"/>
    </row>
    <row r="80" spans="1:35" ht="18" customHeight="1">
      <c r="A80" s="293"/>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4"/>
    </row>
  </sheetData>
  <sheetProtection password="CB25" sheet="1"/>
  <mergeCells count="23">
    <mergeCell ref="D63:E63"/>
    <mergeCell ref="L61:V61"/>
    <mergeCell ref="Y44:AF44"/>
    <mergeCell ref="Y45:AF45"/>
    <mergeCell ref="H48:M48"/>
    <mergeCell ref="Y51:AF51"/>
    <mergeCell ref="F51:W51"/>
    <mergeCell ref="B56:C56"/>
    <mergeCell ref="Y11:AE11"/>
    <mergeCell ref="B16:C16"/>
    <mergeCell ref="D23:E23"/>
    <mergeCell ref="D15:E15"/>
    <mergeCell ref="L21:V21"/>
    <mergeCell ref="P11:V11"/>
    <mergeCell ref="D11:O11"/>
    <mergeCell ref="Y43:AF43"/>
    <mergeCell ref="X3:AF3"/>
    <mergeCell ref="Y1:Y2"/>
    <mergeCell ref="Z1:AD2"/>
    <mergeCell ref="AE1:AE2"/>
    <mergeCell ref="I8:N8"/>
    <mergeCell ref="X4:AF4"/>
    <mergeCell ref="X5:AF5"/>
  </mergeCells>
  <dataValidations count="6">
    <dataValidation allowBlank="1" showInputMessage="1" showErrorMessage="1" imeMode="hiragana" sqref="D11 X46:AH46 I8:N8 AG5:AH5 Y11:AE11 X6:AH6 X5"/>
    <dataValidation operator="greaterThan" allowBlank="1" showInputMessage="1" showErrorMessage="1" imeMode="hiragana" sqref="AG4:AH4 Y44:AH45 X4 Y43:AF43"/>
    <dataValidation allowBlank="1" showInputMessage="1" showErrorMessage="1" imeMode="fullAlpha" sqref="E50 D56:E56 E10"/>
    <dataValidation type="list" allowBlank="1" showInputMessage="1" showErrorMessage="1" imeMode="halfAlpha" sqref="D16">
      <formula1>"2"</formula1>
    </dataValidation>
    <dataValidation type="list" allowBlank="1" showInputMessage="1" showErrorMessage="1" imeMode="halfAlpha" sqref="E16">
      <formula1>"2,3,4,5,6,7,8,9"</formula1>
    </dataValidation>
    <dataValidation errorStyle="warning" type="whole" operator="lessThanOrEqual" allowBlank="1" showInputMessage="1" showErrorMessage="1" error="健康保険組合コードに間違いありませんか？&#10;&#10;（従前の補助金の整理番号等は使用できません。）" imeMode="hiragana" sqref="X3:AF3">
      <formula1>99999</formula1>
    </dataValidation>
  </dataValidations>
  <printOptions/>
  <pageMargins left="0.7086614173228347" right="0.36" top="0.6692913385826772" bottom="0.7480314960629921" header="0.31496062992125984" footer="0.31496062992125984"/>
  <pageSetup fitToHeight="0" fitToWidth="1" horizontalDpi="600" verticalDpi="600" orientation="portrait" paperSize="9" r:id="rId4"/>
  <rowBreaks count="1" manualBreakCount="1">
    <brk id="40" max="32" man="1"/>
  </rowBreaks>
  <colBreaks count="1" manualBreakCount="1">
    <brk id="35" max="65535"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W29"/>
  <sheetViews>
    <sheetView view="pageBreakPreview" zoomScale="85" zoomScaleNormal="80" zoomScaleSheetLayoutView="85" zoomScalePageLayoutView="0" workbookViewId="0" topLeftCell="A1">
      <pane ySplit="5" topLeftCell="A6" activePane="bottomLeft" state="frozen"/>
      <selection pane="topLeft" activeCell="S28" sqref="S28"/>
      <selection pane="bottomLeft" activeCell="D13" sqref="D13"/>
    </sheetView>
  </sheetViews>
  <sheetFormatPr defaultColWidth="9.00390625" defaultRowHeight="13.5"/>
  <cols>
    <col min="1" max="1" width="1.25" style="48" customWidth="1"/>
    <col min="2" max="2" width="6.75390625" style="48" customWidth="1"/>
    <col min="3" max="3" width="9.125" style="48" customWidth="1"/>
    <col min="4" max="5" width="9.75390625" style="48" customWidth="1"/>
    <col min="6" max="6" width="12.75390625" style="48" customWidth="1"/>
    <col min="7" max="7" width="18.125" style="48" customWidth="1"/>
    <col min="8" max="8" width="10.25390625" style="48" customWidth="1"/>
    <col min="9" max="9" width="4.125" style="48" customWidth="1"/>
    <col min="10" max="10" width="11.25390625" style="48" customWidth="1"/>
    <col min="11" max="11" width="15.00390625" style="48" customWidth="1"/>
    <col min="12" max="12" width="9.25390625" style="48" customWidth="1"/>
    <col min="13" max="13" width="12.625" style="48" customWidth="1"/>
    <col min="14" max="14" width="20.375" style="48" customWidth="1"/>
    <col min="15" max="15" width="10.50390625" style="111" customWidth="1"/>
    <col min="16" max="17" width="3.125" style="48" customWidth="1"/>
    <col min="18" max="18" width="12.50390625" style="111" customWidth="1"/>
    <col min="19" max="20" width="2.875" style="48" customWidth="1"/>
    <col min="21" max="21" width="15.00390625" style="111" customWidth="1"/>
    <col min="22" max="22" width="17.375" style="48" customWidth="1"/>
    <col min="23" max="23" width="12.875" style="48" customWidth="1"/>
    <col min="24" max="24" width="9.00390625" style="48" customWidth="1"/>
    <col min="25" max="25" width="10.625" style="48" customWidth="1"/>
    <col min="26" max="30" width="9.00390625" style="48" customWidth="1"/>
    <col min="31" max="31" width="9.625" style="48" bestFit="1" customWidth="1"/>
    <col min="32" max="38" width="9.00390625" style="48" customWidth="1"/>
    <col min="39" max="39" width="11.625" style="48" bestFit="1" customWidth="1"/>
    <col min="40" max="16384" width="9.00390625" style="48" customWidth="1"/>
  </cols>
  <sheetData>
    <row r="1" spans="1:22" ht="28.5" customHeight="1">
      <c r="A1" s="46"/>
      <c r="B1" s="47" t="s">
        <v>19</v>
      </c>
      <c r="C1" s="47"/>
      <c r="D1" s="47"/>
      <c r="E1" s="46"/>
      <c r="F1" s="46"/>
      <c r="G1" s="46"/>
      <c r="H1" s="46"/>
      <c r="I1" s="46"/>
      <c r="J1" s="46"/>
      <c r="K1" s="46"/>
      <c r="L1" s="46"/>
      <c r="M1" s="46"/>
      <c r="N1" s="46"/>
      <c r="O1" s="432"/>
      <c r="P1" s="432"/>
      <c r="Q1" s="46"/>
      <c r="R1" s="45"/>
      <c r="S1" s="46"/>
      <c r="T1" s="46"/>
      <c r="U1" s="45"/>
      <c r="V1" s="46"/>
    </row>
    <row r="2" spans="1:22" ht="21.75" customHeight="1" thickBot="1">
      <c r="A2" s="46"/>
      <c r="B2" s="254"/>
      <c r="C2" s="254"/>
      <c r="D2" s="254"/>
      <c r="E2" s="46"/>
      <c r="F2" s="46"/>
      <c r="G2" s="46"/>
      <c r="H2" s="46"/>
      <c r="I2" s="46"/>
      <c r="J2" s="46"/>
      <c r="K2" s="46"/>
      <c r="L2" s="46"/>
      <c r="M2" s="46"/>
      <c r="N2" s="111"/>
      <c r="P2" s="334"/>
      <c r="Q2" s="334"/>
      <c r="R2" s="335" t="s">
        <v>115</v>
      </c>
      <c r="S2" s="437">
        <f>'４　精算額内訳'!AP6</f>
        <v>0</v>
      </c>
      <c r="T2" s="437"/>
      <c r="U2" s="437"/>
      <c r="V2" s="437"/>
    </row>
    <row r="3" spans="1:22" s="52" customFormat="1" ht="19.5" customHeight="1">
      <c r="A3" s="22"/>
      <c r="B3" s="49"/>
      <c r="C3" s="50"/>
      <c r="D3" s="50"/>
      <c r="E3" s="51"/>
      <c r="F3" s="433" t="s">
        <v>129</v>
      </c>
      <c r="G3" s="434"/>
      <c r="H3" s="434"/>
      <c r="I3" s="434"/>
      <c r="J3" s="434"/>
      <c r="K3" s="435"/>
      <c r="L3" s="436" t="s">
        <v>171</v>
      </c>
      <c r="M3" s="433"/>
      <c r="N3" s="434"/>
      <c r="O3" s="434"/>
      <c r="P3" s="434"/>
      <c r="Q3" s="434"/>
      <c r="R3" s="434"/>
      <c r="S3" s="434"/>
      <c r="T3" s="434"/>
      <c r="U3" s="434"/>
      <c r="V3" s="435"/>
    </row>
    <row r="4" spans="1:22" s="52" customFormat="1" ht="19.5" customHeight="1">
      <c r="A4" s="22"/>
      <c r="B4" s="441" t="s">
        <v>34</v>
      </c>
      <c r="C4" s="442"/>
      <c r="D4" s="442"/>
      <c r="E4" s="443"/>
      <c r="F4" s="53"/>
      <c r="G4" s="53"/>
      <c r="H4" s="53"/>
      <c r="I4" s="53"/>
      <c r="J4" s="53"/>
      <c r="K4" s="54" t="s">
        <v>26</v>
      </c>
      <c r="L4" s="53"/>
      <c r="M4" s="53"/>
      <c r="N4" s="53"/>
      <c r="O4" s="55"/>
      <c r="P4" s="53"/>
      <c r="Q4" s="53"/>
      <c r="R4" s="55"/>
      <c r="S4" s="53"/>
      <c r="T4" s="53"/>
      <c r="U4" s="449" t="s">
        <v>27</v>
      </c>
      <c r="V4" s="450"/>
    </row>
    <row r="5" spans="1:22" s="52" customFormat="1" ht="19.5" customHeight="1">
      <c r="A5" s="22"/>
      <c r="B5" s="21"/>
      <c r="C5" s="22"/>
      <c r="D5" s="22"/>
      <c r="E5" s="56"/>
      <c r="F5" s="444" t="s">
        <v>106</v>
      </c>
      <c r="G5" s="451"/>
      <c r="H5" s="451"/>
      <c r="I5" s="452"/>
      <c r="J5" s="57" t="s">
        <v>2</v>
      </c>
      <c r="K5" s="58" t="s">
        <v>1</v>
      </c>
      <c r="L5" s="444"/>
      <c r="M5" s="444"/>
      <c r="N5" s="444"/>
      <c r="O5" s="444"/>
      <c r="P5" s="444"/>
      <c r="Q5" s="444"/>
      <c r="R5" s="444"/>
      <c r="S5" s="444"/>
      <c r="T5" s="444"/>
      <c r="U5" s="445"/>
      <c r="V5" s="59" t="s">
        <v>33</v>
      </c>
    </row>
    <row r="6" spans="1:22" s="52" customFormat="1" ht="19.5" customHeight="1" thickBot="1">
      <c r="A6" s="22"/>
      <c r="B6" s="60"/>
      <c r="C6" s="61"/>
      <c r="D6" s="61"/>
      <c r="E6" s="62"/>
      <c r="F6" s="63"/>
      <c r="G6" s="448"/>
      <c r="H6" s="448"/>
      <c r="I6" s="64" t="s">
        <v>4</v>
      </c>
      <c r="J6" s="65" t="s">
        <v>0</v>
      </c>
      <c r="K6" s="66" t="s">
        <v>0</v>
      </c>
      <c r="L6" s="446"/>
      <c r="M6" s="446"/>
      <c r="N6" s="446"/>
      <c r="O6" s="446"/>
      <c r="P6" s="446"/>
      <c r="Q6" s="446"/>
      <c r="R6" s="446"/>
      <c r="S6" s="446"/>
      <c r="T6" s="446"/>
      <c r="U6" s="447"/>
      <c r="V6" s="66" t="s">
        <v>0</v>
      </c>
    </row>
    <row r="7" spans="1:23" s="52" customFormat="1" ht="19.5" customHeight="1">
      <c r="A7" s="22"/>
      <c r="B7" s="67" t="s">
        <v>18</v>
      </c>
      <c r="C7" s="68"/>
      <c r="D7" s="22"/>
      <c r="E7" s="69"/>
      <c r="F7" s="50"/>
      <c r="G7" s="50"/>
      <c r="H7" s="70"/>
      <c r="I7" s="71"/>
      <c r="J7" s="72"/>
      <c r="K7" s="73"/>
      <c r="L7" s="461" t="s">
        <v>118</v>
      </c>
      <c r="M7" s="462"/>
      <c r="N7" s="463"/>
      <c r="O7" s="16">
        <v>1</v>
      </c>
      <c r="P7" s="74" t="s">
        <v>3</v>
      </c>
      <c r="Q7" s="74" t="s">
        <v>14</v>
      </c>
      <c r="R7" s="239"/>
      <c r="S7" s="74"/>
      <c r="T7" s="74" t="s">
        <v>15</v>
      </c>
      <c r="U7" s="75">
        <f aca="true" t="shared" si="0" ref="U7:U17">R7</f>
        <v>0</v>
      </c>
      <c r="V7" s="76"/>
      <c r="W7" s="22"/>
    </row>
    <row r="8" spans="1:23" s="52" customFormat="1" ht="19.5" customHeight="1">
      <c r="A8" s="22"/>
      <c r="B8" s="21"/>
      <c r="C8" s="22"/>
      <c r="D8" s="22"/>
      <c r="E8" s="77"/>
      <c r="F8" s="22"/>
      <c r="G8" s="22"/>
      <c r="H8" s="22"/>
      <c r="I8" s="78"/>
      <c r="J8" s="79"/>
      <c r="K8" s="80"/>
      <c r="L8" s="438" t="s">
        <v>41</v>
      </c>
      <c r="M8" s="439"/>
      <c r="N8" s="440"/>
      <c r="O8" s="17">
        <v>1</v>
      </c>
      <c r="P8" s="81" t="s">
        <v>3</v>
      </c>
      <c r="Q8" s="81" t="s">
        <v>14</v>
      </c>
      <c r="R8" s="240"/>
      <c r="S8" s="81"/>
      <c r="T8" s="81" t="s">
        <v>15</v>
      </c>
      <c r="U8" s="82">
        <f t="shared" si="0"/>
        <v>0</v>
      </c>
      <c r="V8" s="83"/>
      <c r="W8" s="22"/>
    </row>
    <row r="9" spans="1:23" s="52" customFormat="1" ht="19.5" customHeight="1">
      <c r="A9" s="22"/>
      <c r="B9" s="84" t="s">
        <v>144</v>
      </c>
      <c r="C9" s="46"/>
      <c r="D9" s="78"/>
      <c r="E9" s="77"/>
      <c r="F9" s="22"/>
      <c r="G9" s="22"/>
      <c r="H9" s="22"/>
      <c r="I9" s="78"/>
      <c r="J9" s="79"/>
      <c r="K9" s="80"/>
      <c r="L9" s="430" t="s">
        <v>119</v>
      </c>
      <c r="M9" s="431"/>
      <c r="N9" s="431"/>
      <c r="O9" s="18">
        <v>1</v>
      </c>
      <c r="P9" s="86" t="s">
        <v>3</v>
      </c>
      <c r="Q9" s="86" t="s">
        <v>14</v>
      </c>
      <c r="R9" s="241"/>
      <c r="S9" s="86"/>
      <c r="T9" s="86" t="s">
        <v>15</v>
      </c>
      <c r="U9" s="313">
        <f t="shared" si="0"/>
        <v>0</v>
      </c>
      <c r="V9" s="83"/>
      <c r="W9" s="22"/>
    </row>
    <row r="10" spans="1:23" s="52" customFormat="1" ht="19.5" customHeight="1">
      <c r="A10" s="22"/>
      <c r="B10" s="87" t="s">
        <v>143</v>
      </c>
      <c r="C10" s="88"/>
      <c r="D10" s="300"/>
      <c r="E10" s="77"/>
      <c r="F10" s="22"/>
      <c r="G10" s="22"/>
      <c r="H10" s="22"/>
      <c r="I10" s="78"/>
      <c r="J10" s="79"/>
      <c r="K10" s="80"/>
      <c r="L10" s="430" t="s">
        <v>124</v>
      </c>
      <c r="M10" s="431"/>
      <c r="N10" s="431"/>
      <c r="O10" s="18">
        <v>1</v>
      </c>
      <c r="P10" s="86" t="s">
        <v>3</v>
      </c>
      <c r="Q10" s="86" t="s">
        <v>14</v>
      </c>
      <c r="R10" s="345"/>
      <c r="S10" s="81"/>
      <c r="T10" s="86" t="s">
        <v>15</v>
      </c>
      <c r="U10" s="313">
        <f t="shared" si="0"/>
        <v>0</v>
      </c>
      <c r="V10" s="80"/>
      <c r="W10" s="22"/>
    </row>
    <row r="11" spans="1:23" s="52" customFormat="1" ht="19.5" customHeight="1">
      <c r="A11" s="22"/>
      <c r="B11" s="459" t="s">
        <v>116</v>
      </c>
      <c r="C11" s="460"/>
      <c r="D11" s="300"/>
      <c r="E11" s="77"/>
      <c r="F11" s="22"/>
      <c r="G11" s="22"/>
      <c r="H11" s="22"/>
      <c r="I11" s="78"/>
      <c r="J11" s="79"/>
      <c r="K11" s="80"/>
      <c r="L11" s="430" t="s">
        <v>126</v>
      </c>
      <c r="M11" s="470"/>
      <c r="N11" s="470"/>
      <c r="O11" s="18">
        <v>1</v>
      </c>
      <c r="P11" s="86" t="s">
        <v>3</v>
      </c>
      <c r="Q11" s="86" t="s">
        <v>14</v>
      </c>
      <c r="R11" s="241"/>
      <c r="S11" s="86"/>
      <c r="T11" s="86" t="s">
        <v>15</v>
      </c>
      <c r="U11" s="313">
        <f t="shared" si="0"/>
        <v>0</v>
      </c>
      <c r="V11" s="80"/>
      <c r="W11" s="22"/>
    </row>
    <row r="12" spans="1:23" s="52" customFormat="1" ht="19.5" customHeight="1">
      <c r="A12" s="22"/>
      <c r="B12" s="459" t="s">
        <v>117</v>
      </c>
      <c r="C12" s="460"/>
      <c r="D12" s="300"/>
      <c r="E12" s="77"/>
      <c r="F12" s="22"/>
      <c r="G12" s="22"/>
      <c r="H12" s="22"/>
      <c r="I12" s="78"/>
      <c r="J12" s="79"/>
      <c r="K12" s="80"/>
      <c r="L12" s="21" t="s">
        <v>125</v>
      </c>
      <c r="M12" s="89"/>
      <c r="N12" s="89"/>
      <c r="O12" s="18">
        <v>1</v>
      </c>
      <c r="P12" s="86" t="s">
        <v>3</v>
      </c>
      <c r="Q12" s="86" t="s">
        <v>14</v>
      </c>
      <c r="R12" s="241"/>
      <c r="S12" s="86"/>
      <c r="T12" s="86" t="s">
        <v>15</v>
      </c>
      <c r="U12" s="313">
        <f t="shared" si="0"/>
        <v>0</v>
      </c>
      <c r="V12" s="80"/>
      <c r="W12" s="22"/>
    </row>
    <row r="13" spans="1:23" s="52" customFormat="1" ht="19.5" customHeight="1">
      <c r="A13" s="22"/>
      <c r="B13" s="87" t="s">
        <v>11</v>
      </c>
      <c r="C13" s="88"/>
      <c r="D13" s="339">
        <f>SUM(D10:D12)</f>
        <v>0</v>
      </c>
      <c r="E13" s="77"/>
      <c r="F13" s="22"/>
      <c r="G13" s="22"/>
      <c r="H13" s="22"/>
      <c r="I13" s="78"/>
      <c r="J13" s="79"/>
      <c r="K13" s="80"/>
      <c r="L13" s="91" t="s">
        <v>127</v>
      </c>
      <c r="M13" s="85"/>
      <c r="N13" s="85"/>
      <c r="O13" s="18">
        <v>1</v>
      </c>
      <c r="P13" s="86" t="s">
        <v>3</v>
      </c>
      <c r="Q13" s="86" t="s">
        <v>14</v>
      </c>
      <c r="R13" s="241"/>
      <c r="S13" s="86"/>
      <c r="T13" s="86" t="s">
        <v>15</v>
      </c>
      <c r="U13" s="313">
        <f t="shared" si="0"/>
        <v>0</v>
      </c>
      <c r="V13" s="80"/>
      <c r="W13" s="22"/>
    </row>
    <row r="14" spans="1:23" s="52" customFormat="1" ht="19.5" customHeight="1">
      <c r="A14" s="22"/>
      <c r="B14" s="453" t="s">
        <v>147</v>
      </c>
      <c r="C14" s="454"/>
      <c r="D14" s="455"/>
      <c r="E14" s="77"/>
      <c r="F14" s="22"/>
      <c r="G14" s="22"/>
      <c r="H14" s="22"/>
      <c r="I14" s="78"/>
      <c r="J14" s="79"/>
      <c r="K14" s="80"/>
      <c r="L14" s="85" t="s">
        <v>120</v>
      </c>
      <c r="M14" s="85"/>
      <c r="N14" s="85"/>
      <c r="O14" s="18">
        <v>1</v>
      </c>
      <c r="P14" s="86" t="s">
        <v>3</v>
      </c>
      <c r="Q14" s="86" t="s">
        <v>14</v>
      </c>
      <c r="R14" s="241"/>
      <c r="S14" s="86"/>
      <c r="T14" s="86" t="s">
        <v>15</v>
      </c>
      <c r="U14" s="313">
        <f t="shared" si="0"/>
        <v>0</v>
      </c>
      <c r="V14" s="80"/>
      <c r="W14" s="22"/>
    </row>
    <row r="15" spans="1:23" s="52" customFormat="1" ht="19.5" customHeight="1">
      <c r="A15" s="22"/>
      <c r="B15" s="456"/>
      <c r="C15" s="457"/>
      <c r="D15" s="458"/>
      <c r="E15" s="77"/>
      <c r="F15" s="22"/>
      <c r="G15" s="22"/>
      <c r="H15" s="22"/>
      <c r="I15" s="78"/>
      <c r="J15" s="79"/>
      <c r="K15" s="80"/>
      <c r="L15" s="85" t="s">
        <v>121</v>
      </c>
      <c r="M15" s="85"/>
      <c r="N15" s="85"/>
      <c r="O15" s="18">
        <v>1</v>
      </c>
      <c r="P15" s="86" t="s">
        <v>3</v>
      </c>
      <c r="Q15" s="86" t="s">
        <v>14</v>
      </c>
      <c r="R15" s="241"/>
      <c r="S15" s="86"/>
      <c r="T15" s="86" t="s">
        <v>15</v>
      </c>
      <c r="U15" s="313">
        <f t="shared" si="0"/>
        <v>0</v>
      </c>
      <c r="V15" s="80"/>
      <c r="W15" s="22"/>
    </row>
    <row r="16" spans="1:23" s="52" customFormat="1" ht="19.5" customHeight="1">
      <c r="A16" s="22"/>
      <c r="B16" s="456"/>
      <c r="C16" s="457"/>
      <c r="D16" s="458"/>
      <c r="E16" s="77"/>
      <c r="F16" s="22"/>
      <c r="G16" s="22"/>
      <c r="H16" s="22"/>
      <c r="I16" s="78"/>
      <c r="J16" s="79"/>
      <c r="K16" s="80"/>
      <c r="L16" s="85" t="s">
        <v>122</v>
      </c>
      <c r="M16" s="85"/>
      <c r="N16" s="85"/>
      <c r="O16" s="18">
        <v>1</v>
      </c>
      <c r="P16" s="86" t="s">
        <v>3</v>
      </c>
      <c r="Q16" s="86" t="s">
        <v>14</v>
      </c>
      <c r="R16" s="241"/>
      <c r="S16" s="86"/>
      <c r="T16" s="86" t="s">
        <v>15</v>
      </c>
      <c r="U16" s="313">
        <f t="shared" si="0"/>
        <v>0</v>
      </c>
      <c r="V16" s="80"/>
      <c r="W16" s="22"/>
    </row>
    <row r="17" spans="1:23" s="52" customFormat="1" ht="19.5" customHeight="1">
      <c r="A17" s="22"/>
      <c r="B17" s="456"/>
      <c r="C17" s="457"/>
      <c r="D17" s="458"/>
      <c r="E17" s="77"/>
      <c r="F17" s="22"/>
      <c r="G17" s="22"/>
      <c r="H17" s="22"/>
      <c r="I17" s="78"/>
      <c r="J17" s="79"/>
      <c r="K17" s="80"/>
      <c r="L17" s="92" t="s">
        <v>123</v>
      </c>
      <c r="M17" s="93"/>
      <c r="N17" s="93"/>
      <c r="O17" s="20">
        <v>1</v>
      </c>
      <c r="P17" s="94" t="s">
        <v>3</v>
      </c>
      <c r="Q17" s="94" t="s">
        <v>14</v>
      </c>
      <c r="R17" s="242"/>
      <c r="S17" s="94"/>
      <c r="T17" s="94" t="s">
        <v>15</v>
      </c>
      <c r="U17" s="314">
        <f t="shared" si="0"/>
        <v>0</v>
      </c>
      <c r="V17" s="95"/>
      <c r="W17" s="22"/>
    </row>
    <row r="18" spans="1:23" s="52" customFormat="1" ht="24.75" customHeight="1">
      <c r="A18" s="22"/>
      <c r="B18" s="336"/>
      <c r="C18" s="337"/>
      <c r="D18" s="338"/>
      <c r="E18" s="466" t="s">
        <v>28</v>
      </c>
      <c r="F18" s="464" t="s">
        <v>8</v>
      </c>
      <c r="G18" s="96" t="s">
        <v>9</v>
      </c>
      <c r="H18" s="301">
        <f aca="true" t="shared" si="1" ref="H18:H24">O18</f>
        <v>0</v>
      </c>
      <c r="I18" s="23" t="s">
        <v>4</v>
      </c>
      <c r="J18" s="367">
        <v>1396</v>
      </c>
      <c r="K18" s="307">
        <f>H18*J18</f>
        <v>0</v>
      </c>
      <c r="L18" s="468" t="s">
        <v>128</v>
      </c>
      <c r="M18" s="464" t="s">
        <v>8</v>
      </c>
      <c r="N18" s="96" t="s">
        <v>9</v>
      </c>
      <c r="O18" s="243"/>
      <c r="P18" s="24" t="s">
        <v>4</v>
      </c>
      <c r="Q18" s="24"/>
      <c r="R18" s="25"/>
      <c r="S18" s="24"/>
      <c r="T18" s="24"/>
      <c r="U18" s="26"/>
      <c r="V18" s="80"/>
      <c r="W18" s="22"/>
    </row>
    <row r="19" spans="1:23" s="52" customFormat="1" ht="24.75" customHeight="1" thickBot="1">
      <c r="A19" s="22"/>
      <c r="B19" s="336"/>
      <c r="C19" s="337"/>
      <c r="D19" s="338"/>
      <c r="E19" s="467"/>
      <c r="F19" s="471"/>
      <c r="G19" s="97" t="s">
        <v>10</v>
      </c>
      <c r="H19" s="302">
        <f t="shared" si="1"/>
        <v>0</v>
      </c>
      <c r="I19" s="28" t="s">
        <v>4</v>
      </c>
      <c r="J19" s="368">
        <v>1693</v>
      </c>
      <c r="K19" s="308">
        <f>H19*J19</f>
        <v>0</v>
      </c>
      <c r="L19" s="469"/>
      <c r="M19" s="465"/>
      <c r="N19" s="97" t="s">
        <v>10</v>
      </c>
      <c r="O19" s="240"/>
      <c r="P19" s="24" t="s">
        <v>4</v>
      </c>
      <c r="Q19" s="24"/>
      <c r="R19" s="25"/>
      <c r="S19" s="24"/>
      <c r="T19" s="24"/>
      <c r="U19" s="26"/>
      <c r="V19" s="83"/>
      <c r="W19" s="22"/>
    </row>
    <row r="20" spans="1:23" s="52" customFormat="1" ht="19.5" customHeight="1" thickTop="1">
      <c r="A20" s="22"/>
      <c r="B20" s="21"/>
      <c r="C20" s="22"/>
      <c r="D20" s="22"/>
      <c r="E20" s="98" t="s">
        <v>31</v>
      </c>
      <c r="F20" s="99"/>
      <c r="G20" s="40"/>
      <c r="H20" s="304">
        <f t="shared" si="1"/>
        <v>0</v>
      </c>
      <c r="I20" s="39" t="s">
        <v>4</v>
      </c>
      <c r="J20" s="369"/>
      <c r="K20" s="310">
        <f>SUM(K18:K19)</f>
        <v>0</v>
      </c>
      <c r="L20" s="40"/>
      <c r="M20" s="99"/>
      <c r="N20" s="40"/>
      <c r="O20" s="304">
        <f>SUM(O18:O19)</f>
        <v>0</v>
      </c>
      <c r="P20" s="41" t="s">
        <v>4</v>
      </c>
      <c r="Q20" s="41"/>
      <c r="R20" s="38"/>
      <c r="S20" s="41"/>
      <c r="T20" s="41"/>
      <c r="U20" s="42"/>
      <c r="V20" s="43"/>
      <c r="W20" s="22"/>
    </row>
    <row r="21" spans="1:22" s="52" customFormat="1" ht="24.75" customHeight="1">
      <c r="A21" s="22"/>
      <c r="B21" s="21"/>
      <c r="C21" s="22"/>
      <c r="D21" s="78"/>
      <c r="E21" s="466" t="s">
        <v>29</v>
      </c>
      <c r="F21" s="464" t="s">
        <v>8</v>
      </c>
      <c r="G21" s="100" t="s">
        <v>9</v>
      </c>
      <c r="H21" s="303">
        <f t="shared" si="1"/>
        <v>0</v>
      </c>
      <c r="I21" s="101" t="s">
        <v>4</v>
      </c>
      <c r="J21" s="370">
        <v>1830</v>
      </c>
      <c r="K21" s="309">
        <f>H21*J21</f>
        <v>0</v>
      </c>
      <c r="L21" s="468" t="s">
        <v>128</v>
      </c>
      <c r="M21" s="464" t="s">
        <v>8</v>
      </c>
      <c r="N21" s="100" t="s">
        <v>9</v>
      </c>
      <c r="O21" s="243"/>
      <c r="P21" s="24" t="s">
        <v>4</v>
      </c>
      <c r="Q21" s="24"/>
      <c r="R21" s="19"/>
      <c r="S21" s="24"/>
      <c r="T21" s="24"/>
      <c r="U21" s="29"/>
      <c r="V21" s="27"/>
    </row>
    <row r="22" spans="1:22" s="52" customFormat="1" ht="24.75" customHeight="1" thickBot="1">
      <c r="A22" s="22"/>
      <c r="B22" s="21"/>
      <c r="C22" s="22"/>
      <c r="D22" s="78"/>
      <c r="E22" s="467"/>
      <c r="F22" s="465"/>
      <c r="G22" s="97" t="s">
        <v>10</v>
      </c>
      <c r="H22" s="302">
        <f t="shared" si="1"/>
        <v>0</v>
      </c>
      <c r="I22" s="28" t="s">
        <v>4</v>
      </c>
      <c r="J22" s="368">
        <v>2200</v>
      </c>
      <c r="K22" s="308">
        <f>H22*J22</f>
        <v>0</v>
      </c>
      <c r="L22" s="469"/>
      <c r="M22" s="465"/>
      <c r="N22" s="97" t="s">
        <v>10</v>
      </c>
      <c r="O22" s="240"/>
      <c r="P22" s="24" t="s">
        <v>4</v>
      </c>
      <c r="Q22" s="24"/>
      <c r="R22" s="19"/>
      <c r="S22" s="24"/>
      <c r="T22" s="24"/>
      <c r="U22" s="29"/>
      <c r="V22" s="27"/>
    </row>
    <row r="23" spans="1:23" s="52" customFormat="1" ht="19.5" customHeight="1" thickBot="1" thickTop="1">
      <c r="A23" s="22"/>
      <c r="B23" s="21"/>
      <c r="C23" s="22"/>
      <c r="D23" s="22"/>
      <c r="E23" s="340" t="s">
        <v>30</v>
      </c>
      <c r="F23" s="102"/>
      <c r="G23" s="35"/>
      <c r="H23" s="305">
        <f t="shared" si="1"/>
        <v>0</v>
      </c>
      <c r="I23" s="33" t="s">
        <v>4</v>
      </c>
      <c r="J23" s="34"/>
      <c r="K23" s="311">
        <f>SUM(K21:K22)</f>
        <v>0</v>
      </c>
      <c r="L23" s="35"/>
      <c r="M23" s="102"/>
      <c r="N23" s="35"/>
      <c r="O23" s="305">
        <f>SUM(O21:O22)</f>
        <v>0</v>
      </c>
      <c r="P23" s="36" t="s">
        <v>4</v>
      </c>
      <c r="Q23" s="36"/>
      <c r="R23" s="32"/>
      <c r="S23" s="36"/>
      <c r="T23" s="36"/>
      <c r="U23" s="37"/>
      <c r="V23" s="44"/>
      <c r="W23" s="22"/>
    </row>
    <row r="24" spans="1:22" s="52" customFormat="1" ht="19.5" customHeight="1" thickBot="1" thickTop="1">
      <c r="A24" s="22"/>
      <c r="B24" s="60"/>
      <c r="C24" s="61"/>
      <c r="D24" s="103"/>
      <c r="E24" s="104" t="s">
        <v>32</v>
      </c>
      <c r="F24" s="105"/>
      <c r="G24" s="106"/>
      <c r="H24" s="306">
        <f t="shared" si="1"/>
        <v>0</v>
      </c>
      <c r="I24" s="107" t="s">
        <v>4</v>
      </c>
      <c r="J24" s="108"/>
      <c r="K24" s="312">
        <f>SUM(K20,K23)</f>
        <v>0</v>
      </c>
      <c r="L24" s="105"/>
      <c r="M24" s="105"/>
      <c r="N24" s="105"/>
      <c r="O24" s="306">
        <f>SUM(O18:O19,O21:O22)</f>
        <v>0</v>
      </c>
      <c r="P24" s="109" t="s">
        <v>4</v>
      </c>
      <c r="Q24" s="109"/>
      <c r="R24" s="106"/>
      <c r="S24" s="109"/>
      <c r="T24" s="109"/>
      <c r="U24" s="110"/>
      <c r="V24" s="312">
        <f>SUM(U7:U17)</f>
        <v>0</v>
      </c>
    </row>
    <row r="25" spans="1:22" ht="21" customHeight="1">
      <c r="A25" s="46"/>
      <c r="B25" s="90" t="s">
        <v>22</v>
      </c>
      <c r="C25" s="90"/>
      <c r="D25" s="22"/>
      <c r="E25" s="46"/>
      <c r="F25" s="46"/>
      <c r="G25" s="46"/>
      <c r="H25" s="46"/>
      <c r="I25" s="46"/>
      <c r="J25" s="46"/>
      <c r="K25" s="46"/>
      <c r="L25" s="46"/>
      <c r="M25" s="46"/>
      <c r="N25" s="46"/>
      <c r="O25" s="45"/>
      <c r="P25" s="46"/>
      <c r="Q25" s="46"/>
      <c r="R25" s="45"/>
      <c r="S25" s="46"/>
      <c r="T25" s="46"/>
      <c r="U25" s="45"/>
      <c r="V25" s="46"/>
    </row>
    <row r="26" spans="1:22" ht="21.75" customHeight="1">
      <c r="A26" s="46"/>
      <c r="B26" s="90" t="s">
        <v>172</v>
      </c>
      <c r="C26" s="90"/>
      <c r="D26" s="22"/>
      <c r="E26" s="46"/>
      <c r="F26" s="46"/>
      <c r="G26" s="46"/>
      <c r="H26" s="46"/>
      <c r="I26" s="46"/>
      <c r="J26" s="46"/>
      <c r="K26" s="46"/>
      <c r="L26" s="46"/>
      <c r="M26" s="46"/>
      <c r="N26" s="46"/>
      <c r="O26" s="45"/>
      <c r="P26" s="46"/>
      <c r="Q26" s="46"/>
      <c r="R26" s="45"/>
      <c r="S26" s="46"/>
      <c r="T26" s="46"/>
      <c r="U26" s="45"/>
      <c r="V26" s="46"/>
    </row>
    <row r="27" spans="1:22" ht="21.75" customHeight="1">
      <c r="A27" s="46"/>
      <c r="B27" s="90" t="s">
        <v>173</v>
      </c>
      <c r="C27" s="90"/>
      <c r="D27" s="22"/>
      <c r="E27" s="46"/>
      <c r="F27" s="46"/>
      <c r="G27" s="46"/>
      <c r="H27" s="46"/>
      <c r="I27" s="46"/>
      <c r="J27" s="46"/>
      <c r="K27" s="46"/>
      <c r="L27" s="46"/>
      <c r="M27" s="46"/>
      <c r="N27" s="46"/>
      <c r="O27" s="45"/>
      <c r="P27" s="46"/>
      <c r="Q27" s="46"/>
      <c r="R27" s="45"/>
      <c r="S27" s="46"/>
      <c r="T27" s="46"/>
      <c r="U27" s="45"/>
      <c r="V27" s="46"/>
    </row>
    <row r="28" spans="1:22" ht="21.75" customHeight="1">
      <c r="A28" s="46"/>
      <c r="B28" s="90"/>
      <c r="C28" s="90"/>
      <c r="D28" s="22"/>
      <c r="E28" s="46"/>
      <c r="F28" s="46"/>
      <c r="G28" s="46"/>
      <c r="H28" s="46"/>
      <c r="I28" s="46"/>
      <c r="J28" s="46"/>
      <c r="K28" s="46"/>
      <c r="L28" s="46"/>
      <c r="M28" s="46"/>
      <c r="N28" s="46"/>
      <c r="O28" s="45"/>
      <c r="P28" s="46"/>
      <c r="Q28" s="46"/>
      <c r="R28" s="45"/>
      <c r="S28" s="46"/>
      <c r="T28" s="46"/>
      <c r="U28" s="45"/>
      <c r="V28" s="46"/>
    </row>
    <row r="29" spans="1:22" ht="21.75" customHeight="1">
      <c r="A29" s="46"/>
      <c r="B29" s="90"/>
      <c r="C29" s="90"/>
      <c r="D29" s="22"/>
      <c r="E29" s="46"/>
      <c r="F29" s="46"/>
      <c r="G29" s="46"/>
      <c r="H29" s="46"/>
      <c r="I29" s="46"/>
      <c r="J29" s="46"/>
      <c r="K29" s="46"/>
      <c r="L29" s="46"/>
      <c r="M29" s="46"/>
      <c r="N29" s="46"/>
      <c r="O29" s="45"/>
      <c r="P29" s="46"/>
      <c r="Q29" s="46"/>
      <c r="R29" s="45"/>
      <c r="S29" s="46"/>
      <c r="T29" s="46"/>
      <c r="U29" s="45"/>
      <c r="V29" s="46"/>
    </row>
  </sheetData>
  <sheetProtection password="CB25" sheet="1"/>
  <mergeCells count="25">
    <mergeCell ref="F21:F22"/>
    <mergeCell ref="E21:E22"/>
    <mergeCell ref="L21:L22"/>
    <mergeCell ref="L11:N11"/>
    <mergeCell ref="F18:F19"/>
    <mergeCell ref="M18:M19"/>
    <mergeCell ref="L18:L19"/>
    <mergeCell ref="M21:M22"/>
    <mergeCell ref="E18:E19"/>
    <mergeCell ref="B4:E4"/>
    <mergeCell ref="L5:U6"/>
    <mergeCell ref="G6:H6"/>
    <mergeCell ref="U4:V4"/>
    <mergeCell ref="F5:I5"/>
    <mergeCell ref="B14:D17"/>
    <mergeCell ref="B11:C11"/>
    <mergeCell ref="B12:C12"/>
    <mergeCell ref="L9:N9"/>
    <mergeCell ref="L7:N7"/>
    <mergeCell ref="L10:N10"/>
    <mergeCell ref="O1:P1"/>
    <mergeCell ref="F3:K3"/>
    <mergeCell ref="L3:V3"/>
    <mergeCell ref="S2:V2"/>
    <mergeCell ref="L8:N8"/>
  </mergeCells>
  <conditionalFormatting sqref="O24">
    <cfRule type="cellIs" priority="1" dxfId="0" operator="greaterThan" stopIfTrue="1">
      <formula>$D$13</formula>
    </cfRule>
  </conditionalFormatting>
  <dataValidations count="1">
    <dataValidation errorStyle="warning" type="whole" operator="notBetween" allowBlank="1" showInputMessage="1" showErrorMessage="1" error="「人間ドック」や「生活習慣病健診」の実施分ではないですか？&#10;&#10;そうであれば、「基本項目のみ」欄へ計上となります。" sqref="O19 O22">
      <formula1>1</formula1>
      <formula2>9999999</formula2>
    </dataValidation>
  </dataValidations>
  <printOptions horizontalCentered="1"/>
  <pageMargins left="0.1968503937007874" right="0.15748031496062992" top="0.6299212598425197" bottom="0.15748031496062992" header="0.4330708661417323" footer="0.1968503937007874"/>
  <pageSetup fitToHeight="0" fitToWidth="1" horizontalDpi="600" verticalDpi="600" orientation="landscape" paperSize="9" scale="6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631"/>
  <sheetViews>
    <sheetView zoomScale="70" zoomScaleNormal="70" zoomScaleSheetLayoutView="75" zoomScalePageLayoutView="0" workbookViewId="0" topLeftCell="A1">
      <selection activeCell="P19" sqref="P19"/>
    </sheetView>
  </sheetViews>
  <sheetFormatPr defaultColWidth="9.00390625" defaultRowHeight="13.5"/>
  <cols>
    <col min="1" max="1" width="3.25390625" style="255" customWidth="1"/>
    <col min="2" max="2" width="4.375" style="255" customWidth="1"/>
    <col min="3" max="3" width="16.75390625" style="255" customWidth="1"/>
    <col min="4" max="4" width="13.125" style="255" customWidth="1"/>
    <col min="5" max="5" width="10.375" style="255" customWidth="1"/>
    <col min="6" max="6" width="16.125" style="255" customWidth="1"/>
    <col min="7" max="7" width="10.25390625" style="255" customWidth="1"/>
    <col min="8" max="8" width="4.125" style="255" customWidth="1"/>
    <col min="9" max="9" width="12.125" style="255" customWidth="1"/>
    <col min="10" max="10" width="15.00390625" style="255" customWidth="1"/>
    <col min="11" max="11" width="9.75390625" style="255" customWidth="1"/>
    <col min="12" max="12" width="5.125" style="255" customWidth="1"/>
    <col min="13" max="13" width="18.875" style="255" customWidth="1"/>
    <col min="14" max="14" width="10.50390625" style="260" customWidth="1"/>
    <col min="15" max="16" width="3.125" style="255" customWidth="1"/>
    <col min="17" max="17" width="12.125" style="260" customWidth="1"/>
    <col min="18" max="18" width="3.125" style="260" customWidth="1"/>
    <col min="19" max="19" width="2.875" style="255" customWidth="1"/>
    <col min="20" max="20" width="15.00390625" style="260" customWidth="1"/>
    <col min="21" max="21" width="15.00390625" style="255" customWidth="1"/>
    <col min="22" max="22" width="3.00390625" style="255" customWidth="1"/>
    <col min="23" max="23" width="10.625" style="255" customWidth="1"/>
    <col min="24" max="25" width="13.875" style="255" customWidth="1"/>
    <col min="26" max="26" width="14.00390625" style="255" customWidth="1"/>
    <col min="27" max="27" width="14.50390625" style="255" customWidth="1"/>
    <col min="28" max="28" width="12.25390625" style="255" customWidth="1"/>
    <col min="29" max="29" width="12.875" style="255" customWidth="1"/>
    <col min="30" max="35" width="9.00390625" style="255" customWidth="1"/>
    <col min="36" max="36" width="9.625" style="255" bestFit="1" customWidth="1"/>
    <col min="37" max="43" width="9.00390625" style="255" customWidth="1"/>
    <col min="44" max="44" width="11.625" style="255" bestFit="1" customWidth="1"/>
    <col min="45" max="16384" width="9.00390625" style="255" customWidth="1"/>
  </cols>
  <sheetData>
    <row r="1" spans="1:22" ht="19.5" customHeight="1">
      <c r="A1" s="113"/>
      <c r="B1" s="112" t="s">
        <v>20</v>
      </c>
      <c r="C1" s="112"/>
      <c r="D1" s="112"/>
      <c r="E1" s="113"/>
      <c r="F1" s="113"/>
      <c r="G1" s="113"/>
      <c r="H1" s="113"/>
      <c r="I1" s="113"/>
      <c r="J1" s="113"/>
      <c r="K1" s="113"/>
      <c r="L1" s="113"/>
      <c r="M1" s="113"/>
      <c r="N1" s="114"/>
      <c r="O1" s="113"/>
      <c r="P1" s="113"/>
      <c r="Q1" s="472"/>
      <c r="R1" s="472"/>
      <c r="S1" s="472"/>
      <c r="T1" s="472"/>
      <c r="U1" s="472"/>
      <c r="V1" s="113"/>
    </row>
    <row r="2" spans="1:22" ht="19.5" customHeight="1" thickBot="1">
      <c r="A2" s="113"/>
      <c r="B2" s="256"/>
      <c r="C2" s="256"/>
      <c r="D2" s="256"/>
      <c r="E2" s="113"/>
      <c r="F2" s="113"/>
      <c r="G2" s="113"/>
      <c r="H2" s="113"/>
      <c r="I2" s="113"/>
      <c r="J2" s="113"/>
      <c r="K2" s="113"/>
      <c r="L2" s="113"/>
      <c r="M2" s="113"/>
      <c r="N2" s="114"/>
      <c r="O2" s="113"/>
      <c r="P2" s="113"/>
      <c r="Q2" s="335" t="s">
        <v>115</v>
      </c>
      <c r="R2" s="437">
        <f>'４　精算額内訳'!AP6</f>
        <v>0</v>
      </c>
      <c r="S2" s="437"/>
      <c r="T2" s="437"/>
      <c r="U2" s="437"/>
      <c r="V2" s="113"/>
    </row>
    <row r="3" spans="1:22" s="257" customFormat="1" ht="19.5" customHeight="1">
      <c r="A3" s="122"/>
      <c r="B3" s="115"/>
      <c r="C3" s="116"/>
      <c r="D3" s="116"/>
      <c r="E3" s="117"/>
      <c r="F3" s="473" t="s">
        <v>129</v>
      </c>
      <c r="G3" s="473"/>
      <c r="H3" s="473"/>
      <c r="I3" s="473"/>
      <c r="J3" s="474"/>
      <c r="K3" s="475" t="s">
        <v>171</v>
      </c>
      <c r="L3" s="473"/>
      <c r="M3" s="473"/>
      <c r="N3" s="473"/>
      <c r="O3" s="473"/>
      <c r="P3" s="473"/>
      <c r="Q3" s="473"/>
      <c r="R3" s="473"/>
      <c r="S3" s="473"/>
      <c r="T3" s="473"/>
      <c r="U3" s="474"/>
      <c r="V3" s="122"/>
    </row>
    <row r="4" spans="1:22" s="257" customFormat="1" ht="19.5" customHeight="1">
      <c r="A4" s="122"/>
      <c r="B4" s="476" t="s">
        <v>34</v>
      </c>
      <c r="C4" s="477"/>
      <c r="D4" s="477"/>
      <c r="E4" s="478"/>
      <c r="F4" s="118"/>
      <c r="G4" s="118"/>
      <c r="H4" s="118"/>
      <c r="I4" s="118"/>
      <c r="J4" s="119" t="s">
        <v>26</v>
      </c>
      <c r="K4" s="118"/>
      <c r="L4" s="118"/>
      <c r="M4" s="118"/>
      <c r="N4" s="120"/>
      <c r="O4" s="118"/>
      <c r="P4" s="118"/>
      <c r="Q4" s="120"/>
      <c r="R4" s="120"/>
      <c r="S4" s="118"/>
      <c r="T4" s="120"/>
      <c r="U4" s="119" t="s">
        <v>27</v>
      </c>
      <c r="V4" s="258"/>
    </row>
    <row r="5" spans="1:22" s="257" customFormat="1" ht="19.5" customHeight="1">
      <c r="A5" s="122"/>
      <c r="B5" s="121"/>
      <c r="C5" s="122"/>
      <c r="D5" s="122"/>
      <c r="E5" s="123"/>
      <c r="F5" s="479" t="s">
        <v>106</v>
      </c>
      <c r="G5" s="480"/>
      <c r="H5" s="481"/>
      <c r="I5" s="124" t="s">
        <v>2</v>
      </c>
      <c r="J5" s="125" t="s">
        <v>1</v>
      </c>
      <c r="K5" s="482"/>
      <c r="L5" s="482"/>
      <c r="M5" s="482"/>
      <c r="N5" s="482"/>
      <c r="O5" s="482"/>
      <c r="P5" s="482"/>
      <c r="Q5" s="482"/>
      <c r="R5" s="482"/>
      <c r="S5" s="482"/>
      <c r="T5" s="483"/>
      <c r="U5" s="126" t="s">
        <v>16</v>
      </c>
      <c r="V5" s="122"/>
    </row>
    <row r="6" spans="1:22" s="257" customFormat="1" ht="19.5" customHeight="1" thickBot="1">
      <c r="A6" s="122"/>
      <c r="B6" s="127"/>
      <c r="C6" s="128"/>
      <c r="D6" s="128"/>
      <c r="E6" s="129"/>
      <c r="F6" s="486"/>
      <c r="G6" s="486"/>
      <c r="H6" s="130" t="s">
        <v>4</v>
      </c>
      <c r="I6" s="131" t="s">
        <v>0</v>
      </c>
      <c r="J6" s="132" t="s">
        <v>0</v>
      </c>
      <c r="K6" s="484"/>
      <c r="L6" s="484"/>
      <c r="M6" s="484"/>
      <c r="N6" s="484"/>
      <c r="O6" s="484"/>
      <c r="P6" s="484"/>
      <c r="Q6" s="484"/>
      <c r="R6" s="484"/>
      <c r="S6" s="484"/>
      <c r="T6" s="485"/>
      <c r="U6" s="132" t="s">
        <v>0</v>
      </c>
      <c r="V6" s="122"/>
    </row>
    <row r="7" spans="1:22" s="257" customFormat="1" ht="22.5" customHeight="1">
      <c r="A7" s="122"/>
      <c r="B7" s="133" t="s">
        <v>17</v>
      </c>
      <c r="C7" s="134"/>
      <c r="D7" s="134"/>
      <c r="E7" s="487"/>
      <c r="F7" s="122"/>
      <c r="G7" s="135"/>
      <c r="H7" s="136"/>
      <c r="I7" s="137"/>
      <c r="J7" s="138"/>
      <c r="K7" s="122" t="s">
        <v>118</v>
      </c>
      <c r="L7" s="139"/>
      <c r="M7" s="139"/>
      <c r="N7" s="1">
        <v>1</v>
      </c>
      <c r="O7" s="5" t="s">
        <v>3</v>
      </c>
      <c r="P7" s="5" t="s">
        <v>14</v>
      </c>
      <c r="Q7" s="244"/>
      <c r="R7" s="140"/>
      <c r="S7" s="6" t="s">
        <v>15</v>
      </c>
      <c r="T7" s="325">
        <f>Q7</f>
        <v>0</v>
      </c>
      <c r="U7" s="141"/>
      <c r="V7" s="122"/>
    </row>
    <row r="8" spans="1:22" s="257" customFormat="1" ht="22.5" customHeight="1">
      <c r="A8" s="122"/>
      <c r="B8" s="121"/>
      <c r="C8" s="122"/>
      <c r="D8" s="122"/>
      <c r="E8" s="488"/>
      <c r="F8" s="122"/>
      <c r="G8" s="135"/>
      <c r="H8" s="136"/>
      <c r="I8" s="137"/>
      <c r="J8" s="138"/>
      <c r="K8" s="489" t="s">
        <v>41</v>
      </c>
      <c r="L8" s="490"/>
      <c r="M8" s="142"/>
      <c r="N8" s="2">
        <v>1</v>
      </c>
      <c r="O8" s="143" t="s">
        <v>3</v>
      </c>
      <c r="P8" s="143" t="s">
        <v>14</v>
      </c>
      <c r="Q8" s="245"/>
      <c r="R8" s="144"/>
      <c r="S8" s="145" t="s">
        <v>15</v>
      </c>
      <c r="T8" s="326">
        <f>Q8</f>
        <v>0</v>
      </c>
      <c r="U8" s="141"/>
      <c r="V8" s="122"/>
    </row>
    <row r="9" spans="1:22" s="257" customFormat="1" ht="22.5" customHeight="1">
      <c r="A9" s="122"/>
      <c r="B9" s="146" t="s">
        <v>21</v>
      </c>
      <c r="C9" s="147"/>
      <c r="D9" s="147"/>
      <c r="E9" s="148"/>
      <c r="F9" s="122"/>
      <c r="G9" s="135"/>
      <c r="H9" s="136"/>
      <c r="I9" s="137"/>
      <c r="J9" s="138"/>
      <c r="K9" s="489" t="s">
        <v>119</v>
      </c>
      <c r="L9" s="490"/>
      <c r="M9" s="142"/>
      <c r="N9" s="2">
        <v>1</v>
      </c>
      <c r="O9" s="143" t="s">
        <v>3</v>
      </c>
      <c r="P9" s="143" t="s">
        <v>14</v>
      </c>
      <c r="Q9" s="246"/>
      <c r="R9" s="151"/>
      <c r="S9" s="152" t="s">
        <v>15</v>
      </c>
      <c r="T9" s="327">
        <f>Q9</f>
        <v>0</v>
      </c>
      <c r="U9" s="141"/>
      <c r="V9" s="122"/>
    </row>
    <row r="10" spans="1:22" s="257" customFormat="1" ht="22.5" customHeight="1">
      <c r="A10" s="122"/>
      <c r="B10" s="491" t="s">
        <v>12</v>
      </c>
      <c r="C10" s="492"/>
      <c r="D10" s="315"/>
      <c r="E10" s="148"/>
      <c r="F10" s="122"/>
      <c r="G10" s="135"/>
      <c r="H10" s="136"/>
      <c r="I10" s="137"/>
      <c r="J10" s="138"/>
      <c r="K10" s="489" t="s">
        <v>130</v>
      </c>
      <c r="L10" s="490"/>
      <c r="M10" s="142"/>
      <c r="N10" s="2">
        <v>1</v>
      </c>
      <c r="O10" s="143" t="s">
        <v>3</v>
      </c>
      <c r="P10" s="143" t="s">
        <v>14</v>
      </c>
      <c r="Q10" s="246"/>
      <c r="R10" s="140"/>
      <c r="S10" s="152" t="s">
        <v>15</v>
      </c>
      <c r="T10" s="327">
        <f aca="true" t="shared" si="0" ref="T10:T17">Q10</f>
        <v>0</v>
      </c>
      <c r="U10" s="138"/>
      <c r="V10" s="122"/>
    </row>
    <row r="11" spans="1:22" s="257" customFormat="1" ht="22.5" customHeight="1">
      <c r="A11" s="122"/>
      <c r="B11" s="491" t="s">
        <v>13</v>
      </c>
      <c r="C11" s="492"/>
      <c r="D11" s="315"/>
      <c r="E11" s="148"/>
      <c r="F11" s="122"/>
      <c r="G11" s="135"/>
      <c r="H11" s="136"/>
      <c r="I11" s="137"/>
      <c r="J11" s="138"/>
      <c r="K11" s="489" t="s">
        <v>131</v>
      </c>
      <c r="L11" s="431"/>
      <c r="M11" s="350"/>
      <c r="N11" s="3">
        <v>1</v>
      </c>
      <c r="O11" s="150" t="s">
        <v>3</v>
      </c>
      <c r="P11" s="150" t="s">
        <v>14</v>
      </c>
      <c r="Q11" s="246"/>
      <c r="R11" s="151"/>
      <c r="S11" s="152" t="s">
        <v>15</v>
      </c>
      <c r="T11" s="327">
        <f t="shared" si="0"/>
        <v>0</v>
      </c>
      <c r="U11" s="138"/>
      <c r="V11" s="122"/>
    </row>
    <row r="12" spans="1:22" s="257" customFormat="1" ht="22.5" customHeight="1">
      <c r="A12" s="122"/>
      <c r="B12" s="491" t="s">
        <v>11</v>
      </c>
      <c r="C12" s="492"/>
      <c r="D12" s="153">
        <f>SUM(D10:D11)</f>
        <v>0</v>
      </c>
      <c r="E12" s="148"/>
      <c r="F12" s="122"/>
      <c r="G12" s="135"/>
      <c r="H12" s="136"/>
      <c r="I12" s="137"/>
      <c r="J12" s="138"/>
      <c r="K12" s="154" t="s">
        <v>125</v>
      </c>
      <c r="L12" s="155"/>
      <c r="M12" s="155"/>
      <c r="N12" s="2">
        <v>1</v>
      </c>
      <c r="O12" s="143" t="s">
        <v>3</v>
      </c>
      <c r="P12" s="143" t="s">
        <v>14</v>
      </c>
      <c r="Q12" s="245"/>
      <c r="R12" s="144"/>
      <c r="S12" s="152" t="s">
        <v>15</v>
      </c>
      <c r="T12" s="327">
        <f t="shared" si="0"/>
        <v>0</v>
      </c>
      <c r="U12" s="138"/>
      <c r="V12" s="122"/>
    </row>
    <row r="13" spans="1:22" s="257" customFormat="1" ht="22.5" customHeight="1">
      <c r="A13" s="122"/>
      <c r="B13" s="497" t="s">
        <v>40</v>
      </c>
      <c r="C13" s="498"/>
      <c r="D13" s="499"/>
      <c r="E13" s="148"/>
      <c r="F13" s="122"/>
      <c r="G13" s="135"/>
      <c r="H13" s="136"/>
      <c r="I13" s="137"/>
      <c r="J13" s="138"/>
      <c r="K13" s="156" t="s">
        <v>127</v>
      </c>
      <c r="L13" s="149"/>
      <c r="M13" s="149"/>
      <c r="N13" s="3">
        <v>1</v>
      </c>
      <c r="O13" s="150" t="s">
        <v>3</v>
      </c>
      <c r="P13" s="150" t="s">
        <v>14</v>
      </c>
      <c r="Q13" s="246"/>
      <c r="R13" s="151"/>
      <c r="S13" s="152" t="s">
        <v>15</v>
      </c>
      <c r="T13" s="327">
        <f t="shared" si="0"/>
        <v>0</v>
      </c>
      <c r="U13" s="138"/>
      <c r="V13" s="122"/>
    </row>
    <row r="14" spans="1:22" s="257" customFormat="1" ht="22.5" customHeight="1">
      <c r="A14" s="122"/>
      <c r="B14" s="500"/>
      <c r="C14" s="496"/>
      <c r="D14" s="501"/>
      <c r="E14" s="148"/>
      <c r="F14" s="122"/>
      <c r="G14" s="135"/>
      <c r="H14" s="136"/>
      <c r="I14" s="137"/>
      <c r="J14" s="138"/>
      <c r="K14" s="149" t="s">
        <v>132</v>
      </c>
      <c r="L14" s="149"/>
      <c r="M14" s="149"/>
      <c r="N14" s="3">
        <v>1</v>
      </c>
      <c r="O14" s="150" t="s">
        <v>3</v>
      </c>
      <c r="P14" s="150" t="s">
        <v>14</v>
      </c>
      <c r="Q14" s="246"/>
      <c r="R14" s="151"/>
      <c r="S14" s="152" t="s">
        <v>15</v>
      </c>
      <c r="T14" s="327">
        <f t="shared" si="0"/>
        <v>0</v>
      </c>
      <c r="U14" s="141"/>
      <c r="V14" s="122"/>
    </row>
    <row r="15" spans="1:22" s="257" customFormat="1" ht="22.5" customHeight="1">
      <c r="A15" s="122"/>
      <c r="B15" s="500"/>
      <c r="C15" s="496"/>
      <c r="D15" s="501"/>
      <c r="E15" s="148"/>
      <c r="F15" s="122"/>
      <c r="G15" s="135"/>
      <c r="H15" s="341"/>
      <c r="I15" s="137"/>
      <c r="J15" s="138"/>
      <c r="K15" s="149" t="s">
        <v>133</v>
      </c>
      <c r="L15" s="149"/>
      <c r="M15" s="149"/>
      <c r="N15" s="3">
        <v>1</v>
      </c>
      <c r="O15" s="150" t="s">
        <v>3</v>
      </c>
      <c r="P15" s="150" t="s">
        <v>14</v>
      </c>
      <c r="Q15" s="246"/>
      <c r="R15" s="151"/>
      <c r="S15" s="152" t="s">
        <v>15</v>
      </c>
      <c r="T15" s="327">
        <f t="shared" si="0"/>
        <v>0</v>
      </c>
      <c r="U15" s="141"/>
      <c r="V15" s="122"/>
    </row>
    <row r="16" spans="1:22" s="257" customFormat="1" ht="22.5" customHeight="1">
      <c r="A16" s="122"/>
      <c r="B16" s="500"/>
      <c r="C16" s="496"/>
      <c r="D16" s="501"/>
      <c r="E16" s="148"/>
      <c r="F16" s="122"/>
      <c r="G16" s="135"/>
      <c r="H16" s="341"/>
      <c r="I16" s="137"/>
      <c r="J16" s="138"/>
      <c r="K16" s="149" t="s">
        <v>42</v>
      </c>
      <c r="L16" s="149"/>
      <c r="M16" s="149"/>
      <c r="N16" s="3">
        <v>1</v>
      </c>
      <c r="O16" s="150" t="s">
        <v>3</v>
      </c>
      <c r="P16" s="150" t="s">
        <v>14</v>
      </c>
      <c r="Q16" s="246"/>
      <c r="R16" s="151"/>
      <c r="S16" s="152" t="s">
        <v>15</v>
      </c>
      <c r="T16" s="327">
        <f t="shared" si="0"/>
        <v>0</v>
      </c>
      <c r="U16" s="141"/>
      <c r="V16" s="122"/>
    </row>
    <row r="17" spans="1:22" s="257" customFormat="1" ht="22.5" customHeight="1">
      <c r="A17" s="122"/>
      <c r="B17" s="163"/>
      <c r="C17" s="342"/>
      <c r="D17" s="343"/>
      <c r="E17" s="148"/>
      <c r="F17" s="122"/>
      <c r="G17" s="135"/>
      <c r="H17" s="341"/>
      <c r="I17" s="137"/>
      <c r="J17" s="138"/>
      <c r="K17" s="149" t="s">
        <v>43</v>
      </c>
      <c r="L17" s="149"/>
      <c r="M17" s="149"/>
      <c r="N17" s="3">
        <v>1</v>
      </c>
      <c r="O17" s="150" t="s">
        <v>3</v>
      </c>
      <c r="P17" s="150" t="s">
        <v>14</v>
      </c>
      <c r="Q17" s="246"/>
      <c r="R17" s="151"/>
      <c r="S17" s="152" t="s">
        <v>15</v>
      </c>
      <c r="T17" s="327">
        <f t="shared" si="0"/>
        <v>0</v>
      </c>
      <c r="U17" s="141"/>
      <c r="V17" s="122"/>
    </row>
    <row r="18" spans="1:22" s="257" customFormat="1" ht="22.5" customHeight="1">
      <c r="A18" s="122"/>
      <c r="B18" s="163"/>
      <c r="C18" s="342"/>
      <c r="D18" s="343"/>
      <c r="E18" s="148"/>
      <c r="F18" s="157"/>
      <c r="G18" s="157"/>
      <c r="H18" s="157"/>
      <c r="I18" s="137"/>
      <c r="J18" s="138"/>
      <c r="K18" s="158" t="s">
        <v>123</v>
      </c>
      <c r="L18" s="159"/>
      <c r="M18" s="159"/>
      <c r="N18" s="4">
        <v>1</v>
      </c>
      <c r="O18" s="160" t="s">
        <v>3</v>
      </c>
      <c r="P18" s="160" t="s">
        <v>14</v>
      </c>
      <c r="Q18" s="247"/>
      <c r="R18" s="161"/>
      <c r="S18" s="162" t="s">
        <v>15</v>
      </c>
      <c r="T18" s="328">
        <f>Q18</f>
        <v>0</v>
      </c>
      <c r="U18" s="141"/>
      <c r="V18" s="122"/>
    </row>
    <row r="19" spans="1:22" s="257" customFormat="1" ht="22.5" customHeight="1">
      <c r="A19" s="122"/>
      <c r="B19" s="163"/>
      <c r="C19" s="342"/>
      <c r="D19" s="343"/>
      <c r="E19" s="493" t="s">
        <v>145</v>
      </c>
      <c r="F19" s="164" t="s">
        <v>5</v>
      </c>
      <c r="G19" s="316">
        <f aca="true" t="shared" si="1" ref="G19:G24">N19</f>
        <v>0</v>
      </c>
      <c r="H19" s="13" t="s">
        <v>4</v>
      </c>
      <c r="I19" s="371">
        <v>2040</v>
      </c>
      <c r="J19" s="320">
        <f aca="true" t="shared" si="2" ref="J19:J24">G19*I19</f>
        <v>0</v>
      </c>
      <c r="K19" s="14"/>
      <c r="L19" s="165" t="s">
        <v>5</v>
      </c>
      <c r="M19" s="166"/>
      <c r="N19" s="248"/>
      <c r="O19" s="167" t="s">
        <v>4</v>
      </c>
      <c r="P19" s="5"/>
      <c r="Q19" s="1"/>
      <c r="R19" s="1"/>
      <c r="S19" s="6"/>
      <c r="T19" s="9"/>
      <c r="U19" s="138"/>
      <c r="V19" s="122"/>
    </row>
    <row r="20" spans="1:22" s="257" customFormat="1" ht="22.5" customHeight="1">
      <c r="A20" s="122"/>
      <c r="B20" s="163"/>
      <c r="C20" s="122"/>
      <c r="D20" s="147"/>
      <c r="E20" s="494"/>
      <c r="F20" s="168" t="s">
        <v>24</v>
      </c>
      <c r="G20" s="317">
        <f t="shared" si="1"/>
        <v>0</v>
      </c>
      <c r="H20" s="143" t="s">
        <v>6</v>
      </c>
      <c r="I20" s="372">
        <v>1632</v>
      </c>
      <c r="J20" s="321">
        <f t="shared" si="2"/>
        <v>0</v>
      </c>
      <c r="K20" s="169" t="s">
        <v>105</v>
      </c>
      <c r="L20" s="168" t="s">
        <v>24</v>
      </c>
      <c r="M20" s="170"/>
      <c r="N20" s="249"/>
      <c r="O20" s="143" t="s">
        <v>6</v>
      </c>
      <c r="P20" s="5"/>
      <c r="Q20" s="1"/>
      <c r="R20" s="1"/>
      <c r="S20" s="6"/>
      <c r="T20" s="9"/>
      <c r="U20" s="138"/>
      <c r="V20" s="122"/>
    </row>
    <row r="21" spans="1:22" s="257" customFormat="1" ht="22.5" customHeight="1">
      <c r="A21" s="122"/>
      <c r="B21" s="163"/>
      <c r="C21" s="122"/>
      <c r="D21" s="122"/>
      <c r="E21" s="502"/>
      <c r="F21" s="171" t="s">
        <v>25</v>
      </c>
      <c r="G21" s="318">
        <f t="shared" si="1"/>
        <v>0</v>
      </c>
      <c r="H21" s="150" t="s">
        <v>6</v>
      </c>
      <c r="I21" s="373">
        <v>408</v>
      </c>
      <c r="J21" s="322">
        <f t="shared" si="2"/>
        <v>0</v>
      </c>
      <c r="K21" s="122"/>
      <c r="L21" s="171" t="s">
        <v>25</v>
      </c>
      <c r="M21" s="159"/>
      <c r="N21" s="250"/>
      <c r="O21" s="160" t="s">
        <v>6</v>
      </c>
      <c r="P21" s="7"/>
      <c r="Q21" s="11"/>
      <c r="R21" s="11"/>
      <c r="S21" s="8"/>
      <c r="T21" s="12"/>
      <c r="U21" s="138"/>
      <c r="V21" s="122"/>
    </row>
    <row r="22" spans="1:22" s="257" customFormat="1" ht="22.5" customHeight="1">
      <c r="A22" s="122"/>
      <c r="B22" s="121"/>
      <c r="C22" s="122"/>
      <c r="D22" s="122"/>
      <c r="E22" s="493" t="s">
        <v>146</v>
      </c>
      <c r="F22" s="165" t="s">
        <v>7</v>
      </c>
      <c r="G22" s="316">
        <f t="shared" si="1"/>
        <v>0</v>
      </c>
      <c r="H22" s="172" t="s">
        <v>6</v>
      </c>
      <c r="I22" s="374">
        <v>5880</v>
      </c>
      <c r="J22" s="323">
        <f t="shared" si="2"/>
        <v>0</v>
      </c>
      <c r="K22" s="14"/>
      <c r="L22" s="165" t="s">
        <v>7</v>
      </c>
      <c r="M22" s="173"/>
      <c r="N22" s="252"/>
      <c r="O22" s="172" t="s">
        <v>6</v>
      </c>
      <c r="P22" s="13"/>
      <c r="Q22" s="10"/>
      <c r="R22" s="10"/>
      <c r="S22" s="14"/>
      <c r="T22" s="15"/>
      <c r="U22" s="141"/>
      <c r="V22" s="122"/>
    </row>
    <row r="23" spans="1:22" s="257" customFormat="1" ht="22.5" customHeight="1">
      <c r="A23" s="122"/>
      <c r="B23" s="121"/>
      <c r="C23" s="122"/>
      <c r="D23" s="122"/>
      <c r="E23" s="494"/>
      <c r="F23" s="168" t="s">
        <v>24</v>
      </c>
      <c r="G23" s="317">
        <f t="shared" si="1"/>
        <v>0</v>
      </c>
      <c r="H23" s="143" t="s">
        <v>6</v>
      </c>
      <c r="I23" s="372">
        <v>2352</v>
      </c>
      <c r="J23" s="321">
        <f t="shared" si="2"/>
        <v>0</v>
      </c>
      <c r="K23" s="169" t="s">
        <v>105</v>
      </c>
      <c r="L23" s="168" t="s">
        <v>24</v>
      </c>
      <c r="M23" s="122"/>
      <c r="N23" s="251"/>
      <c r="O23" s="143" t="s">
        <v>6</v>
      </c>
      <c r="P23" s="5"/>
      <c r="Q23" s="1"/>
      <c r="R23" s="1"/>
      <c r="S23" s="6"/>
      <c r="T23" s="9"/>
      <c r="U23" s="141"/>
      <c r="V23" s="122"/>
    </row>
    <row r="24" spans="1:22" s="257" customFormat="1" ht="22.5" customHeight="1" thickBot="1">
      <c r="A24" s="122"/>
      <c r="B24" s="121"/>
      <c r="C24" s="122"/>
      <c r="D24" s="122"/>
      <c r="E24" s="495"/>
      <c r="F24" s="168" t="s">
        <v>25</v>
      </c>
      <c r="G24" s="317">
        <f t="shared" si="1"/>
        <v>0</v>
      </c>
      <c r="H24" s="143" t="s">
        <v>6</v>
      </c>
      <c r="I24" s="372">
        <v>3528</v>
      </c>
      <c r="J24" s="321">
        <f t="shared" si="2"/>
        <v>0</v>
      </c>
      <c r="K24" s="122"/>
      <c r="L24" s="168" t="s">
        <v>25</v>
      </c>
      <c r="M24" s="149"/>
      <c r="N24" s="253"/>
      <c r="O24" s="143" t="s">
        <v>6</v>
      </c>
      <c r="P24" s="5"/>
      <c r="Q24" s="1"/>
      <c r="R24" s="1"/>
      <c r="S24" s="6"/>
      <c r="T24" s="9"/>
      <c r="U24" s="141"/>
      <c r="V24" s="122"/>
    </row>
    <row r="25" spans="1:22" ht="22.5" customHeight="1" thickBot="1" thickTop="1">
      <c r="A25" s="113"/>
      <c r="B25" s="127"/>
      <c r="C25" s="128"/>
      <c r="D25" s="128"/>
      <c r="E25" s="174" t="s">
        <v>11</v>
      </c>
      <c r="F25" s="176"/>
      <c r="G25" s="319">
        <f>SUM(G19:G24)</f>
        <v>0</v>
      </c>
      <c r="H25" s="177" t="s">
        <v>4</v>
      </c>
      <c r="I25" s="178"/>
      <c r="J25" s="324">
        <f>SUM(J19:J24)</f>
        <v>0</v>
      </c>
      <c r="K25" s="179"/>
      <c r="L25" s="180"/>
      <c r="M25" s="180"/>
      <c r="N25" s="319">
        <f>SUM(N19:N24)</f>
        <v>0</v>
      </c>
      <c r="O25" s="181" t="s">
        <v>4</v>
      </c>
      <c r="P25" s="175"/>
      <c r="Q25" s="182"/>
      <c r="R25" s="182"/>
      <c r="S25" s="175"/>
      <c r="T25" s="182"/>
      <c r="U25" s="329">
        <f>SUM(T7:T18)</f>
        <v>0</v>
      </c>
      <c r="V25" s="113"/>
    </row>
    <row r="26" spans="1:22" ht="21" customHeight="1">
      <c r="A26" s="113"/>
      <c r="B26" s="122" t="s">
        <v>23</v>
      </c>
      <c r="C26" s="122"/>
      <c r="D26" s="122"/>
      <c r="E26" s="113"/>
      <c r="F26" s="113"/>
      <c r="G26" s="113"/>
      <c r="H26" s="113"/>
      <c r="I26" s="113"/>
      <c r="J26" s="113"/>
      <c r="K26" s="113"/>
      <c r="L26" s="113"/>
      <c r="M26" s="113"/>
      <c r="N26" s="114"/>
      <c r="O26" s="113"/>
      <c r="P26" s="113"/>
      <c r="Q26" s="114"/>
      <c r="R26" s="114"/>
      <c r="S26" s="113"/>
      <c r="T26" s="114"/>
      <c r="U26" s="113"/>
      <c r="V26" s="113"/>
    </row>
    <row r="27" spans="1:22" ht="21" customHeight="1">
      <c r="A27" s="113"/>
      <c r="B27" s="122" t="s">
        <v>174</v>
      </c>
      <c r="C27" s="122"/>
      <c r="D27" s="122"/>
      <c r="E27" s="113"/>
      <c r="F27" s="113"/>
      <c r="G27" s="113"/>
      <c r="H27" s="113"/>
      <c r="I27" s="113"/>
      <c r="J27" s="113"/>
      <c r="K27" s="113"/>
      <c r="L27" s="113"/>
      <c r="M27" s="113"/>
      <c r="N27" s="114"/>
      <c r="O27" s="113"/>
      <c r="P27" s="113"/>
      <c r="Q27" s="114"/>
      <c r="R27" s="114"/>
      <c r="S27" s="113"/>
      <c r="T27" s="114"/>
      <c r="U27" s="113"/>
      <c r="V27" s="113"/>
    </row>
    <row r="28" spans="1:29" ht="21" customHeight="1">
      <c r="A28" s="113"/>
      <c r="B28" s="496" t="s">
        <v>182</v>
      </c>
      <c r="C28" s="496"/>
      <c r="D28" s="496"/>
      <c r="E28" s="496"/>
      <c r="F28" s="496"/>
      <c r="G28" s="496"/>
      <c r="H28" s="496"/>
      <c r="I28" s="496"/>
      <c r="J28" s="496"/>
      <c r="K28" s="496"/>
      <c r="L28" s="496"/>
      <c r="M28" s="496"/>
      <c r="N28" s="496"/>
      <c r="O28" s="496"/>
      <c r="P28" s="496"/>
      <c r="Q28" s="496"/>
      <c r="R28" s="496"/>
      <c r="S28" s="496"/>
      <c r="T28" s="496"/>
      <c r="U28" s="496"/>
      <c r="V28" s="113"/>
      <c r="AC28" s="259"/>
    </row>
    <row r="29" spans="1:29" ht="21" customHeight="1">
      <c r="A29" s="113"/>
      <c r="B29" s="496" t="s">
        <v>37</v>
      </c>
      <c r="C29" s="496"/>
      <c r="D29" s="496"/>
      <c r="E29" s="496"/>
      <c r="F29" s="496"/>
      <c r="G29" s="496"/>
      <c r="H29" s="496"/>
      <c r="I29" s="496"/>
      <c r="J29" s="496"/>
      <c r="K29" s="496"/>
      <c r="L29" s="496"/>
      <c r="M29" s="496"/>
      <c r="N29" s="496"/>
      <c r="O29" s="496"/>
      <c r="P29" s="496"/>
      <c r="Q29" s="496"/>
      <c r="R29" s="496"/>
      <c r="S29" s="496"/>
      <c r="T29" s="496"/>
      <c r="U29" s="496"/>
      <c r="V29" s="113"/>
      <c r="AC29" s="259"/>
    </row>
    <row r="30" spans="1:29" ht="21" customHeight="1">
      <c r="A30" s="113"/>
      <c r="B30" s="496" t="s">
        <v>36</v>
      </c>
      <c r="C30" s="496"/>
      <c r="D30" s="496"/>
      <c r="E30" s="496"/>
      <c r="F30" s="496"/>
      <c r="G30" s="496"/>
      <c r="H30" s="496"/>
      <c r="I30" s="496"/>
      <c r="J30" s="496"/>
      <c r="K30" s="496"/>
      <c r="L30" s="496"/>
      <c r="M30" s="496"/>
      <c r="N30" s="496"/>
      <c r="O30" s="496"/>
      <c r="P30" s="496"/>
      <c r="Q30" s="496"/>
      <c r="R30" s="496"/>
      <c r="S30" s="496"/>
      <c r="T30" s="496"/>
      <c r="U30" s="496"/>
      <c r="V30" s="113"/>
      <c r="AC30" s="259"/>
    </row>
    <row r="31" spans="1:29" ht="21" customHeight="1">
      <c r="A31" s="113"/>
      <c r="B31" s="122" t="s">
        <v>38</v>
      </c>
      <c r="C31" s="122"/>
      <c r="D31" s="122"/>
      <c r="E31" s="113"/>
      <c r="F31" s="113"/>
      <c r="G31" s="113"/>
      <c r="H31" s="113"/>
      <c r="I31" s="113"/>
      <c r="J31" s="113"/>
      <c r="K31" s="113"/>
      <c r="L31" s="113"/>
      <c r="M31" s="113"/>
      <c r="N31" s="114"/>
      <c r="O31" s="113"/>
      <c r="P31" s="113"/>
      <c r="Q31" s="114"/>
      <c r="R31" s="114"/>
      <c r="S31" s="113"/>
      <c r="T31" s="114"/>
      <c r="U31" s="113"/>
      <c r="V31" s="113"/>
      <c r="AC31" s="259"/>
    </row>
    <row r="32" spans="1:29" ht="21" customHeight="1">
      <c r="A32" s="113"/>
      <c r="B32" s="496" t="s">
        <v>179</v>
      </c>
      <c r="C32" s="496"/>
      <c r="D32" s="496"/>
      <c r="E32" s="496"/>
      <c r="F32" s="496"/>
      <c r="G32" s="496"/>
      <c r="H32" s="496"/>
      <c r="I32" s="496"/>
      <c r="J32" s="496"/>
      <c r="K32" s="496"/>
      <c r="L32" s="496"/>
      <c r="M32" s="496"/>
      <c r="N32" s="496"/>
      <c r="O32" s="496"/>
      <c r="P32" s="496"/>
      <c r="Q32" s="496"/>
      <c r="R32" s="496"/>
      <c r="S32" s="496"/>
      <c r="T32" s="496"/>
      <c r="U32" s="496"/>
      <c r="V32" s="113"/>
      <c r="AC32" s="259"/>
    </row>
    <row r="33" spans="1:29" ht="21" customHeight="1">
      <c r="A33" s="113"/>
      <c r="B33" s="496" t="s">
        <v>39</v>
      </c>
      <c r="C33" s="496"/>
      <c r="D33" s="496"/>
      <c r="E33" s="496"/>
      <c r="F33" s="496"/>
      <c r="G33" s="496"/>
      <c r="H33" s="496"/>
      <c r="I33" s="496"/>
      <c r="J33" s="496"/>
      <c r="K33" s="496"/>
      <c r="L33" s="496"/>
      <c r="M33" s="496"/>
      <c r="N33" s="496"/>
      <c r="O33" s="496"/>
      <c r="P33" s="496"/>
      <c r="Q33" s="496"/>
      <c r="R33" s="496"/>
      <c r="S33" s="496"/>
      <c r="T33" s="496"/>
      <c r="U33" s="496"/>
      <c r="V33" s="113"/>
      <c r="AC33" s="259"/>
    </row>
    <row r="34" spans="1:29" ht="21" customHeight="1">
      <c r="A34" s="113"/>
      <c r="B34" s="122" t="s">
        <v>175</v>
      </c>
      <c r="C34" s="122"/>
      <c r="D34" s="122"/>
      <c r="E34" s="113"/>
      <c r="F34" s="113"/>
      <c r="G34" s="113"/>
      <c r="H34" s="113"/>
      <c r="I34" s="113"/>
      <c r="J34" s="113" t="s">
        <v>35</v>
      </c>
      <c r="K34" s="113"/>
      <c r="L34" s="113"/>
      <c r="M34" s="113"/>
      <c r="N34" s="114"/>
      <c r="O34" s="113"/>
      <c r="P34" s="113"/>
      <c r="Q34" s="114"/>
      <c r="R34" s="114"/>
      <c r="S34" s="113"/>
      <c r="T34" s="114"/>
      <c r="U34" s="113"/>
      <c r="V34" s="113"/>
      <c r="AC34" s="259"/>
    </row>
    <row r="35" ht="14.25">
      <c r="V35" s="113"/>
    </row>
    <row r="36" ht="14.25">
      <c r="V36" s="113"/>
    </row>
    <row r="37" ht="14.25">
      <c r="V37" s="113"/>
    </row>
    <row r="38" ht="14.25">
      <c r="V38" s="113"/>
    </row>
    <row r="39" ht="14.25">
      <c r="V39" s="113"/>
    </row>
    <row r="40" ht="14.25">
      <c r="V40" s="113"/>
    </row>
    <row r="41" ht="14.25">
      <c r="V41" s="113"/>
    </row>
    <row r="42" ht="14.25">
      <c r="V42" s="113"/>
    </row>
    <row r="43" ht="14.25">
      <c r="V43" s="113"/>
    </row>
    <row r="44" ht="14.25">
      <c r="V44" s="113"/>
    </row>
    <row r="45" ht="14.25">
      <c r="V45" s="113"/>
    </row>
    <row r="46" ht="14.25">
      <c r="V46" s="113"/>
    </row>
    <row r="47" ht="14.25">
      <c r="V47" s="113"/>
    </row>
    <row r="48" ht="14.25">
      <c r="V48" s="113"/>
    </row>
    <row r="49" ht="14.25">
      <c r="V49" s="113"/>
    </row>
    <row r="50" ht="14.25">
      <c r="V50" s="113"/>
    </row>
    <row r="51" ht="14.25">
      <c r="V51" s="113"/>
    </row>
    <row r="52" ht="14.25">
      <c r="V52" s="113"/>
    </row>
    <row r="53" ht="14.25">
      <c r="V53" s="113"/>
    </row>
    <row r="54" ht="14.25">
      <c r="V54" s="113"/>
    </row>
    <row r="55" ht="14.25">
      <c r="V55" s="113"/>
    </row>
    <row r="56" ht="14.25">
      <c r="V56" s="113"/>
    </row>
    <row r="57" ht="14.25">
      <c r="V57" s="113"/>
    </row>
    <row r="58" ht="14.25">
      <c r="V58" s="113"/>
    </row>
    <row r="59" ht="14.25">
      <c r="V59" s="113"/>
    </row>
    <row r="60" ht="14.25">
      <c r="V60" s="113"/>
    </row>
    <row r="61" ht="14.25">
      <c r="V61" s="113"/>
    </row>
    <row r="62" ht="14.25">
      <c r="V62" s="113"/>
    </row>
    <row r="63" ht="14.25">
      <c r="V63" s="113"/>
    </row>
    <row r="64" ht="14.25">
      <c r="V64" s="113"/>
    </row>
    <row r="65" ht="14.25">
      <c r="V65" s="113"/>
    </row>
    <row r="66" ht="14.25">
      <c r="V66" s="113"/>
    </row>
    <row r="67" ht="14.25">
      <c r="V67" s="113"/>
    </row>
    <row r="68" ht="14.25">
      <c r="V68" s="113"/>
    </row>
    <row r="69" ht="14.25">
      <c r="V69" s="113"/>
    </row>
    <row r="70" ht="14.25">
      <c r="V70" s="113"/>
    </row>
    <row r="71" ht="14.25">
      <c r="V71" s="113"/>
    </row>
    <row r="72" ht="14.25">
      <c r="V72" s="113"/>
    </row>
    <row r="73" ht="14.25">
      <c r="V73" s="113"/>
    </row>
    <row r="74" ht="14.25">
      <c r="V74" s="113"/>
    </row>
    <row r="75" ht="14.25">
      <c r="V75" s="113"/>
    </row>
    <row r="76" ht="14.25">
      <c r="V76" s="113"/>
    </row>
    <row r="77" ht="14.25">
      <c r="V77" s="113"/>
    </row>
    <row r="78" ht="14.25">
      <c r="V78" s="113"/>
    </row>
    <row r="79" ht="14.25">
      <c r="V79" s="113"/>
    </row>
    <row r="80" ht="14.25">
      <c r="V80" s="113"/>
    </row>
    <row r="81" ht="14.25">
      <c r="V81" s="113"/>
    </row>
    <row r="82" ht="14.25">
      <c r="V82" s="113"/>
    </row>
    <row r="83" ht="14.25">
      <c r="V83" s="113"/>
    </row>
    <row r="84" ht="14.25">
      <c r="V84" s="113"/>
    </row>
    <row r="85" ht="14.25">
      <c r="V85" s="113"/>
    </row>
    <row r="86" ht="14.25">
      <c r="V86" s="113"/>
    </row>
    <row r="87" ht="14.25">
      <c r="V87" s="113"/>
    </row>
    <row r="88" ht="14.25">
      <c r="V88" s="113"/>
    </row>
    <row r="89" ht="14.25">
      <c r="V89" s="113"/>
    </row>
    <row r="90" ht="14.25">
      <c r="V90" s="113"/>
    </row>
    <row r="91" ht="14.25">
      <c r="V91" s="113"/>
    </row>
    <row r="92" ht="14.25">
      <c r="V92" s="113"/>
    </row>
    <row r="93" ht="14.25">
      <c r="V93" s="113"/>
    </row>
    <row r="94" ht="14.25">
      <c r="V94" s="113"/>
    </row>
    <row r="95" ht="14.25">
      <c r="V95" s="113"/>
    </row>
    <row r="96" ht="14.25">
      <c r="V96" s="113"/>
    </row>
    <row r="97" ht="14.25">
      <c r="V97" s="113"/>
    </row>
    <row r="98" ht="14.25">
      <c r="V98" s="113"/>
    </row>
    <row r="99" ht="14.25">
      <c r="V99" s="113"/>
    </row>
    <row r="100" ht="14.25">
      <c r="V100" s="113"/>
    </row>
    <row r="101" ht="14.25">
      <c r="V101" s="113"/>
    </row>
    <row r="102" ht="14.25">
      <c r="V102" s="113"/>
    </row>
    <row r="103" ht="14.25">
      <c r="V103" s="113"/>
    </row>
    <row r="104" ht="14.25">
      <c r="V104" s="113"/>
    </row>
    <row r="105" ht="14.25">
      <c r="V105" s="113"/>
    </row>
    <row r="106" ht="14.25">
      <c r="V106" s="113"/>
    </row>
    <row r="107" ht="14.25">
      <c r="V107" s="113"/>
    </row>
    <row r="108" ht="14.25">
      <c r="V108" s="113"/>
    </row>
    <row r="109" ht="14.25">
      <c r="V109" s="113"/>
    </row>
    <row r="110" ht="14.25">
      <c r="V110" s="113"/>
    </row>
    <row r="111" ht="14.25">
      <c r="V111" s="113"/>
    </row>
    <row r="112" ht="14.25">
      <c r="V112" s="113"/>
    </row>
    <row r="113" ht="14.25">
      <c r="V113" s="113"/>
    </row>
    <row r="114" ht="14.25">
      <c r="V114" s="113"/>
    </row>
    <row r="115" ht="14.25">
      <c r="V115" s="113"/>
    </row>
    <row r="116" ht="14.25">
      <c r="V116" s="113"/>
    </row>
    <row r="117" ht="14.25">
      <c r="V117" s="113"/>
    </row>
    <row r="118" ht="14.25">
      <c r="V118" s="113"/>
    </row>
    <row r="119" ht="14.25">
      <c r="V119" s="113"/>
    </row>
    <row r="120" ht="14.25">
      <c r="V120" s="113"/>
    </row>
    <row r="121" ht="14.25">
      <c r="V121" s="113"/>
    </row>
    <row r="122" ht="14.25">
      <c r="V122" s="113"/>
    </row>
    <row r="123" ht="14.25">
      <c r="V123" s="113"/>
    </row>
    <row r="124" ht="14.25">
      <c r="V124" s="113"/>
    </row>
    <row r="125" ht="14.25">
      <c r="V125" s="113"/>
    </row>
    <row r="126" ht="14.25">
      <c r="V126" s="113"/>
    </row>
    <row r="127" ht="14.25">
      <c r="V127" s="113"/>
    </row>
    <row r="128" ht="14.25">
      <c r="V128" s="113"/>
    </row>
    <row r="129" ht="14.25">
      <c r="V129" s="113"/>
    </row>
    <row r="130" ht="14.25">
      <c r="V130" s="113"/>
    </row>
    <row r="131" ht="14.25">
      <c r="V131" s="113"/>
    </row>
    <row r="132" ht="14.25">
      <c r="V132" s="113"/>
    </row>
    <row r="133" ht="14.25">
      <c r="V133" s="113"/>
    </row>
    <row r="134" ht="14.25">
      <c r="V134" s="113"/>
    </row>
    <row r="135" ht="14.25">
      <c r="V135" s="113"/>
    </row>
    <row r="136" ht="14.25">
      <c r="V136" s="113"/>
    </row>
    <row r="137" ht="14.25">
      <c r="V137" s="113"/>
    </row>
    <row r="138" ht="14.25">
      <c r="V138" s="113"/>
    </row>
    <row r="139" ht="14.25">
      <c r="V139" s="113"/>
    </row>
    <row r="140" ht="14.25">
      <c r="V140" s="113"/>
    </row>
    <row r="141" ht="14.25">
      <c r="V141" s="113"/>
    </row>
    <row r="142" ht="14.25">
      <c r="V142" s="113"/>
    </row>
    <row r="143" ht="14.25">
      <c r="V143" s="113"/>
    </row>
    <row r="144" ht="14.25">
      <c r="V144" s="113"/>
    </row>
    <row r="145" ht="14.25">
      <c r="V145" s="113"/>
    </row>
    <row r="146" ht="14.25">
      <c r="V146" s="113"/>
    </row>
    <row r="147" ht="14.25">
      <c r="V147" s="113"/>
    </row>
    <row r="148" ht="14.25">
      <c r="V148" s="113"/>
    </row>
    <row r="149" ht="14.25">
      <c r="V149" s="113"/>
    </row>
    <row r="150" ht="14.25">
      <c r="V150" s="113"/>
    </row>
    <row r="151" ht="14.25">
      <c r="V151" s="113"/>
    </row>
    <row r="152" ht="14.25">
      <c r="V152" s="113"/>
    </row>
    <row r="153" ht="14.25">
      <c r="V153" s="113"/>
    </row>
    <row r="154" ht="14.25">
      <c r="V154" s="113"/>
    </row>
    <row r="155" ht="14.25">
      <c r="V155" s="113"/>
    </row>
    <row r="156" ht="14.25">
      <c r="V156" s="113"/>
    </row>
    <row r="157" ht="14.25">
      <c r="V157" s="113"/>
    </row>
    <row r="158" ht="14.25">
      <c r="V158" s="113"/>
    </row>
    <row r="159" ht="14.25">
      <c r="V159" s="113"/>
    </row>
    <row r="160" ht="14.25">
      <c r="V160" s="113"/>
    </row>
    <row r="161" ht="14.25">
      <c r="V161" s="113"/>
    </row>
    <row r="162" ht="14.25">
      <c r="V162" s="113"/>
    </row>
    <row r="163" ht="14.25">
      <c r="V163" s="113"/>
    </row>
    <row r="164" ht="14.25">
      <c r="V164" s="113"/>
    </row>
    <row r="165" ht="14.25">
      <c r="V165" s="113"/>
    </row>
    <row r="166" ht="14.25">
      <c r="V166" s="113"/>
    </row>
    <row r="167" ht="14.25">
      <c r="V167" s="113"/>
    </row>
    <row r="168" ht="14.25">
      <c r="V168" s="113"/>
    </row>
    <row r="169" ht="14.25">
      <c r="V169" s="113"/>
    </row>
    <row r="170" ht="14.25">
      <c r="V170" s="113"/>
    </row>
    <row r="171" ht="14.25">
      <c r="V171" s="113"/>
    </row>
    <row r="172" ht="14.25">
      <c r="V172" s="113"/>
    </row>
    <row r="173" ht="14.25">
      <c r="V173" s="113"/>
    </row>
    <row r="174" ht="14.25">
      <c r="V174" s="113"/>
    </row>
    <row r="175" ht="14.25">
      <c r="V175" s="113"/>
    </row>
    <row r="176" ht="14.25">
      <c r="V176" s="113"/>
    </row>
    <row r="177" ht="14.25">
      <c r="V177" s="113"/>
    </row>
    <row r="178" ht="14.25">
      <c r="V178" s="113"/>
    </row>
    <row r="179" ht="14.25">
      <c r="V179" s="113"/>
    </row>
    <row r="180" ht="14.25">
      <c r="V180" s="113"/>
    </row>
    <row r="181" ht="14.25">
      <c r="V181" s="113"/>
    </row>
    <row r="182" ht="14.25">
      <c r="V182" s="113"/>
    </row>
    <row r="183" ht="14.25">
      <c r="V183" s="113"/>
    </row>
    <row r="184" ht="14.25">
      <c r="V184" s="113"/>
    </row>
    <row r="185" ht="14.25">
      <c r="V185" s="113"/>
    </row>
    <row r="186" ht="14.25">
      <c r="V186" s="113"/>
    </row>
    <row r="187" ht="14.25">
      <c r="V187" s="113"/>
    </row>
    <row r="188" ht="14.25">
      <c r="V188" s="113"/>
    </row>
    <row r="189" ht="14.25">
      <c r="V189" s="113"/>
    </row>
    <row r="190" ht="14.25">
      <c r="V190" s="113"/>
    </row>
    <row r="191" ht="14.25">
      <c r="V191" s="113"/>
    </row>
    <row r="192" ht="14.25">
      <c r="V192" s="113"/>
    </row>
    <row r="193" ht="14.25">
      <c r="V193" s="113"/>
    </row>
    <row r="194" ht="14.25">
      <c r="V194" s="113"/>
    </row>
    <row r="195" ht="14.25">
      <c r="V195" s="113"/>
    </row>
    <row r="196" ht="14.25">
      <c r="V196" s="113"/>
    </row>
    <row r="197" ht="14.25">
      <c r="V197" s="113"/>
    </row>
    <row r="198" ht="14.25">
      <c r="V198" s="113"/>
    </row>
    <row r="199" ht="14.25">
      <c r="V199" s="113"/>
    </row>
    <row r="200" ht="14.25">
      <c r="V200" s="113"/>
    </row>
    <row r="201" ht="14.25">
      <c r="V201" s="113"/>
    </row>
    <row r="202" ht="14.25">
      <c r="V202" s="113"/>
    </row>
    <row r="203" ht="14.25">
      <c r="V203" s="113"/>
    </row>
    <row r="204" ht="14.25">
      <c r="V204" s="113"/>
    </row>
    <row r="205" ht="14.25">
      <c r="V205" s="113"/>
    </row>
    <row r="206" ht="14.25">
      <c r="V206" s="113"/>
    </row>
    <row r="207" ht="14.25">
      <c r="V207" s="113"/>
    </row>
    <row r="208" ht="14.25">
      <c r="V208" s="113"/>
    </row>
    <row r="209" ht="14.25">
      <c r="V209" s="113"/>
    </row>
    <row r="210" ht="14.25">
      <c r="V210" s="113"/>
    </row>
    <row r="211" ht="14.25">
      <c r="V211" s="113"/>
    </row>
    <row r="212" ht="14.25">
      <c r="V212" s="113"/>
    </row>
    <row r="213" ht="14.25">
      <c r="V213" s="113"/>
    </row>
    <row r="214" ht="14.25">
      <c r="V214" s="113"/>
    </row>
    <row r="215" ht="14.25">
      <c r="V215" s="113"/>
    </row>
    <row r="216" ht="14.25">
      <c r="V216" s="113"/>
    </row>
    <row r="217" ht="14.25">
      <c r="V217" s="113"/>
    </row>
    <row r="218" ht="14.25">
      <c r="V218" s="113"/>
    </row>
    <row r="219" ht="14.25">
      <c r="V219" s="113"/>
    </row>
    <row r="220" ht="14.25">
      <c r="V220" s="113"/>
    </row>
    <row r="221" ht="14.25">
      <c r="V221" s="113"/>
    </row>
    <row r="222" ht="14.25">
      <c r="V222" s="113"/>
    </row>
    <row r="223" ht="14.25">
      <c r="V223" s="113"/>
    </row>
    <row r="224" ht="14.25">
      <c r="V224" s="113"/>
    </row>
    <row r="225" ht="14.25">
      <c r="V225" s="113"/>
    </row>
    <row r="226" ht="14.25">
      <c r="V226" s="113"/>
    </row>
    <row r="227" ht="14.25">
      <c r="V227" s="113"/>
    </row>
    <row r="228" ht="14.25">
      <c r="V228" s="113"/>
    </row>
    <row r="229" ht="14.25">
      <c r="V229" s="113"/>
    </row>
    <row r="230" ht="14.25">
      <c r="V230" s="113"/>
    </row>
    <row r="231" ht="14.25">
      <c r="V231" s="113"/>
    </row>
    <row r="232" ht="14.25">
      <c r="V232" s="113"/>
    </row>
    <row r="233" ht="14.25">
      <c r="V233" s="113"/>
    </row>
    <row r="234" ht="14.25">
      <c r="V234" s="113"/>
    </row>
    <row r="235" ht="14.25">
      <c r="V235" s="113"/>
    </row>
    <row r="236" ht="14.25">
      <c r="V236" s="113"/>
    </row>
    <row r="237" ht="14.25">
      <c r="V237" s="113"/>
    </row>
    <row r="238" ht="14.25">
      <c r="V238" s="113"/>
    </row>
    <row r="239" ht="14.25">
      <c r="V239" s="113"/>
    </row>
    <row r="240" ht="14.25">
      <c r="V240" s="113"/>
    </row>
    <row r="241" ht="14.25">
      <c r="V241" s="113"/>
    </row>
    <row r="242" ht="14.25">
      <c r="V242" s="113"/>
    </row>
    <row r="243" ht="14.25">
      <c r="V243" s="113"/>
    </row>
    <row r="244" ht="14.25">
      <c r="V244" s="113"/>
    </row>
    <row r="245" ht="14.25">
      <c r="V245" s="113"/>
    </row>
    <row r="246" ht="14.25">
      <c r="V246" s="113"/>
    </row>
    <row r="247" ht="14.25">
      <c r="V247" s="113"/>
    </row>
    <row r="248" ht="14.25">
      <c r="V248" s="113"/>
    </row>
    <row r="249" ht="14.25">
      <c r="V249" s="113"/>
    </row>
    <row r="250" ht="14.25">
      <c r="V250" s="113"/>
    </row>
    <row r="251" ht="14.25">
      <c r="V251" s="113"/>
    </row>
    <row r="252" ht="14.25">
      <c r="V252" s="113"/>
    </row>
    <row r="253" ht="14.25">
      <c r="V253" s="113"/>
    </row>
    <row r="254" ht="14.25">
      <c r="V254" s="113"/>
    </row>
    <row r="255" ht="14.25">
      <c r="V255" s="113"/>
    </row>
    <row r="256" ht="14.25">
      <c r="V256" s="113"/>
    </row>
    <row r="257" ht="14.25">
      <c r="V257" s="113"/>
    </row>
    <row r="258" ht="14.25">
      <c r="V258" s="113"/>
    </row>
    <row r="259" ht="14.25">
      <c r="V259" s="113"/>
    </row>
    <row r="260" ht="14.25">
      <c r="V260" s="113"/>
    </row>
    <row r="261" ht="14.25">
      <c r="V261" s="113"/>
    </row>
    <row r="262" ht="14.25">
      <c r="V262" s="113"/>
    </row>
    <row r="263" ht="14.25">
      <c r="V263" s="113"/>
    </row>
    <row r="264" ht="14.25">
      <c r="V264" s="113"/>
    </row>
    <row r="265" ht="14.25">
      <c r="V265" s="113"/>
    </row>
    <row r="266" ht="14.25">
      <c r="V266" s="113"/>
    </row>
    <row r="267" ht="14.25">
      <c r="V267" s="113"/>
    </row>
    <row r="268" ht="14.25">
      <c r="V268" s="113"/>
    </row>
    <row r="269" ht="14.25">
      <c r="V269" s="113"/>
    </row>
    <row r="270" ht="14.25">
      <c r="V270" s="113"/>
    </row>
    <row r="271" ht="14.25">
      <c r="V271" s="113"/>
    </row>
    <row r="272" ht="14.25">
      <c r="V272" s="113"/>
    </row>
    <row r="273" ht="14.25">
      <c r="V273" s="113"/>
    </row>
    <row r="274" ht="14.25">
      <c r="V274" s="113"/>
    </row>
    <row r="275" ht="14.25">
      <c r="V275" s="113"/>
    </row>
    <row r="276" ht="14.25">
      <c r="V276" s="113"/>
    </row>
    <row r="277" ht="14.25">
      <c r="V277" s="113"/>
    </row>
    <row r="278" ht="14.25">
      <c r="V278" s="113"/>
    </row>
    <row r="279" ht="14.25">
      <c r="V279" s="113"/>
    </row>
    <row r="280" ht="14.25">
      <c r="V280" s="113"/>
    </row>
    <row r="281" ht="14.25">
      <c r="V281" s="113"/>
    </row>
    <row r="282" ht="14.25">
      <c r="V282" s="113"/>
    </row>
    <row r="283" ht="14.25">
      <c r="V283" s="113"/>
    </row>
    <row r="284" ht="14.25">
      <c r="V284" s="113"/>
    </row>
    <row r="285" ht="14.25">
      <c r="V285" s="113"/>
    </row>
    <row r="286" ht="14.25">
      <c r="V286" s="113"/>
    </row>
    <row r="287" ht="14.25">
      <c r="V287" s="113"/>
    </row>
    <row r="288" ht="14.25">
      <c r="V288" s="113"/>
    </row>
    <row r="289" ht="14.25">
      <c r="V289" s="113"/>
    </row>
    <row r="290" ht="14.25">
      <c r="V290" s="113"/>
    </row>
    <row r="291" ht="14.25">
      <c r="V291" s="113"/>
    </row>
    <row r="292" ht="14.25">
      <c r="V292" s="113"/>
    </row>
    <row r="293" ht="14.25">
      <c r="V293" s="113"/>
    </row>
    <row r="294" ht="14.25">
      <c r="V294" s="113"/>
    </row>
    <row r="295" ht="14.25">
      <c r="V295" s="113"/>
    </row>
    <row r="296" ht="14.25">
      <c r="V296" s="113"/>
    </row>
    <row r="297" ht="14.25">
      <c r="V297" s="113"/>
    </row>
    <row r="298" ht="14.25">
      <c r="V298" s="113"/>
    </row>
    <row r="299" ht="14.25">
      <c r="V299" s="113"/>
    </row>
    <row r="300" ht="14.25">
      <c r="V300" s="113"/>
    </row>
    <row r="301" ht="14.25">
      <c r="V301" s="113"/>
    </row>
    <row r="302" ht="14.25">
      <c r="V302" s="113"/>
    </row>
    <row r="303" ht="14.25">
      <c r="V303" s="113"/>
    </row>
    <row r="304" ht="14.25">
      <c r="V304" s="113"/>
    </row>
    <row r="305" ht="14.25">
      <c r="V305" s="113"/>
    </row>
    <row r="306" ht="14.25">
      <c r="V306" s="113"/>
    </row>
    <row r="307" ht="14.25">
      <c r="V307" s="113"/>
    </row>
    <row r="308" ht="14.25">
      <c r="V308" s="113"/>
    </row>
    <row r="309" ht="14.25">
      <c r="V309" s="113"/>
    </row>
    <row r="310" ht="14.25">
      <c r="V310" s="113"/>
    </row>
    <row r="311" ht="14.25">
      <c r="V311" s="113"/>
    </row>
    <row r="312" ht="14.25">
      <c r="V312" s="113"/>
    </row>
    <row r="313" ht="14.25">
      <c r="V313" s="113"/>
    </row>
    <row r="314" ht="14.25">
      <c r="V314" s="113"/>
    </row>
    <row r="315" ht="14.25">
      <c r="V315" s="113"/>
    </row>
    <row r="316" ht="14.25">
      <c r="V316" s="113"/>
    </row>
    <row r="317" ht="14.25">
      <c r="V317" s="113"/>
    </row>
    <row r="318" ht="14.25">
      <c r="V318" s="113"/>
    </row>
    <row r="319" ht="14.25">
      <c r="V319" s="113"/>
    </row>
    <row r="320" ht="14.25">
      <c r="V320" s="113"/>
    </row>
    <row r="321" ht="14.25">
      <c r="V321" s="113"/>
    </row>
    <row r="322" ht="14.25">
      <c r="V322" s="113"/>
    </row>
    <row r="323" ht="14.25">
      <c r="V323" s="113"/>
    </row>
    <row r="324" ht="14.25">
      <c r="V324" s="113"/>
    </row>
    <row r="325" ht="14.25">
      <c r="V325" s="113"/>
    </row>
    <row r="326" ht="14.25">
      <c r="V326" s="113"/>
    </row>
    <row r="327" ht="14.25">
      <c r="V327" s="113"/>
    </row>
    <row r="328" ht="14.25">
      <c r="V328" s="113"/>
    </row>
    <row r="329" ht="14.25">
      <c r="V329" s="113"/>
    </row>
    <row r="330" ht="14.25">
      <c r="V330" s="113"/>
    </row>
    <row r="331" ht="14.25">
      <c r="V331" s="113"/>
    </row>
    <row r="332" ht="14.25">
      <c r="V332" s="113"/>
    </row>
    <row r="333" ht="14.25">
      <c r="V333" s="113"/>
    </row>
    <row r="334" ht="14.25">
      <c r="V334" s="113"/>
    </row>
    <row r="335" ht="14.25">
      <c r="V335" s="113"/>
    </row>
    <row r="336" ht="14.25">
      <c r="V336" s="113"/>
    </row>
    <row r="337" ht="14.25">
      <c r="V337" s="113"/>
    </row>
    <row r="338" ht="14.25">
      <c r="V338" s="113"/>
    </row>
    <row r="339" ht="14.25">
      <c r="V339" s="113"/>
    </row>
    <row r="340" ht="14.25">
      <c r="V340" s="113"/>
    </row>
    <row r="341" ht="14.25">
      <c r="V341" s="113"/>
    </row>
    <row r="342" ht="14.25">
      <c r="V342" s="113"/>
    </row>
    <row r="343" ht="14.25">
      <c r="V343" s="113"/>
    </row>
    <row r="344" ht="14.25">
      <c r="V344" s="113"/>
    </row>
    <row r="345" ht="14.25">
      <c r="V345" s="113"/>
    </row>
    <row r="346" ht="14.25">
      <c r="V346" s="113"/>
    </row>
    <row r="347" ht="14.25">
      <c r="V347" s="113"/>
    </row>
    <row r="348" ht="14.25">
      <c r="V348" s="113"/>
    </row>
    <row r="349" ht="14.25">
      <c r="V349" s="113"/>
    </row>
    <row r="350" ht="14.25">
      <c r="V350" s="113"/>
    </row>
    <row r="351" ht="14.25">
      <c r="V351" s="113"/>
    </row>
    <row r="352" ht="14.25">
      <c r="V352" s="113"/>
    </row>
    <row r="353" ht="14.25">
      <c r="V353" s="113"/>
    </row>
    <row r="354" ht="14.25">
      <c r="V354" s="113"/>
    </row>
    <row r="355" ht="14.25">
      <c r="V355" s="113"/>
    </row>
    <row r="356" ht="14.25">
      <c r="V356" s="113"/>
    </row>
    <row r="357" ht="14.25">
      <c r="V357" s="113"/>
    </row>
    <row r="358" ht="14.25">
      <c r="V358" s="113"/>
    </row>
    <row r="359" ht="14.25">
      <c r="V359" s="113"/>
    </row>
    <row r="360" ht="14.25">
      <c r="V360" s="113"/>
    </row>
    <row r="361" ht="14.25">
      <c r="V361" s="113"/>
    </row>
    <row r="362" ht="14.25">
      <c r="V362" s="113"/>
    </row>
    <row r="363" ht="14.25">
      <c r="V363" s="113"/>
    </row>
    <row r="364" ht="14.25">
      <c r="V364" s="113"/>
    </row>
    <row r="365" ht="14.25">
      <c r="V365" s="113"/>
    </row>
    <row r="366" ht="14.25">
      <c r="V366" s="113"/>
    </row>
    <row r="367" ht="14.25">
      <c r="V367" s="113"/>
    </row>
    <row r="368" ht="14.25">
      <c r="V368" s="113"/>
    </row>
    <row r="369" ht="14.25">
      <c r="V369" s="113"/>
    </row>
    <row r="370" ht="14.25">
      <c r="V370" s="113"/>
    </row>
    <row r="371" ht="14.25">
      <c r="V371" s="113"/>
    </row>
    <row r="372" ht="14.25">
      <c r="V372" s="113"/>
    </row>
    <row r="373" ht="14.25">
      <c r="V373" s="113"/>
    </row>
    <row r="374" ht="14.25">
      <c r="V374" s="113"/>
    </row>
    <row r="375" ht="14.25">
      <c r="V375" s="113"/>
    </row>
    <row r="376" ht="14.25">
      <c r="V376" s="113"/>
    </row>
    <row r="377" ht="14.25">
      <c r="V377" s="113"/>
    </row>
    <row r="378" ht="14.25">
      <c r="V378" s="113"/>
    </row>
    <row r="379" ht="14.25">
      <c r="V379" s="113"/>
    </row>
    <row r="380" ht="14.25">
      <c r="V380" s="113"/>
    </row>
    <row r="381" ht="14.25">
      <c r="V381" s="113"/>
    </row>
    <row r="382" ht="14.25">
      <c r="V382" s="113"/>
    </row>
    <row r="383" ht="14.25">
      <c r="V383" s="113"/>
    </row>
    <row r="384" ht="14.25">
      <c r="V384" s="113"/>
    </row>
    <row r="385" ht="14.25">
      <c r="V385" s="113"/>
    </row>
    <row r="386" ht="14.25">
      <c r="V386" s="113"/>
    </row>
    <row r="387" ht="14.25">
      <c r="V387" s="113"/>
    </row>
    <row r="388" ht="14.25">
      <c r="V388" s="113"/>
    </row>
    <row r="389" ht="14.25">
      <c r="V389" s="113"/>
    </row>
    <row r="390" ht="14.25">
      <c r="V390" s="113"/>
    </row>
    <row r="391" ht="14.25">
      <c r="V391" s="113"/>
    </row>
    <row r="392" ht="14.25">
      <c r="V392" s="113"/>
    </row>
    <row r="393" ht="14.25">
      <c r="V393" s="113"/>
    </row>
    <row r="394" ht="14.25">
      <c r="V394" s="113"/>
    </row>
    <row r="395" ht="14.25">
      <c r="V395" s="113"/>
    </row>
    <row r="396" ht="14.25">
      <c r="V396" s="113"/>
    </row>
    <row r="397" ht="14.25">
      <c r="V397" s="113"/>
    </row>
    <row r="398" ht="14.25">
      <c r="V398" s="113"/>
    </row>
    <row r="399" ht="14.25">
      <c r="V399" s="113"/>
    </row>
    <row r="400" ht="14.25">
      <c r="V400" s="113"/>
    </row>
    <row r="401" ht="14.25">
      <c r="V401" s="113"/>
    </row>
    <row r="402" ht="14.25">
      <c r="V402" s="113"/>
    </row>
    <row r="403" ht="14.25">
      <c r="V403" s="113"/>
    </row>
    <row r="404" ht="14.25">
      <c r="V404" s="113"/>
    </row>
    <row r="405" ht="14.25">
      <c r="V405" s="113"/>
    </row>
    <row r="406" ht="14.25">
      <c r="V406" s="113"/>
    </row>
    <row r="407" ht="14.25">
      <c r="V407" s="113"/>
    </row>
    <row r="408" ht="14.25">
      <c r="V408" s="113"/>
    </row>
    <row r="409" ht="14.25">
      <c r="V409" s="113"/>
    </row>
    <row r="410" ht="14.25">
      <c r="V410" s="113"/>
    </row>
    <row r="411" ht="14.25">
      <c r="V411" s="113"/>
    </row>
    <row r="412" ht="14.25">
      <c r="V412" s="113"/>
    </row>
    <row r="413" ht="14.25">
      <c r="V413" s="113"/>
    </row>
    <row r="414" ht="14.25">
      <c r="V414" s="113"/>
    </row>
    <row r="415" ht="14.25">
      <c r="V415" s="113"/>
    </row>
    <row r="416" ht="14.25">
      <c r="V416" s="113"/>
    </row>
    <row r="417" ht="14.25">
      <c r="V417" s="113"/>
    </row>
    <row r="418" ht="14.25">
      <c r="V418" s="113"/>
    </row>
    <row r="419" ht="14.25">
      <c r="V419" s="113"/>
    </row>
    <row r="420" ht="14.25">
      <c r="V420" s="113"/>
    </row>
    <row r="421" ht="14.25">
      <c r="V421" s="113"/>
    </row>
    <row r="422" ht="14.25">
      <c r="V422" s="113"/>
    </row>
    <row r="423" ht="14.25">
      <c r="V423" s="113"/>
    </row>
    <row r="424" ht="14.25">
      <c r="V424" s="113"/>
    </row>
    <row r="425" ht="14.25">
      <c r="V425" s="113"/>
    </row>
    <row r="426" ht="14.25">
      <c r="V426" s="113"/>
    </row>
    <row r="427" ht="14.25">
      <c r="V427" s="113"/>
    </row>
    <row r="428" ht="14.25">
      <c r="V428" s="113"/>
    </row>
    <row r="429" ht="14.25">
      <c r="V429" s="113"/>
    </row>
    <row r="430" ht="14.25">
      <c r="V430" s="113"/>
    </row>
    <row r="431" ht="14.25">
      <c r="V431" s="113"/>
    </row>
    <row r="432" ht="14.25">
      <c r="V432" s="113"/>
    </row>
    <row r="433" ht="14.25">
      <c r="V433" s="113"/>
    </row>
    <row r="434" ht="14.25">
      <c r="V434" s="113"/>
    </row>
    <row r="435" ht="14.25">
      <c r="V435" s="113"/>
    </row>
    <row r="436" ht="14.25">
      <c r="V436" s="113"/>
    </row>
    <row r="437" ht="14.25">
      <c r="V437" s="113"/>
    </row>
    <row r="438" ht="14.25">
      <c r="V438" s="113"/>
    </row>
    <row r="439" ht="14.25">
      <c r="V439" s="113"/>
    </row>
    <row r="440" ht="14.25">
      <c r="V440" s="113"/>
    </row>
    <row r="441" ht="14.25">
      <c r="V441" s="113"/>
    </row>
    <row r="442" ht="14.25">
      <c r="V442" s="113"/>
    </row>
    <row r="443" ht="14.25">
      <c r="V443" s="113"/>
    </row>
    <row r="444" ht="14.25">
      <c r="V444" s="113"/>
    </row>
    <row r="445" ht="14.25">
      <c r="V445" s="113"/>
    </row>
    <row r="446" ht="14.25">
      <c r="V446" s="113"/>
    </row>
    <row r="447" ht="14.25">
      <c r="V447" s="113"/>
    </row>
    <row r="448" ht="14.25">
      <c r="V448" s="113"/>
    </row>
    <row r="449" ht="14.25">
      <c r="V449" s="113"/>
    </row>
    <row r="450" ht="14.25">
      <c r="V450" s="113"/>
    </row>
    <row r="451" ht="14.25">
      <c r="V451" s="113"/>
    </row>
    <row r="452" ht="14.25">
      <c r="V452" s="113"/>
    </row>
    <row r="453" ht="14.25">
      <c r="V453" s="113"/>
    </row>
    <row r="454" ht="14.25">
      <c r="V454" s="113"/>
    </row>
    <row r="455" ht="14.25">
      <c r="V455" s="113"/>
    </row>
    <row r="456" ht="14.25">
      <c r="V456" s="113"/>
    </row>
    <row r="457" ht="14.25">
      <c r="V457" s="113"/>
    </row>
    <row r="458" ht="14.25">
      <c r="V458" s="113"/>
    </row>
    <row r="459" ht="14.25">
      <c r="V459" s="113"/>
    </row>
    <row r="460" ht="14.25">
      <c r="V460" s="113"/>
    </row>
    <row r="461" ht="14.25">
      <c r="V461" s="113"/>
    </row>
    <row r="462" ht="14.25">
      <c r="V462" s="113"/>
    </row>
    <row r="463" ht="14.25">
      <c r="V463" s="113"/>
    </row>
    <row r="464" ht="14.25">
      <c r="V464" s="113"/>
    </row>
    <row r="465" ht="14.25">
      <c r="V465" s="113"/>
    </row>
    <row r="466" ht="14.25">
      <c r="V466" s="113"/>
    </row>
    <row r="467" ht="14.25">
      <c r="V467" s="113"/>
    </row>
    <row r="468" ht="14.25">
      <c r="V468" s="113"/>
    </row>
    <row r="469" ht="14.25">
      <c r="V469" s="113"/>
    </row>
    <row r="470" ht="14.25">
      <c r="V470" s="113"/>
    </row>
    <row r="471" ht="14.25">
      <c r="V471" s="113"/>
    </row>
    <row r="472" ht="14.25">
      <c r="V472" s="113"/>
    </row>
    <row r="473" ht="14.25">
      <c r="V473" s="113"/>
    </row>
    <row r="474" ht="14.25">
      <c r="V474" s="113"/>
    </row>
    <row r="475" ht="14.25">
      <c r="V475" s="113"/>
    </row>
    <row r="476" ht="14.25">
      <c r="V476" s="113"/>
    </row>
    <row r="477" ht="14.25">
      <c r="V477" s="113"/>
    </row>
    <row r="478" ht="14.25">
      <c r="V478" s="113"/>
    </row>
    <row r="479" ht="14.25">
      <c r="V479" s="113"/>
    </row>
    <row r="480" ht="14.25">
      <c r="V480" s="113"/>
    </row>
    <row r="481" ht="14.25">
      <c r="V481" s="113"/>
    </row>
    <row r="482" ht="14.25">
      <c r="V482" s="113"/>
    </row>
    <row r="483" ht="14.25">
      <c r="V483" s="113"/>
    </row>
    <row r="484" ht="14.25">
      <c r="V484" s="113"/>
    </row>
    <row r="485" ht="14.25">
      <c r="V485" s="113"/>
    </row>
    <row r="486" ht="14.25">
      <c r="V486" s="113"/>
    </row>
    <row r="487" ht="14.25">
      <c r="V487" s="113"/>
    </row>
    <row r="488" ht="14.25">
      <c r="V488" s="113"/>
    </row>
    <row r="489" ht="14.25">
      <c r="V489" s="113"/>
    </row>
    <row r="490" ht="14.25">
      <c r="V490" s="113"/>
    </row>
    <row r="491" ht="14.25">
      <c r="V491" s="113"/>
    </row>
    <row r="492" ht="14.25">
      <c r="V492" s="113"/>
    </row>
    <row r="493" ht="14.25">
      <c r="V493" s="113"/>
    </row>
    <row r="494" ht="14.25">
      <c r="V494" s="113"/>
    </row>
    <row r="495" ht="14.25">
      <c r="V495" s="113"/>
    </row>
    <row r="496" ht="14.25">
      <c r="V496" s="113"/>
    </row>
    <row r="497" ht="14.25">
      <c r="V497" s="113"/>
    </row>
    <row r="498" ht="14.25">
      <c r="V498" s="113"/>
    </row>
    <row r="499" ht="14.25">
      <c r="V499" s="113"/>
    </row>
    <row r="500" ht="14.25">
      <c r="V500" s="113"/>
    </row>
    <row r="501" ht="14.25">
      <c r="V501" s="113"/>
    </row>
    <row r="502" ht="14.25">
      <c r="V502" s="113"/>
    </row>
    <row r="503" ht="14.25">
      <c r="V503" s="113"/>
    </row>
    <row r="504" ht="14.25">
      <c r="V504" s="113"/>
    </row>
    <row r="505" ht="14.25">
      <c r="V505" s="113"/>
    </row>
    <row r="506" ht="14.25">
      <c r="V506" s="113"/>
    </row>
    <row r="507" ht="14.25">
      <c r="V507" s="113"/>
    </row>
    <row r="508" ht="14.25">
      <c r="V508" s="113"/>
    </row>
    <row r="509" ht="14.25">
      <c r="V509" s="113"/>
    </row>
    <row r="510" ht="14.25">
      <c r="V510" s="113"/>
    </row>
    <row r="511" ht="14.25">
      <c r="V511" s="113"/>
    </row>
    <row r="512" ht="14.25">
      <c r="V512" s="113"/>
    </row>
    <row r="513" ht="14.25">
      <c r="V513" s="113"/>
    </row>
    <row r="514" ht="14.25">
      <c r="V514" s="113"/>
    </row>
    <row r="515" ht="14.25">
      <c r="V515" s="113"/>
    </row>
    <row r="516" ht="14.25">
      <c r="V516" s="113"/>
    </row>
    <row r="517" ht="14.25">
      <c r="V517" s="113"/>
    </row>
    <row r="518" ht="14.25">
      <c r="V518" s="113"/>
    </row>
    <row r="519" ht="14.25">
      <c r="V519" s="113"/>
    </row>
    <row r="520" ht="14.25">
      <c r="V520" s="113"/>
    </row>
    <row r="521" ht="14.25">
      <c r="V521" s="113"/>
    </row>
    <row r="522" ht="14.25">
      <c r="V522" s="113"/>
    </row>
    <row r="523" ht="14.25">
      <c r="V523" s="113"/>
    </row>
    <row r="524" ht="14.25">
      <c r="V524" s="113"/>
    </row>
    <row r="525" ht="14.25">
      <c r="V525" s="113"/>
    </row>
    <row r="526" ht="14.25">
      <c r="V526" s="113"/>
    </row>
    <row r="527" ht="14.25">
      <c r="V527" s="113"/>
    </row>
    <row r="528" ht="14.25">
      <c r="V528" s="113"/>
    </row>
    <row r="529" ht="14.25">
      <c r="V529" s="113"/>
    </row>
    <row r="530" ht="14.25">
      <c r="V530" s="113"/>
    </row>
    <row r="531" ht="14.25">
      <c r="V531" s="113"/>
    </row>
    <row r="532" ht="14.25">
      <c r="V532" s="113"/>
    </row>
    <row r="533" ht="14.25">
      <c r="V533" s="113"/>
    </row>
    <row r="534" ht="14.25">
      <c r="V534" s="113"/>
    </row>
    <row r="535" ht="14.25">
      <c r="V535" s="113"/>
    </row>
    <row r="536" ht="14.25">
      <c r="V536" s="113"/>
    </row>
    <row r="537" ht="14.25">
      <c r="V537" s="113"/>
    </row>
    <row r="538" ht="14.25">
      <c r="V538" s="113"/>
    </row>
    <row r="539" ht="14.25">
      <c r="V539" s="113"/>
    </row>
    <row r="540" ht="14.25">
      <c r="V540" s="113"/>
    </row>
    <row r="541" ht="14.25">
      <c r="V541" s="113"/>
    </row>
    <row r="542" ht="14.25">
      <c r="V542" s="113"/>
    </row>
    <row r="543" ht="14.25">
      <c r="V543" s="113"/>
    </row>
    <row r="544" ht="14.25">
      <c r="V544" s="113"/>
    </row>
    <row r="545" ht="14.25">
      <c r="V545" s="113"/>
    </row>
    <row r="546" ht="14.25">
      <c r="V546" s="113"/>
    </row>
    <row r="547" ht="14.25">
      <c r="V547" s="113"/>
    </row>
    <row r="548" ht="14.25">
      <c r="V548" s="113"/>
    </row>
    <row r="549" ht="14.25">
      <c r="V549" s="113"/>
    </row>
    <row r="550" ht="14.25">
      <c r="V550" s="113"/>
    </row>
    <row r="551" ht="14.25">
      <c r="V551" s="113"/>
    </row>
    <row r="552" ht="14.25">
      <c r="V552" s="113"/>
    </row>
    <row r="553" ht="14.25">
      <c r="V553" s="113"/>
    </row>
    <row r="554" ht="14.25">
      <c r="V554" s="113"/>
    </row>
    <row r="555" ht="14.25">
      <c r="V555" s="113"/>
    </row>
    <row r="556" ht="14.25">
      <c r="V556" s="113"/>
    </row>
    <row r="557" ht="14.25">
      <c r="V557" s="113"/>
    </row>
    <row r="558" ht="14.25">
      <c r="V558" s="113"/>
    </row>
    <row r="559" ht="14.25">
      <c r="V559" s="113"/>
    </row>
    <row r="560" ht="14.25">
      <c r="V560" s="113"/>
    </row>
    <row r="561" ht="14.25">
      <c r="V561" s="113"/>
    </row>
    <row r="562" ht="14.25">
      <c r="V562" s="113"/>
    </row>
    <row r="563" ht="14.25">
      <c r="V563" s="113"/>
    </row>
    <row r="564" ht="14.25">
      <c r="V564" s="113"/>
    </row>
    <row r="565" ht="14.25">
      <c r="V565" s="113"/>
    </row>
    <row r="566" ht="14.25">
      <c r="V566" s="113"/>
    </row>
    <row r="567" ht="14.25">
      <c r="V567" s="113"/>
    </row>
    <row r="568" ht="14.25">
      <c r="V568" s="113"/>
    </row>
    <row r="569" ht="14.25">
      <c r="V569" s="113"/>
    </row>
    <row r="570" ht="14.25">
      <c r="V570" s="113"/>
    </row>
    <row r="571" ht="14.25">
      <c r="V571" s="113"/>
    </row>
    <row r="572" ht="14.25">
      <c r="V572" s="113"/>
    </row>
    <row r="573" ht="14.25">
      <c r="V573" s="113"/>
    </row>
    <row r="574" ht="14.25">
      <c r="V574" s="113"/>
    </row>
    <row r="575" ht="14.25">
      <c r="V575" s="113"/>
    </row>
    <row r="576" ht="14.25">
      <c r="V576" s="113"/>
    </row>
    <row r="577" ht="14.25">
      <c r="V577" s="113"/>
    </row>
    <row r="578" ht="14.25">
      <c r="V578" s="113"/>
    </row>
    <row r="579" ht="14.25">
      <c r="V579" s="113"/>
    </row>
    <row r="580" ht="14.25">
      <c r="V580" s="113"/>
    </row>
    <row r="581" ht="14.25">
      <c r="V581" s="113"/>
    </row>
    <row r="582" ht="14.25">
      <c r="V582" s="113"/>
    </row>
    <row r="583" ht="14.25">
      <c r="V583" s="113"/>
    </row>
    <row r="584" ht="14.25">
      <c r="V584" s="113"/>
    </row>
    <row r="585" ht="14.25">
      <c r="V585" s="113"/>
    </row>
    <row r="586" ht="14.25">
      <c r="V586" s="113"/>
    </row>
    <row r="587" ht="14.25">
      <c r="V587" s="113"/>
    </row>
    <row r="588" ht="14.25">
      <c r="V588" s="113"/>
    </row>
    <row r="589" ht="14.25">
      <c r="V589" s="113"/>
    </row>
    <row r="590" ht="14.25">
      <c r="V590" s="113"/>
    </row>
    <row r="591" ht="14.25">
      <c r="V591" s="113"/>
    </row>
    <row r="592" ht="14.25">
      <c r="V592" s="113"/>
    </row>
    <row r="593" ht="14.25">
      <c r="V593" s="113"/>
    </row>
    <row r="594" ht="14.25">
      <c r="V594" s="113"/>
    </row>
    <row r="595" ht="14.25">
      <c r="V595" s="113"/>
    </row>
    <row r="596" ht="14.25">
      <c r="V596" s="113"/>
    </row>
    <row r="597" ht="14.25">
      <c r="V597" s="113"/>
    </row>
    <row r="598" ht="14.25">
      <c r="V598" s="113"/>
    </row>
    <row r="599" ht="14.25">
      <c r="V599" s="113"/>
    </row>
    <row r="600" ht="14.25">
      <c r="V600" s="113"/>
    </row>
    <row r="601" ht="14.25">
      <c r="V601" s="113"/>
    </row>
    <row r="602" ht="14.25">
      <c r="V602" s="113"/>
    </row>
    <row r="603" ht="14.25">
      <c r="V603" s="113"/>
    </row>
    <row r="604" ht="14.25">
      <c r="V604" s="113"/>
    </row>
    <row r="605" ht="14.25">
      <c r="V605" s="113"/>
    </row>
    <row r="606" ht="14.25">
      <c r="V606" s="113"/>
    </row>
    <row r="607" ht="14.25">
      <c r="V607" s="113"/>
    </row>
    <row r="608" ht="14.25">
      <c r="V608" s="113"/>
    </row>
    <row r="609" ht="14.25">
      <c r="V609" s="113"/>
    </row>
    <row r="610" ht="14.25">
      <c r="V610" s="113"/>
    </row>
    <row r="611" ht="14.25">
      <c r="V611" s="113"/>
    </row>
    <row r="612" ht="14.25">
      <c r="V612" s="113"/>
    </row>
    <row r="613" ht="14.25">
      <c r="V613" s="113"/>
    </row>
    <row r="614" ht="14.25">
      <c r="V614" s="113"/>
    </row>
    <row r="615" ht="14.25">
      <c r="V615" s="113"/>
    </row>
    <row r="616" ht="14.25">
      <c r="V616" s="113"/>
    </row>
    <row r="617" ht="14.25">
      <c r="V617" s="113"/>
    </row>
    <row r="618" ht="14.25">
      <c r="V618" s="113"/>
    </row>
    <row r="619" ht="14.25">
      <c r="V619" s="113"/>
    </row>
    <row r="620" ht="14.25">
      <c r="V620" s="113"/>
    </row>
    <row r="621" ht="14.25">
      <c r="V621" s="113"/>
    </row>
    <row r="622" ht="14.25">
      <c r="V622" s="113"/>
    </row>
    <row r="623" ht="14.25">
      <c r="V623" s="113"/>
    </row>
    <row r="624" ht="14.25">
      <c r="V624" s="113"/>
    </row>
    <row r="625" ht="14.25">
      <c r="V625" s="113"/>
    </row>
    <row r="626" ht="14.25">
      <c r="V626" s="113"/>
    </row>
    <row r="627" ht="14.25">
      <c r="V627" s="113"/>
    </row>
    <row r="628" ht="14.25">
      <c r="V628" s="113"/>
    </row>
    <row r="629" ht="14.25">
      <c r="V629" s="113"/>
    </row>
    <row r="630" ht="14.25">
      <c r="V630" s="113"/>
    </row>
    <row r="631" ht="14.25">
      <c r="V631" s="113"/>
    </row>
  </sheetData>
  <sheetProtection password="CB25" sheet="1"/>
  <mergeCells count="24">
    <mergeCell ref="E22:E24"/>
    <mergeCell ref="B32:U32"/>
    <mergeCell ref="B33:U33"/>
    <mergeCell ref="B12:C12"/>
    <mergeCell ref="B28:U28"/>
    <mergeCell ref="B30:U30"/>
    <mergeCell ref="B29:U29"/>
    <mergeCell ref="B13:D16"/>
    <mergeCell ref="E19:E21"/>
    <mergeCell ref="E7:E8"/>
    <mergeCell ref="K8:L8"/>
    <mergeCell ref="B10:C10"/>
    <mergeCell ref="B11:C11"/>
    <mergeCell ref="K9:L9"/>
    <mergeCell ref="K10:L10"/>
    <mergeCell ref="K11:L11"/>
    <mergeCell ref="Q1:U1"/>
    <mergeCell ref="F3:J3"/>
    <mergeCell ref="K3:U3"/>
    <mergeCell ref="B4:E4"/>
    <mergeCell ref="F5:H5"/>
    <mergeCell ref="K5:T6"/>
    <mergeCell ref="F6:G6"/>
    <mergeCell ref="R2:U2"/>
  </mergeCells>
  <conditionalFormatting sqref="N25">
    <cfRule type="cellIs" priority="1" dxfId="0" operator="greaterThan" stopIfTrue="1">
      <formula>$D$12</formula>
    </cfRule>
  </conditionalFormatting>
  <printOptions horizontalCentered="1"/>
  <pageMargins left="0.1968503937007874" right="0.1968503937007874" top="0.7480314960629921" bottom="0.1968503937007874" header="0.9448818897637796" footer="0.1968503937007874"/>
  <pageSetup fitToHeight="0" fitToWidth="1" horizontalDpi="600" verticalDpi="600" orientation="landscape" paperSize="9" scale="70" r:id="rId4"/>
  <colBreaks count="1" manualBreakCount="1">
    <brk id="21" max="94" man="1"/>
  </col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P40"/>
  <sheetViews>
    <sheetView tabSelected="1" view="pageBreakPreview" zoomScale="70" zoomScaleNormal="84" zoomScaleSheetLayoutView="70" zoomScalePageLayoutView="0" workbookViewId="0" topLeftCell="A1">
      <selection activeCell="AR19" sqref="AR19:AW23"/>
    </sheetView>
  </sheetViews>
  <sheetFormatPr defaultColWidth="2.875" defaultRowHeight="17.25" customHeight="1"/>
  <cols>
    <col min="1" max="18" width="2.875" style="209" customWidth="1"/>
    <col min="19" max="16384" width="2.875" style="209" customWidth="1"/>
  </cols>
  <sheetData>
    <row r="1" spans="1:55" ht="17.25" customHeight="1">
      <c r="A1" s="233"/>
      <c r="B1" s="379" t="s">
        <v>96</v>
      </c>
      <c r="C1" s="233"/>
      <c r="D1" s="233"/>
      <c r="E1" s="233"/>
      <c r="F1" s="233"/>
      <c r="G1" s="233"/>
      <c r="H1" s="234"/>
      <c r="I1" s="233"/>
      <c r="K1" s="235"/>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row>
    <row r="2" spans="1:55" ht="17.25" customHeight="1">
      <c r="A2" s="233"/>
      <c r="B2" s="233"/>
      <c r="C2" s="233"/>
      <c r="D2" s="233"/>
      <c r="E2" s="233"/>
      <c r="F2" s="233"/>
      <c r="G2" s="233"/>
      <c r="H2" s="233"/>
      <c r="I2" s="235"/>
      <c r="J2" s="235"/>
      <c r="K2" s="235"/>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row>
    <row r="3" spans="1:58" ht="17.25" customHeight="1">
      <c r="A3" s="233"/>
      <c r="B3" s="233"/>
      <c r="C3" s="233"/>
      <c r="D3" s="233"/>
      <c r="E3" s="233"/>
      <c r="F3" s="233"/>
      <c r="G3" s="233"/>
      <c r="H3" s="233"/>
      <c r="I3" s="233"/>
      <c r="J3" s="233"/>
      <c r="K3" s="233"/>
      <c r="L3" s="233"/>
      <c r="U3" s="543" t="s">
        <v>61</v>
      </c>
      <c r="V3" s="543"/>
      <c r="W3" s="543"/>
      <c r="X3" s="543"/>
      <c r="Y3" s="542">
        <f>'1　実績報告書'!D16</f>
        <v>0</v>
      </c>
      <c r="Z3" s="542">
        <f>'1　実績報告書'!E16</f>
        <v>0</v>
      </c>
      <c r="AA3" s="544" t="s">
        <v>162</v>
      </c>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row>
    <row r="4" spans="1:58" ht="17.25" customHeight="1">
      <c r="A4" s="233"/>
      <c r="B4" s="233"/>
      <c r="C4" s="233"/>
      <c r="D4" s="233"/>
      <c r="E4" s="233"/>
      <c r="F4" s="233"/>
      <c r="G4" s="233"/>
      <c r="H4" s="233"/>
      <c r="I4" s="233"/>
      <c r="J4" s="233"/>
      <c r="K4" s="233"/>
      <c r="L4" s="233"/>
      <c r="M4" s="236"/>
      <c r="N4" s="236"/>
      <c r="O4" s="236"/>
      <c r="P4" s="236"/>
      <c r="Q4" s="236"/>
      <c r="R4" s="236"/>
      <c r="S4" s="236"/>
      <c r="T4" s="236"/>
      <c r="U4" s="543"/>
      <c r="V4" s="543"/>
      <c r="W4" s="543"/>
      <c r="X4" s="543"/>
      <c r="Y4" s="542"/>
      <c r="Z4" s="542"/>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row>
    <row r="5" spans="1:58" ht="17.25" customHeight="1">
      <c r="A5" s="233"/>
      <c r="B5" s="233"/>
      <c r="C5" s="233"/>
      <c r="D5" s="233"/>
      <c r="E5" s="233"/>
      <c r="F5" s="233"/>
      <c r="G5" s="233"/>
      <c r="H5" s="233"/>
      <c r="I5" s="233"/>
      <c r="J5" s="233"/>
      <c r="K5" s="233"/>
      <c r="L5" s="233"/>
      <c r="M5" s="236"/>
      <c r="N5" s="236"/>
      <c r="O5" s="236"/>
      <c r="P5" s="236"/>
      <c r="Q5" s="236"/>
      <c r="R5" s="236"/>
      <c r="S5" s="236"/>
      <c r="T5" s="236"/>
      <c r="U5" s="543"/>
      <c r="V5" s="543"/>
      <c r="W5" s="543"/>
      <c r="X5" s="543"/>
      <c r="Y5" s="542"/>
      <c r="Z5" s="542"/>
      <c r="AA5" s="544"/>
      <c r="AB5" s="544"/>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c r="BF5" s="544"/>
    </row>
    <row r="6" spans="1:67" s="349" customFormat="1" ht="18" customHeight="1">
      <c r="A6" s="234"/>
      <c r="B6" s="234"/>
      <c r="C6" s="234"/>
      <c r="D6" s="234"/>
      <c r="E6" s="234"/>
      <c r="F6" s="234"/>
      <c r="G6" s="234"/>
      <c r="H6" s="234"/>
      <c r="I6" s="234"/>
      <c r="J6" s="234"/>
      <c r="K6" s="234"/>
      <c r="L6" s="234"/>
      <c r="M6" s="234"/>
      <c r="N6" s="346"/>
      <c r="O6" s="346"/>
      <c r="P6" s="346"/>
      <c r="Q6" s="346"/>
      <c r="R6" s="347"/>
      <c r="S6" s="347"/>
      <c r="T6" s="348"/>
      <c r="U6" s="348"/>
      <c r="V6" s="348"/>
      <c r="W6" s="348"/>
      <c r="X6" s="348"/>
      <c r="Y6" s="348"/>
      <c r="Z6" s="348"/>
      <c r="AA6" s="348"/>
      <c r="AB6" s="348"/>
      <c r="AO6" s="348" t="s">
        <v>68</v>
      </c>
      <c r="AP6" s="522">
        <f>'1　実績報告書'!D11</f>
        <v>0</v>
      </c>
      <c r="AQ6" s="522"/>
      <c r="AR6" s="522"/>
      <c r="AS6" s="522"/>
      <c r="AT6" s="522"/>
      <c r="AU6" s="522"/>
      <c r="AV6" s="522"/>
      <c r="AW6" s="522"/>
      <c r="AX6" s="522"/>
      <c r="AY6" s="522"/>
      <c r="AZ6" s="522"/>
      <c r="BA6" s="522"/>
      <c r="BB6" s="348" t="s">
        <v>142</v>
      </c>
      <c r="BC6" s="351"/>
      <c r="BG6" s="344"/>
      <c r="BH6" s="344"/>
      <c r="BJ6" s="521">
        <f>'1　実績報告書'!X3</f>
        <v>0</v>
      </c>
      <c r="BK6" s="521"/>
      <c r="BL6" s="521"/>
      <c r="BM6" s="521"/>
      <c r="BN6" s="521"/>
      <c r="BO6" s="234" t="s">
        <v>45</v>
      </c>
    </row>
    <row r="7" spans="1:67" ht="27.75" customHeight="1">
      <c r="A7" s="233"/>
      <c r="B7" s="547" t="s">
        <v>199</v>
      </c>
      <c r="C7" s="548"/>
      <c r="D7" s="548"/>
      <c r="E7" s="548"/>
      <c r="F7" s="548"/>
      <c r="G7" s="549"/>
      <c r="H7" s="526" t="s">
        <v>103</v>
      </c>
      <c r="I7" s="526"/>
      <c r="J7" s="526"/>
      <c r="K7" s="526"/>
      <c r="L7" s="526"/>
      <c r="M7" s="526"/>
      <c r="N7" s="528" t="s">
        <v>163</v>
      </c>
      <c r="O7" s="526"/>
      <c r="P7" s="526"/>
      <c r="Q7" s="526"/>
      <c r="R7" s="526"/>
      <c r="S7" s="526"/>
      <c r="T7" s="528" t="s">
        <v>164</v>
      </c>
      <c r="U7" s="526"/>
      <c r="V7" s="526"/>
      <c r="W7" s="526"/>
      <c r="X7" s="526"/>
      <c r="Y7" s="526"/>
      <c r="Z7" s="528" t="s">
        <v>104</v>
      </c>
      <c r="AA7" s="526"/>
      <c r="AB7" s="526"/>
      <c r="AC7" s="526"/>
      <c r="AD7" s="526"/>
      <c r="AE7" s="526"/>
      <c r="AF7" s="509" t="s">
        <v>134</v>
      </c>
      <c r="AG7" s="548"/>
      <c r="AH7" s="548"/>
      <c r="AI7" s="548"/>
      <c r="AJ7" s="548"/>
      <c r="AK7" s="549"/>
      <c r="AL7" s="509" t="s">
        <v>151</v>
      </c>
      <c r="AM7" s="510"/>
      <c r="AN7" s="510"/>
      <c r="AO7" s="510"/>
      <c r="AP7" s="510"/>
      <c r="AQ7" s="511"/>
      <c r="AR7" s="509" t="s">
        <v>167</v>
      </c>
      <c r="AS7" s="510"/>
      <c r="AT7" s="510"/>
      <c r="AU7" s="510"/>
      <c r="AV7" s="510"/>
      <c r="AW7" s="511"/>
      <c r="AX7" s="509" t="s">
        <v>166</v>
      </c>
      <c r="AY7" s="510"/>
      <c r="AZ7" s="510"/>
      <c r="BA7" s="510"/>
      <c r="BB7" s="510"/>
      <c r="BC7" s="511"/>
      <c r="BD7" s="510" t="s">
        <v>170</v>
      </c>
      <c r="BE7" s="510"/>
      <c r="BF7" s="510"/>
      <c r="BG7" s="510"/>
      <c r="BH7" s="510"/>
      <c r="BI7" s="510"/>
      <c r="BJ7" s="509" t="s">
        <v>195</v>
      </c>
      <c r="BK7" s="510"/>
      <c r="BL7" s="510"/>
      <c r="BM7" s="510"/>
      <c r="BN7" s="510"/>
      <c r="BO7" s="511"/>
    </row>
    <row r="8" spans="1:67" ht="27.75" customHeight="1">
      <c r="A8" s="233"/>
      <c r="B8" s="550"/>
      <c r="C8" s="551"/>
      <c r="D8" s="551"/>
      <c r="E8" s="551"/>
      <c r="F8" s="551"/>
      <c r="G8" s="552"/>
      <c r="H8" s="526"/>
      <c r="I8" s="526"/>
      <c r="J8" s="526"/>
      <c r="K8" s="526"/>
      <c r="L8" s="526"/>
      <c r="M8" s="526"/>
      <c r="N8" s="526"/>
      <c r="O8" s="526"/>
      <c r="P8" s="526"/>
      <c r="Q8" s="526"/>
      <c r="R8" s="526"/>
      <c r="S8" s="526"/>
      <c r="T8" s="526"/>
      <c r="U8" s="526"/>
      <c r="V8" s="526"/>
      <c r="W8" s="526"/>
      <c r="X8" s="526"/>
      <c r="Y8" s="526"/>
      <c r="Z8" s="526"/>
      <c r="AA8" s="526"/>
      <c r="AB8" s="526"/>
      <c r="AC8" s="526"/>
      <c r="AD8" s="526"/>
      <c r="AE8" s="526"/>
      <c r="AF8" s="550"/>
      <c r="AG8" s="551"/>
      <c r="AH8" s="551"/>
      <c r="AI8" s="551"/>
      <c r="AJ8" s="551"/>
      <c r="AK8" s="552"/>
      <c r="AL8" s="512"/>
      <c r="AM8" s="513"/>
      <c r="AN8" s="513"/>
      <c r="AO8" s="513"/>
      <c r="AP8" s="513"/>
      <c r="AQ8" s="514"/>
      <c r="AR8" s="512"/>
      <c r="AS8" s="513"/>
      <c r="AT8" s="513"/>
      <c r="AU8" s="513"/>
      <c r="AV8" s="513"/>
      <c r="AW8" s="514"/>
      <c r="AX8" s="512"/>
      <c r="AY8" s="513"/>
      <c r="AZ8" s="513"/>
      <c r="BA8" s="513"/>
      <c r="BB8" s="513"/>
      <c r="BC8" s="514"/>
      <c r="BD8" s="513"/>
      <c r="BE8" s="513"/>
      <c r="BF8" s="513"/>
      <c r="BG8" s="513"/>
      <c r="BH8" s="513"/>
      <c r="BI8" s="513"/>
      <c r="BJ8" s="512"/>
      <c r="BK8" s="513"/>
      <c r="BL8" s="513"/>
      <c r="BM8" s="513"/>
      <c r="BN8" s="513"/>
      <c r="BO8" s="514"/>
    </row>
    <row r="9" spans="1:68" ht="27.75" customHeight="1">
      <c r="A9" s="233"/>
      <c r="B9" s="550"/>
      <c r="C9" s="551"/>
      <c r="D9" s="551"/>
      <c r="E9" s="551"/>
      <c r="F9" s="551"/>
      <c r="G9" s="552"/>
      <c r="H9" s="526"/>
      <c r="I9" s="526"/>
      <c r="J9" s="526"/>
      <c r="K9" s="526"/>
      <c r="L9" s="526"/>
      <c r="M9" s="526"/>
      <c r="N9" s="526"/>
      <c r="O9" s="526"/>
      <c r="P9" s="526"/>
      <c r="Q9" s="526"/>
      <c r="R9" s="526"/>
      <c r="S9" s="526"/>
      <c r="T9" s="526"/>
      <c r="U9" s="526"/>
      <c r="V9" s="526"/>
      <c r="W9" s="526"/>
      <c r="X9" s="526"/>
      <c r="Y9" s="526"/>
      <c r="Z9" s="526"/>
      <c r="AA9" s="526"/>
      <c r="AB9" s="526"/>
      <c r="AC9" s="526"/>
      <c r="AD9" s="526"/>
      <c r="AE9" s="526"/>
      <c r="AF9" s="550"/>
      <c r="AG9" s="551"/>
      <c r="AH9" s="551"/>
      <c r="AI9" s="551"/>
      <c r="AJ9" s="551"/>
      <c r="AK9" s="552"/>
      <c r="AL9" s="512"/>
      <c r="AM9" s="513"/>
      <c r="AN9" s="513"/>
      <c r="AO9" s="513"/>
      <c r="AP9" s="513"/>
      <c r="AQ9" s="514"/>
      <c r="AR9" s="512"/>
      <c r="AS9" s="513"/>
      <c r="AT9" s="513"/>
      <c r="AU9" s="513"/>
      <c r="AV9" s="513"/>
      <c r="AW9" s="514"/>
      <c r="AX9" s="512"/>
      <c r="AY9" s="513"/>
      <c r="AZ9" s="513"/>
      <c r="BA9" s="513"/>
      <c r="BB9" s="513"/>
      <c r="BC9" s="514"/>
      <c r="BD9" s="513"/>
      <c r="BE9" s="513"/>
      <c r="BF9" s="513"/>
      <c r="BG9" s="513"/>
      <c r="BH9" s="513"/>
      <c r="BI9" s="513"/>
      <c r="BJ9" s="512"/>
      <c r="BK9" s="513"/>
      <c r="BL9" s="513"/>
      <c r="BM9" s="513"/>
      <c r="BN9" s="513"/>
      <c r="BO9" s="514"/>
      <c r="BP9" s="238"/>
    </row>
    <row r="10" spans="1:68" ht="27.75" customHeight="1">
      <c r="A10" s="233"/>
      <c r="B10" s="550"/>
      <c r="C10" s="551"/>
      <c r="D10" s="551"/>
      <c r="E10" s="551"/>
      <c r="F10" s="551"/>
      <c r="G10" s="552"/>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3" t="s">
        <v>165</v>
      </c>
      <c r="AG10" s="524"/>
      <c r="AH10" s="524"/>
      <c r="AI10" s="524"/>
      <c r="AJ10" s="524"/>
      <c r="AK10" s="525"/>
      <c r="AL10" s="512"/>
      <c r="AM10" s="513"/>
      <c r="AN10" s="513"/>
      <c r="AO10" s="513"/>
      <c r="AP10" s="513"/>
      <c r="AQ10" s="514"/>
      <c r="AR10" s="512"/>
      <c r="AS10" s="513"/>
      <c r="AT10" s="513"/>
      <c r="AU10" s="513"/>
      <c r="AV10" s="513"/>
      <c r="AW10" s="514"/>
      <c r="AX10" s="512"/>
      <c r="AY10" s="513"/>
      <c r="AZ10" s="513"/>
      <c r="BA10" s="513"/>
      <c r="BB10" s="513"/>
      <c r="BC10" s="514"/>
      <c r="BD10" s="513"/>
      <c r="BE10" s="513"/>
      <c r="BF10" s="513"/>
      <c r="BG10" s="513"/>
      <c r="BH10" s="513"/>
      <c r="BI10" s="513"/>
      <c r="BJ10" s="512"/>
      <c r="BK10" s="513"/>
      <c r="BL10" s="513"/>
      <c r="BM10" s="513"/>
      <c r="BN10" s="513"/>
      <c r="BO10" s="514"/>
      <c r="BP10" s="238"/>
    </row>
    <row r="11" spans="1:68" ht="27.75" customHeight="1">
      <c r="A11" s="233"/>
      <c r="B11" s="550"/>
      <c r="C11" s="551"/>
      <c r="D11" s="551"/>
      <c r="E11" s="551"/>
      <c r="F11" s="551"/>
      <c r="G11" s="552"/>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3"/>
      <c r="AG11" s="524"/>
      <c r="AH11" s="524"/>
      <c r="AI11" s="524"/>
      <c r="AJ11" s="524"/>
      <c r="AK11" s="525"/>
      <c r="AL11" s="512"/>
      <c r="AM11" s="513"/>
      <c r="AN11" s="513"/>
      <c r="AO11" s="513"/>
      <c r="AP11" s="513"/>
      <c r="AQ11" s="514"/>
      <c r="AR11" s="512"/>
      <c r="AS11" s="513"/>
      <c r="AT11" s="513"/>
      <c r="AU11" s="513"/>
      <c r="AV11" s="513"/>
      <c r="AW11" s="514"/>
      <c r="AX11" s="512"/>
      <c r="AY11" s="513"/>
      <c r="AZ11" s="513"/>
      <c r="BA11" s="513"/>
      <c r="BB11" s="513"/>
      <c r="BC11" s="514"/>
      <c r="BD11" s="513"/>
      <c r="BE11" s="513"/>
      <c r="BF11" s="513"/>
      <c r="BG11" s="513"/>
      <c r="BH11" s="513"/>
      <c r="BI11" s="513"/>
      <c r="BJ11" s="512"/>
      <c r="BK11" s="513"/>
      <c r="BL11" s="513"/>
      <c r="BM11" s="513"/>
      <c r="BN11" s="513"/>
      <c r="BO11" s="514"/>
      <c r="BP11" s="238"/>
    </row>
    <row r="12" spans="1:68" ht="17.25" customHeight="1">
      <c r="A12" s="233"/>
      <c r="B12" s="550"/>
      <c r="C12" s="551"/>
      <c r="D12" s="551"/>
      <c r="E12" s="551"/>
      <c r="F12" s="551"/>
      <c r="G12" s="552"/>
      <c r="H12" s="515" t="s">
        <v>97</v>
      </c>
      <c r="I12" s="516"/>
      <c r="J12" s="516"/>
      <c r="K12" s="516"/>
      <c r="L12" s="516"/>
      <c r="M12" s="517"/>
      <c r="N12" s="515" t="s">
        <v>98</v>
      </c>
      <c r="O12" s="516"/>
      <c r="P12" s="516"/>
      <c r="Q12" s="516"/>
      <c r="R12" s="516"/>
      <c r="S12" s="517"/>
      <c r="T12" s="515" t="s">
        <v>99</v>
      </c>
      <c r="U12" s="516"/>
      <c r="V12" s="516"/>
      <c r="W12" s="516"/>
      <c r="X12" s="516"/>
      <c r="Y12" s="517"/>
      <c r="Z12" s="515" t="s">
        <v>100</v>
      </c>
      <c r="AA12" s="516"/>
      <c r="AB12" s="516"/>
      <c r="AC12" s="516"/>
      <c r="AD12" s="516"/>
      <c r="AE12" s="517"/>
      <c r="AF12" s="515" t="s">
        <v>101</v>
      </c>
      <c r="AG12" s="516"/>
      <c r="AH12" s="516"/>
      <c r="AI12" s="516"/>
      <c r="AJ12" s="516"/>
      <c r="AK12" s="517"/>
      <c r="AL12" s="515" t="s">
        <v>102</v>
      </c>
      <c r="AM12" s="516"/>
      <c r="AN12" s="516"/>
      <c r="AO12" s="516"/>
      <c r="AP12" s="516"/>
      <c r="AQ12" s="517"/>
      <c r="AR12" s="515" t="s">
        <v>168</v>
      </c>
      <c r="AS12" s="516"/>
      <c r="AT12" s="516"/>
      <c r="AU12" s="516"/>
      <c r="AV12" s="516"/>
      <c r="AW12" s="517"/>
      <c r="AX12" s="515" t="s">
        <v>169</v>
      </c>
      <c r="AY12" s="516"/>
      <c r="AZ12" s="516"/>
      <c r="BA12" s="516"/>
      <c r="BB12" s="516"/>
      <c r="BC12" s="517"/>
      <c r="BD12" s="516" t="s">
        <v>193</v>
      </c>
      <c r="BE12" s="516"/>
      <c r="BF12" s="516"/>
      <c r="BG12" s="516"/>
      <c r="BH12" s="516"/>
      <c r="BI12" s="516"/>
      <c r="BJ12" s="515" t="s">
        <v>194</v>
      </c>
      <c r="BK12" s="516"/>
      <c r="BL12" s="516"/>
      <c r="BM12" s="516"/>
      <c r="BN12" s="516"/>
      <c r="BO12" s="517"/>
      <c r="BP12" s="238"/>
    </row>
    <row r="13" spans="1:68" ht="17.25" customHeight="1">
      <c r="A13" s="233"/>
      <c r="B13" s="518"/>
      <c r="C13" s="519"/>
      <c r="D13" s="519"/>
      <c r="E13" s="519"/>
      <c r="F13" s="519"/>
      <c r="G13" s="520"/>
      <c r="H13" s="518" t="s">
        <v>58</v>
      </c>
      <c r="I13" s="519"/>
      <c r="J13" s="519"/>
      <c r="K13" s="519"/>
      <c r="L13" s="519"/>
      <c r="M13" s="520"/>
      <c r="N13" s="518" t="s">
        <v>58</v>
      </c>
      <c r="O13" s="519"/>
      <c r="P13" s="519"/>
      <c r="Q13" s="519"/>
      <c r="R13" s="519"/>
      <c r="S13" s="520"/>
      <c r="T13" s="518" t="s">
        <v>58</v>
      </c>
      <c r="U13" s="519"/>
      <c r="V13" s="519"/>
      <c r="W13" s="519"/>
      <c r="X13" s="519"/>
      <c r="Y13" s="520"/>
      <c r="Z13" s="518" t="s">
        <v>58</v>
      </c>
      <c r="AA13" s="519"/>
      <c r="AB13" s="519"/>
      <c r="AC13" s="519"/>
      <c r="AD13" s="519"/>
      <c r="AE13" s="520"/>
      <c r="AF13" s="518" t="s">
        <v>58</v>
      </c>
      <c r="AG13" s="519"/>
      <c r="AH13" s="519"/>
      <c r="AI13" s="519"/>
      <c r="AJ13" s="519"/>
      <c r="AK13" s="520"/>
      <c r="AL13" s="518" t="s">
        <v>58</v>
      </c>
      <c r="AM13" s="519"/>
      <c r="AN13" s="519"/>
      <c r="AO13" s="519"/>
      <c r="AP13" s="519"/>
      <c r="AQ13" s="520"/>
      <c r="AR13" s="518" t="s">
        <v>58</v>
      </c>
      <c r="AS13" s="519"/>
      <c r="AT13" s="519"/>
      <c r="AU13" s="519"/>
      <c r="AV13" s="519"/>
      <c r="AW13" s="520"/>
      <c r="AX13" s="518" t="s">
        <v>58</v>
      </c>
      <c r="AY13" s="519"/>
      <c r="AZ13" s="519"/>
      <c r="BA13" s="519"/>
      <c r="BB13" s="519"/>
      <c r="BC13" s="520"/>
      <c r="BD13" s="519" t="s">
        <v>58</v>
      </c>
      <c r="BE13" s="519"/>
      <c r="BF13" s="519"/>
      <c r="BG13" s="519"/>
      <c r="BH13" s="519"/>
      <c r="BI13" s="519"/>
      <c r="BJ13" s="518" t="s">
        <v>58</v>
      </c>
      <c r="BK13" s="519"/>
      <c r="BL13" s="519"/>
      <c r="BM13" s="519"/>
      <c r="BN13" s="519"/>
      <c r="BO13" s="520"/>
      <c r="BP13" s="238"/>
    </row>
    <row r="14" spans="1:68" ht="15" customHeight="1">
      <c r="A14" s="233"/>
      <c r="B14" s="547" t="s">
        <v>200</v>
      </c>
      <c r="C14" s="548"/>
      <c r="D14" s="548"/>
      <c r="E14" s="548"/>
      <c r="F14" s="548"/>
      <c r="G14" s="549"/>
      <c r="H14" s="556">
        <f>'２　健診内訳'!K24</f>
        <v>0</v>
      </c>
      <c r="I14" s="545"/>
      <c r="J14" s="545"/>
      <c r="K14" s="545"/>
      <c r="L14" s="545"/>
      <c r="M14" s="545"/>
      <c r="N14" s="545">
        <f>'２　健診内訳'!V24</f>
        <v>0</v>
      </c>
      <c r="O14" s="545"/>
      <c r="P14" s="545"/>
      <c r="Q14" s="545"/>
      <c r="R14" s="545"/>
      <c r="S14" s="545"/>
      <c r="T14" s="577"/>
      <c r="U14" s="578"/>
      <c r="V14" s="578"/>
      <c r="W14" s="578"/>
      <c r="X14" s="578"/>
      <c r="Y14" s="579"/>
      <c r="Z14" s="545">
        <f>N14-T14</f>
        <v>0</v>
      </c>
      <c r="AA14" s="545"/>
      <c r="AB14" s="545"/>
      <c r="AC14" s="545"/>
      <c r="AD14" s="545"/>
      <c r="AE14" s="545"/>
      <c r="AF14" s="545">
        <f>MIN(H14,ROUNDDOWN(Z14*1/3,0))</f>
        <v>0</v>
      </c>
      <c r="AG14" s="545"/>
      <c r="AH14" s="545"/>
      <c r="AI14" s="545"/>
      <c r="AJ14" s="545"/>
      <c r="AK14" s="545"/>
      <c r="AL14" s="545">
        <f>ROUNDDOWN(AF14,-3)</f>
        <v>0</v>
      </c>
      <c r="AM14" s="545"/>
      <c r="AN14" s="545"/>
      <c r="AO14" s="545"/>
      <c r="AP14" s="545"/>
      <c r="AQ14" s="545"/>
      <c r="AR14" s="546"/>
      <c r="AS14" s="546"/>
      <c r="AT14" s="546"/>
      <c r="AU14" s="546"/>
      <c r="AV14" s="546"/>
      <c r="AW14" s="546"/>
      <c r="AX14" s="545">
        <f>AR14</f>
        <v>0</v>
      </c>
      <c r="AY14" s="545"/>
      <c r="AZ14" s="545"/>
      <c r="BA14" s="545"/>
      <c r="BB14" s="545"/>
      <c r="BC14" s="545"/>
      <c r="BD14" s="557">
        <f>MIN(AL14,AR14)</f>
        <v>0</v>
      </c>
      <c r="BE14" s="558"/>
      <c r="BF14" s="558"/>
      <c r="BG14" s="558"/>
      <c r="BH14" s="558"/>
      <c r="BI14" s="559"/>
      <c r="BJ14" s="557">
        <f>AX14-BD14</f>
        <v>0</v>
      </c>
      <c r="BK14" s="558"/>
      <c r="BL14" s="558"/>
      <c r="BM14" s="558"/>
      <c r="BN14" s="558"/>
      <c r="BO14" s="559"/>
      <c r="BP14" s="238"/>
    </row>
    <row r="15" spans="1:68" ht="15" customHeight="1">
      <c r="A15" s="233"/>
      <c r="B15" s="550"/>
      <c r="C15" s="551"/>
      <c r="D15" s="551"/>
      <c r="E15" s="551"/>
      <c r="F15" s="551"/>
      <c r="G15" s="552"/>
      <c r="H15" s="556"/>
      <c r="I15" s="545"/>
      <c r="J15" s="545"/>
      <c r="K15" s="545"/>
      <c r="L15" s="545"/>
      <c r="M15" s="545"/>
      <c r="N15" s="545"/>
      <c r="O15" s="545"/>
      <c r="P15" s="545"/>
      <c r="Q15" s="545"/>
      <c r="R15" s="545"/>
      <c r="S15" s="545"/>
      <c r="T15" s="580"/>
      <c r="U15" s="581"/>
      <c r="V15" s="581"/>
      <c r="W15" s="581"/>
      <c r="X15" s="581"/>
      <c r="Y15" s="582"/>
      <c r="Z15" s="545"/>
      <c r="AA15" s="545"/>
      <c r="AB15" s="545"/>
      <c r="AC15" s="545"/>
      <c r="AD15" s="545"/>
      <c r="AE15" s="545"/>
      <c r="AF15" s="545"/>
      <c r="AG15" s="545"/>
      <c r="AH15" s="545"/>
      <c r="AI15" s="545"/>
      <c r="AJ15" s="545"/>
      <c r="AK15" s="545"/>
      <c r="AL15" s="545"/>
      <c r="AM15" s="545"/>
      <c r="AN15" s="545"/>
      <c r="AO15" s="545"/>
      <c r="AP15" s="545"/>
      <c r="AQ15" s="545"/>
      <c r="AR15" s="546"/>
      <c r="AS15" s="546"/>
      <c r="AT15" s="546"/>
      <c r="AU15" s="546"/>
      <c r="AV15" s="546"/>
      <c r="AW15" s="546"/>
      <c r="AX15" s="545"/>
      <c r="AY15" s="545"/>
      <c r="AZ15" s="545"/>
      <c r="BA15" s="545"/>
      <c r="BB15" s="545"/>
      <c r="BC15" s="545"/>
      <c r="BD15" s="560"/>
      <c r="BE15" s="561"/>
      <c r="BF15" s="561"/>
      <c r="BG15" s="561"/>
      <c r="BH15" s="561"/>
      <c r="BI15" s="562"/>
      <c r="BJ15" s="560"/>
      <c r="BK15" s="561"/>
      <c r="BL15" s="561"/>
      <c r="BM15" s="561"/>
      <c r="BN15" s="561"/>
      <c r="BO15" s="562"/>
      <c r="BP15" s="238"/>
    </row>
    <row r="16" spans="1:68" ht="15" customHeight="1">
      <c r="A16" s="233"/>
      <c r="B16" s="550"/>
      <c r="C16" s="551"/>
      <c r="D16" s="551"/>
      <c r="E16" s="551"/>
      <c r="F16" s="551"/>
      <c r="G16" s="552"/>
      <c r="H16" s="556"/>
      <c r="I16" s="545"/>
      <c r="J16" s="545"/>
      <c r="K16" s="545"/>
      <c r="L16" s="545"/>
      <c r="M16" s="545"/>
      <c r="N16" s="545"/>
      <c r="O16" s="545"/>
      <c r="P16" s="545"/>
      <c r="Q16" s="545"/>
      <c r="R16" s="545"/>
      <c r="S16" s="545"/>
      <c r="T16" s="580"/>
      <c r="U16" s="581"/>
      <c r="V16" s="581"/>
      <c r="W16" s="581"/>
      <c r="X16" s="581"/>
      <c r="Y16" s="582"/>
      <c r="Z16" s="545"/>
      <c r="AA16" s="545"/>
      <c r="AB16" s="545"/>
      <c r="AC16" s="545"/>
      <c r="AD16" s="545"/>
      <c r="AE16" s="545"/>
      <c r="AF16" s="545"/>
      <c r="AG16" s="545"/>
      <c r="AH16" s="545"/>
      <c r="AI16" s="545"/>
      <c r="AJ16" s="545"/>
      <c r="AK16" s="545"/>
      <c r="AL16" s="545"/>
      <c r="AM16" s="545"/>
      <c r="AN16" s="545"/>
      <c r="AO16" s="545"/>
      <c r="AP16" s="545"/>
      <c r="AQ16" s="545"/>
      <c r="AR16" s="546"/>
      <c r="AS16" s="546"/>
      <c r="AT16" s="546"/>
      <c r="AU16" s="546"/>
      <c r="AV16" s="546"/>
      <c r="AW16" s="546"/>
      <c r="AX16" s="545"/>
      <c r="AY16" s="545"/>
      <c r="AZ16" s="545"/>
      <c r="BA16" s="545"/>
      <c r="BB16" s="545"/>
      <c r="BC16" s="545"/>
      <c r="BD16" s="560"/>
      <c r="BE16" s="561"/>
      <c r="BF16" s="561"/>
      <c r="BG16" s="561"/>
      <c r="BH16" s="561"/>
      <c r="BI16" s="562"/>
      <c r="BJ16" s="560"/>
      <c r="BK16" s="561"/>
      <c r="BL16" s="561"/>
      <c r="BM16" s="561"/>
      <c r="BN16" s="561"/>
      <c r="BO16" s="562"/>
      <c r="BP16" s="238"/>
    </row>
    <row r="17" spans="1:68" ht="15" customHeight="1">
      <c r="A17" s="233"/>
      <c r="B17" s="550"/>
      <c r="C17" s="551"/>
      <c r="D17" s="551"/>
      <c r="E17" s="551"/>
      <c r="F17" s="551"/>
      <c r="G17" s="552"/>
      <c r="H17" s="556"/>
      <c r="I17" s="545"/>
      <c r="J17" s="545"/>
      <c r="K17" s="545"/>
      <c r="L17" s="545"/>
      <c r="M17" s="545"/>
      <c r="N17" s="545"/>
      <c r="O17" s="545"/>
      <c r="P17" s="545"/>
      <c r="Q17" s="545"/>
      <c r="R17" s="545"/>
      <c r="S17" s="545"/>
      <c r="T17" s="580"/>
      <c r="U17" s="581"/>
      <c r="V17" s="581"/>
      <c r="W17" s="581"/>
      <c r="X17" s="581"/>
      <c r="Y17" s="582"/>
      <c r="Z17" s="545"/>
      <c r="AA17" s="545"/>
      <c r="AB17" s="545"/>
      <c r="AC17" s="545"/>
      <c r="AD17" s="545"/>
      <c r="AE17" s="545"/>
      <c r="AF17" s="545"/>
      <c r="AG17" s="545"/>
      <c r="AH17" s="545"/>
      <c r="AI17" s="545"/>
      <c r="AJ17" s="545"/>
      <c r="AK17" s="545"/>
      <c r="AL17" s="545"/>
      <c r="AM17" s="545"/>
      <c r="AN17" s="545"/>
      <c r="AO17" s="545"/>
      <c r="AP17" s="545"/>
      <c r="AQ17" s="545"/>
      <c r="AR17" s="546"/>
      <c r="AS17" s="546"/>
      <c r="AT17" s="546"/>
      <c r="AU17" s="546"/>
      <c r="AV17" s="546"/>
      <c r="AW17" s="546"/>
      <c r="AX17" s="545"/>
      <c r="AY17" s="545"/>
      <c r="AZ17" s="545"/>
      <c r="BA17" s="545"/>
      <c r="BB17" s="545"/>
      <c r="BC17" s="545"/>
      <c r="BD17" s="560"/>
      <c r="BE17" s="561"/>
      <c r="BF17" s="561"/>
      <c r="BG17" s="561"/>
      <c r="BH17" s="561"/>
      <c r="BI17" s="562"/>
      <c r="BJ17" s="560"/>
      <c r="BK17" s="561"/>
      <c r="BL17" s="561"/>
      <c r="BM17" s="561"/>
      <c r="BN17" s="561"/>
      <c r="BO17" s="562"/>
      <c r="BP17" s="238"/>
    </row>
    <row r="18" spans="1:68" ht="15" customHeight="1">
      <c r="A18" s="233"/>
      <c r="B18" s="553"/>
      <c r="C18" s="554"/>
      <c r="D18" s="554"/>
      <c r="E18" s="554"/>
      <c r="F18" s="554"/>
      <c r="G18" s="555"/>
      <c r="H18" s="556"/>
      <c r="I18" s="545"/>
      <c r="J18" s="545"/>
      <c r="K18" s="545"/>
      <c r="L18" s="545"/>
      <c r="M18" s="545"/>
      <c r="N18" s="545"/>
      <c r="O18" s="545"/>
      <c r="P18" s="545"/>
      <c r="Q18" s="545"/>
      <c r="R18" s="545"/>
      <c r="S18" s="545"/>
      <c r="T18" s="583"/>
      <c r="U18" s="584"/>
      <c r="V18" s="584"/>
      <c r="W18" s="584"/>
      <c r="X18" s="584"/>
      <c r="Y18" s="585"/>
      <c r="Z18" s="545"/>
      <c r="AA18" s="545"/>
      <c r="AB18" s="545"/>
      <c r="AC18" s="545"/>
      <c r="AD18" s="545"/>
      <c r="AE18" s="545"/>
      <c r="AF18" s="545"/>
      <c r="AG18" s="545"/>
      <c r="AH18" s="545"/>
      <c r="AI18" s="545"/>
      <c r="AJ18" s="545"/>
      <c r="AK18" s="545"/>
      <c r="AL18" s="545"/>
      <c r="AM18" s="545"/>
      <c r="AN18" s="545"/>
      <c r="AO18" s="545"/>
      <c r="AP18" s="545"/>
      <c r="AQ18" s="545"/>
      <c r="AR18" s="546"/>
      <c r="AS18" s="546"/>
      <c r="AT18" s="546"/>
      <c r="AU18" s="546"/>
      <c r="AV18" s="546"/>
      <c r="AW18" s="546"/>
      <c r="AX18" s="545"/>
      <c r="AY18" s="545"/>
      <c r="AZ18" s="545"/>
      <c r="BA18" s="545"/>
      <c r="BB18" s="545"/>
      <c r="BC18" s="545"/>
      <c r="BD18" s="563"/>
      <c r="BE18" s="564"/>
      <c r="BF18" s="564"/>
      <c r="BG18" s="564"/>
      <c r="BH18" s="564"/>
      <c r="BI18" s="565"/>
      <c r="BJ18" s="563"/>
      <c r="BK18" s="564"/>
      <c r="BL18" s="564"/>
      <c r="BM18" s="564"/>
      <c r="BN18" s="564"/>
      <c r="BO18" s="565"/>
      <c r="BP18" s="238"/>
    </row>
    <row r="19" spans="1:68" ht="15" customHeight="1">
      <c r="A19" s="233"/>
      <c r="B19" s="550" t="s">
        <v>201</v>
      </c>
      <c r="C19" s="551"/>
      <c r="D19" s="551"/>
      <c r="E19" s="551"/>
      <c r="F19" s="551"/>
      <c r="G19" s="552"/>
      <c r="H19" s="565">
        <f>'３　保健指導内訳'!J25</f>
        <v>0</v>
      </c>
      <c r="I19" s="569"/>
      <c r="J19" s="569"/>
      <c r="K19" s="569"/>
      <c r="L19" s="569"/>
      <c r="M19" s="569"/>
      <c r="N19" s="569">
        <f>'３　保健指導内訳'!U25</f>
        <v>0</v>
      </c>
      <c r="O19" s="569"/>
      <c r="P19" s="569"/>
      <c r="Q19" s="569"/>
      <c r="R19" s="569"/>
      <c r="S19" s="569"/>
      <c r="T19" s="572"/>
      <c r="U19" s="572"/>
      <c r="V19" s="572"/>
      <c r="W19" s="572"/>
      <c r="X19" s="572"/>
      <c r="Y19" s="572"/>
      <c r="Z19" s="557">
        <f>N19-T19</f>
        <v>0</v>
      </c>
      <c r="AA19" s="558"/>
      <c r="AB19" s="558"/>
      <c r="AC19" s="558"/>
      <c r="AD19" s="558"/>
      <c r="AE19" s="559"/>
      <c r="AF19" s="557">
        <f>MIN(H19,ROUNDDOWN(Z19*1/3,0))</f>
        <v>0</v>
      </c>
      <c r="AG19" s="558"/>
      <c r="AH19" s="558"/>
      <c r="AI19" s="558"/>
      <c r="AJ19" s="558"/>
      <c r="AK19" s="559"/>
      <c r="AL19" s="569">
        <f>ROUNDDOWN(AF19,-3)</f>
        <v>0</v>
      </c>
      <c r="AM19" s="569"/>
      <c r="AN19" s="569"/>
      <c r="AO19" s="569"/>
      <c r="AP19" s="569"/>
      <c r="AQ19" s="569"/>
      <c r="AR19" s="572"/>
      <c r="AS19" s="572"/>
      <c r="AT19" s="572"/>
      <c r="AU19" s="572"/>
      <c r="AV19" s="572"/>
      <c r="AW19" s="572"/>
      <c r="AX19" s="569">
        <f>AR19</f>
        <v>0</v>
      </c>
      <c r="AY19" s="569"/>
      <c r="AZ19" s="569"/>
      <c r="BA19" s="569"/>
      <c r="BB19" s="569"/>
      <c r="BC19" s="569"/>
      <c r="BD19" s="560">
        <f>MIN(AL19,AR19)</f>
        <v>0</v>
      </c>
      <c r="BE19" s="561"/>
      <c r="BF19" s="561"/>
      <c r="BG19" s="561"/>
      <c r="BH19" s="561"/>
      <c r="BI19" s="562"/>
      <c r="BJ19" s="560">
        <f>AX19-BD19</f>
        <v>0</v>
      </c>
      <c r="BK19" s="561"/>
      <c r="BL19" s="561"/>
      <c r="BM19" s="561"/>
      <c r="BN19" s="561"/>
      <c r="BO19" s="562"/>
      <c r="BP19" s="238"/>
    </row>
    <row r="20" spans="1:68" ht="15" customHeight="1">
      <c r="A20" s="233"/>
      <c r="B20" s="550"/>
      <c r="C20" s="551"/>
      <c r="D20" s="551"/>
      <c r="E20" s="551"/>
      <c r="F20" s="551"/>
      <c r="G20" s="552"/>
      <c r="H20" s="556"/>
      <c r="I20" s="545"/>
      <c r="J20" s="545"/>
      <c r="K20" s="545"/>
      <c r="L20" s="545"/>
      <c r="M20" s="545"/>
      <c r="N20" s="545"/>
      <c r="O20" s="545"/>
      <c r="P20" s="545"/>
      <c r="Q20" s="545"/>
      <c r="R20" s="545"/>
      <c r="S20" s="545"/>
      <c r="T20" s="546"/>
      <c r="U20" s="546"/>
      <c r="V20" s="546"/>
      <c r="W20" s="546"/>
      <c r="X20" s="546"/>
      <c r="Y20" s="546"/>
      <c r="Z20" s="560"/>
      <c r="AA20" s="561"/>
      <c r="AB20" s="561"/>
      <c r="AC20" s="561"/>
      <c r="AD20" s="561"/>
      <c r="AE20" s="562"/>
      <c r="AF20" s="560"/>
      <c r="AG20" s="561"/>
      <c r="AH20" s="561"/>
      <c r="AI20" s="561"/>
      <c r="AJ20" s="561"/>
      <c r="AK20" s="562"/>
      <c r="AL20" s="545"/>
      <c r="AM20" s="545"/>
      <c r="AN20" s="545"/>
      <c r="AO20" s="545"/>
      <c r="AP20" s="545"/>
      <c r="AQ20" s="545"/>
      <c r="AR20" s="546"/>
      <c r="AS20" s="546"/>
      <c r="AT20" s="546"/>
      <c r="AU20" s="546"/>
      <c r="AV20" s="546"/>
      <c r="AW20" s="546"/>
      <c r="AX20" s="545"/>
      <c r="AY20" s="545"/>
      <c r="AZ20" s="545"/>
      <c r="BA20" s="545"/>
      <c r="BB20" s="545"/>
      <c r="BC20" s="545"/>
      <c r="BD20" s="560"/>
      <c r="BE20" s="561"/>
      <c r="BF20" s="561"/>
      <c r="BG20" s="561"/>
      <c r="BH20" s="561"/>
      <c r="BI20" s="562"/>
      <c r="BJ20" s="560"/>
      <c r="BK20" s="561"/>
      <c r="BL20" s="561"/>
      <c r="BM20" s="561"/>
      <c r="BN20" s="561"/>
      <c r="BO20" s="562"/>
      <c r="BP20" s="238"/>
    </row>
    <row r="21" spans="1:68" ht="15" customHeight="1">
      <c r="A21" s="233"/>
      <c r="B21" s="550"/>
      <c r="C21" s="551"/>
      <c r="D21" s="551"/>
      <c r="E21" s="551"/>
      <c r="F21" s="551"/>
      <c r="G21" s="552"/>
      <c r="H21" s="556"/>
      <c r="I21" s="545"/>
      <c r="J21" s="545"/>
      <c r="K21" s="545"/>
      <c r="L21" s="545"/>
      <c r="M21" s="545"/>
      <c r="N21" s="545"/>
      <c r="O21" s="545"/>
      <c r="P21" s="545"/>
      <c r="Q21" s="545"/>
      <c r="R21" s="545"/>
      <c r="S21" s="545"/>
      <c r="T21" s="546"/>
      <c r="U21" s="546"/>
      <c r="V21" s="546"/>
      <c r="W21" s="546"/>
      <c r="X21" s="546"/>
      <c r="Y21" s="546"/>
      <c r="Z21" s="560"/>
      <c r="AA21" s="561"/>
      <c r="AB21" s="561"/>
      <c r="AC21" s="561"/>
      <c r="AD21" s="561"/>
      <c r="AE21" s="562"/>
      <c r="AF21" s="560"/>
      <c r="AG21" s="561"/>
      <c r="AH21" s="561"/>
      <c r="AI21" s="561"/>
      <c r="AJ21" s="561"/>
      <c r="AK21" s="562"/>
      <c r="AL21" s="545"/>
      <c r="AM21" s="545"/>
      <c r="AN21" s="545"/>
      <c r="AO21" s="545"/>
      <c r="AP21" s="545"/>
      <c r="AQ21" s="545"/>
      <c r="AR21" s="546"/>
      <c r="AS21" s="546"/>
      <c r="AT21" s="546"/>
      <c r="AU21" s="546"/>
      <c r="AV21" s="546"/>
      <c r="AW21" s="546"/>
      <c r="AX21" s="545"/>
      <c r="AY21" s="545"/>
      <c r="AZ21" s="545"/>
      <c r="BA21" s="545"/>
      <c r="BB21" s="545"/>
      <c r="BC21" s="545"/>
      <c r="BD21" s="560"/>
      <c r="BE21" s="561"/>
      <c r="BF21" s="561"/>
      <c r="BG21" s="561"/>
      <c r="BH21" s="561"/>
      <c r="BI21" s="562"/>
      <c r="BJ21" s="560"/>
      <c r="BK21" s="561"/>
      <c r="BL21" s="561"/>
      <c r="BM21" s="561"/>
      <c r="BN21" s="561"/>
      <c r="BO21" s="562"/>
      <c r="BP21" s="238"/>
    </row>
    <row r="22" spans="1:68" ht="15" customHeight="1">
      <c r="A22" s="233"/>
      <c r="B22" s="550"/>
      <c r="C22" s="551"/>
      <c r="D22" s="551"/>
      <c r="E22" s="551"/>
      <c r="F22" s="551"/>
      <c r="G22" s="552"/>
      <c r="H22" s="556"/>
      <c r="I22" s="545"/>
      <c r="J22" s="545"/>
      <c r="K22" s="545"/>
      <c r="L22" s="545"/>
      <c r="M22" s="545"/>
      <c r="N22" s="545"/>
      <c r="O22" s="545"/>
      <c r="P22" s="545"/>
      <c r="Q22" s="545"/>
      <c r="R22" s="545"/>
      <c r="S22" s="545"/>
      <c r="T22" s="546"/>
      <c r="U22" s="546"/>
      <c r="V22" s="546"/>
      <c r="W22" s="546"/>
      <c r="X22" s="546"/>
      <c r="Y22" s="546"/>
      <c r="Z22" s="560"/>
      <c r="AA22" s="561"/>
      <c r="AB22" s="561"/>
      <c r="AC22" s="561"/>
      <c r="AD22" s="561"/>
      <c r="AE22" s="562"/>
      <c r="AF22" s="560"/>
      <c r="AG22" s="561"/>
      <c r="AH22" s="561"/>
      <c r="AI22" s="561"/>
      <c r="AJ22" s="561"/>
      <c r="AK22" s="562"/>
      <c r="AL22" s="545"/>
      <c r="AM22" s="545"/>
      <c r="AN22" s="545"/>
      <c r="AO22" s="545"/>
      <c r="AP22" s="545"/>
      <c r="AQ22" s="545"/>
      <c r="AR22" s="546"/>
      <c r="AS22" s="546"/>
      <c r="AT22" s="546"/>
      <c r="AU22" s="546"/>
      <c r="AV22" s="546"/>
      <c r="AW22" s="546"/>
      <c r="AX22" s="545"/>
      <c r="AY22" s="545"/>
      <c r="AZ22" s="545"/>
      <c r="BA22" s="545"/>
      <c r="BB22" s="545"/>
      <c r="BC22" s="545"/>
      <c r="BD22" s="560"/>
      <c r="BE22" s="561"/>
      <c r="BF22" s="561"/>
      <c r="BG22" s="561"/>
      <c r="BH22" s="561"/>
      <c r="BI22" s="562"/>
      <c r="BJ22" s="560"/>
      <c r="BK22" s="561"/>
      <c r="BL22" s="561"/>
      <c r="BM22" s="561"/>
      <c r="BN22" s="561"/>
      <c r="BO22" s="562"/>
      <c r="BP22" s="238"/>
    </row>
    <row r="23" spans="1:68" ht="15" customHeight="1" thickBot="1">
      <c r="A23" s="233"/>
      <c r="B23" s="566"/>
      <c r="C23" s="567"/>
      <c r="D23" s="567"/>
      <c r="E23" s="567"/>
      <c r="F23" s="567"/>
      <c r="G23" s="568"/>
      <c r="H23" s="570"/>
      <c r="I23" s="571"/>
      <c r="J23" s="571"/>
      <c r="K23" s="571"/>
      <c r="L23" s="571"/>
      <c r="M23" s="571"/>
      <c r="N23" s="571"/>
      <c r="O23" s="571"/>
      <c r="P23" s="571"/>
      <c r="Q23" s="571"/>
      <c r="R23" s="571"/>
      <c r="S23" s="571"/>
      <c r="T23" s="573"/>
      <c r="U23" s="573"/>
      <c r="V23" s="573"/>
      <c r="W23" s="573"/>
      <c r="X23" s="573"/>
      <c r="Y23" s="573"/>
      <c r="Z23" s="574"/>
      <c r="AA23" s="575"/>
      <c r="AB23" s="575"/>
      <c r="AC23" s="575"/>
      <c r="AD23" s="575"/>
      <c r="AE23" s="576"/>
      <c r="AF23" s="574"/>
      <c r="AG23" s="575"/>
      <c r="AH23" s="575"/>
      <c r="AI23" s="575"/>
      <c r="AJ23" s="575"/>
      <c r="AK23" s="576"/>
      <c r="AL23" s="571"/>
      <c r="AM23" s="571"/>
      <c r="AN23" s="571"/>
      <c r="AO23" s="571"/>
      <c r="AP23" s="571"/>
      <c r="AQ23" s="571"/>
      <c r="AR23" s="573"/>
      <c r="AS23" s="573"/>
      <c r="AT23" s="573"/>
      <c r="AU23" s="573"/>
      <c r="AV23" s="573"/>
      <c r="AW23" s="573"/>
      <c r="AX23" s="571"/>
      <c r="AY23" s="571"/>
      <c r="AZ23" s="571"/>
      <c r="BA23" s="571"/>
      <c r="BB23" s="571"/>
      <c r="BC23" s="571"/>
      <c r="BD23" s="574"/>
      <c r="BE23" s="575"/>
      <c r="BF23" s="575"/>
      <c r="BG23" s="575"/>
      <c r="BH23" s="575"/>
      <c r="BI23" s="576"/>
      <c r="BJ23" s="574"/>
      <c r="BK23" s="575"/>
      <c r="BL23" s="575"/>
      <c r="BM23" s="575"/>
      <c r="BN23" s="575"/>
      <c r="BO23" s="576"/>
      <c r="BP23" s="238"/>
    </row>
    <row r="24" spans="1:68" ht="15" customHeight="1" thickTop="1">
      <c r="A24" s="233"/>
      <c r="B24" s="550" t="s">
        <v>202</v>
      </c>
      <c r="C24" s="551"/>
      <c r="D24" s="551"/>
      <c r="E24" s="551"/>
      <c r="F24" s="551"/>
      <c r="G24" s="552"/>
      <c r="H24" s="533"/>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5"/>
      <c r="AX24" s="531">
        <f>AX14+AX19</f>
        <v>0</v>
      </c>
      <c r="AY24" s="531"/>
      <c r="AZ24" s="531"/>
      <c r="BA24" s="531"/>
      <c r="BB24" s="531"/>
      <c r="BC24" s="531"/>
      <c r="BD24" s="503">
        <f>BD14+BD19</f>
        <v>0</v>
      </c>
      <c r="BE24" s="504"/>
      <c r="BF24" s="504"/>
      <c r="BG24" s="504"/>
      <c r="BH24" s="504"/>
      <c r="BI24" s="505"/>
      <c r="BJ24" s="503">
        <f>BJ14+BJ19</f>
        <v>0</v>
      </c>
      <c r="BK24" s="504"/>
      <c r="BL24" s="504"/>
      <c r="BM24" s="504"/>
      <c r="BN24" s="504"/>
      <c r="BO24" s="505"/>
      <c r="BP24" s="238"/>
    </row>
    <row r="25" spans="1:68" ht="15" customHeight="1">
      <c r="A25" s="233"/>
      <c r="B25" s="550"/>
      <c r="C25" s="551"/>
      <c r="D25" s="551"/>
      <c r="E25" s="551"/>
      <c r="F25" s="551"/>
      <c r="G25" s="552"/>
      <c r="H25" s="536"/>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8"/>
      <c r="AX25" s="532"/>
      <c r="AY25" s="532"/>
      <c r="AZ25" s="532"/>
      <c r="BA25" s="532"/>
      <c r="BB25" s="532"/>
      <c r="BC25" s="532"/>
      <c r="BD25" s="503"/>
      <c r="BE25" s="504"/>
      <c r="BF25" s="504"/>
      <c r="BG25" s="504"/>
      <c r="BH25" s="504"/>
      <c r="BI25" s="505"/>
      <c r="BJ25" s="503"/>
      <c r="BK25" s="504"/>
      <c r="BL25" s="504"/>
      <c r="BM25" s="504"/>
      <c r="BN25" s="504"/>
      <c r="BO25" s="505"/>
      <c r="BP25" s="238"/>
    </row>
    <row r="26" spans="1:68" ht="15" customHeight="1">
      <c r="A26" s="233"/>
      <c r="B26" s="550"/>
      <c r="C26" s="551"/>
      <c r="D26" s="551"/>
      <c r="E26" s="551"/>
      <c r="F26" s="551"/>
      <c r="G26" s="552"/>
      <c r="H26" s="536"/>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8"/>
      <c r="AX26" s="532"/>
      <c r="AY26" s="532"/>
      <c r="AZ26" s="532"/>
      <c r="BA26" s="532"/>
      <c r="BB26" s="532"/>
      <c r="BC26" s="532"/>
      <c r="BD26" s="503"/>
      <c r="BE26" s="504"/>
      <c r="BF26" s="504"/>
      <c r="BG26" s="504"/>
      <c r="BH26" s="504"/>
      <c r="BI26" s="505"/>
      <c r="BJ26" s="503"/>
      <c r="BK26" s="504"/>
      <c r="BL26" s="504"/>
      <c r="BM26" s="504"/>
      <c r="BN26" s="504"/>
      <c r="BO26" s="505"/>
      <c r="BP26" s="238"/>
    </row>
    <row r="27" spans="1:68" ht="15" customHeight="1">
      <c r="A27" s="233"/>
      <c r="B27" s="550"/>
      <c r="C27" s="551"/>
      <c r="D27" s="551"/>
      <c r="E27" s="551"/>
      <c r="F27" s="551"/>
      <c r="G27" s="552"/>
      <c r="H27" s="536"/>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8"/>
      <c r="AX27" s="532"/>
      <c r="AY27" s="532"/>
      <c r="AZ27" s="532"/>
      <c r="BA27" s="532"/>
      <c r="BB27" s="532"/>
      <c r="BC27" s="532"/>
      <c r="BD27" s="503"/>
      <c r="BE27" s="504"/>
      <c r="BF27" s="504"/>
      <c r="BG27" s="504"/>
      <c r="BH27" s="504"/>
      <c r="BI27" s="505"/>
      <c r="BJ27" s="503"/>
      <c r="BK27" s="504"/>
      <c r="BL27" s="504"/>
      <c r="BM27" s="504"/>
      <c r="BN27" s="504"/>
      <c r="BO27" s="505"/>
      <c r="BP27" s="238"/>
    </row>
    <row r="28" spans="1:68" ht="15" customHeight="1">
      <c r="A28" s="233"/>
      <c r="B28" s="553"/>
      <c r="C28" s="554"/>
      <c r="D28" s="554"/>
      <c r="E28" s="554"/>
      <c r="F28" s="554"/>
      <c r="G28" s="555"/>
      <c r="H28" s="539"/>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1"/>
      <c r="AX28" s="532"/>
      <c r="AY28" s="532"/>
      <c r="AZ28" s="532"/>
      <c r="BA28" s="532"/>
      <c r="BB28" s="532"/>
      <c r="BC28" s="532"/>
      <c r="BD28" s="506"/>
      <c r="BE28" s="507"/>
      <c r="BF28" s="507"/>
      <c r="BG28" s="507"/>
      <c r="BH28" s="507"/>
      <c r="BI28" s="508"/>
      <c r="BJ28" s="506"/>
      <c r="BK28" s="507"/>
      <c r="BL28" s="507"/>
      <c r="BM28" s="507"/>
      <c r="BN28" s="507"/>
      <c r="BO28" s="508"/>
      <c r="BP28" s="238"/>
    </row>
    <row r="29" spans="1:64" ht="17.25" customHeight="1">
      <c r="A29" s="233"/>
      <c r="B29" s="233"/>
      <c r="C29" s="233"/>
      <c r="D29" s="233"/>
      <c r="E29" s="233"/>
      <c r="F29" s="233"/>
      <c r="G29" s="233"/>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8"/>
      <c r="BE29" s="238"/>
      <c r="BF29" s="238"/>
      <c r="BG29" s="238"/>
      <c r="BH29" s="238"/>
      <c r="BI29" s="238"/>
      <c r="BJ29" s="238"/>
      <c r="BK29" s="238"/>
      <c r="BL29" s="238"/>
    </row>
    <row r="30" spans="1:68" s="48" customFormat="1" ht="18.75" customHeight="1">
      <c r="A30" s="530" t="s">
        <v>204</v>
      </c>
      <c r="B30" s="530"/>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c r="BC30" s="530"/>
      <c r="BD30" s="530"/>
      <c r="BE30" s="530"/>
      <c r="BF30" s="530"/>
      <c r="BG30" s="530"/>
      <c r="BH30" s="530"/>
      <c r="BI30" s="530"/>
      <c r="BJ30" s="530"/>
      <c r="BK30" s="530"/>
      <c r="BL30" s="530"/>
      <c r="BM30" s="530"/>
      <c r="BN30" s="530"/>
      <c r="BO30" s="530"/>
      <c r="BP30" s="530"/>
    </row>
    <row r="31" spans="1:56" s="48" customFormat="1" ht="37.5" customHeight="1">
      <c r="A31" s="529" t="s">
        <v>205</v>
      </c>
      <c r="B31" s="529"/>
      <c r="C31" s="529"/>
      <c r="D31" s="529"/>
      <c r="E31" s="529"/>
      <c r="F31" s="529"/>
      <c r="G31" s="529"/>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30"/>
    </row>
    <row r="32" spans="1:68" s="48" customFormat="1" ht="37.5" customHeight="1">
      <c r="A32" s="529" t="s">
        <v>206</v>
      </c>
      <c r="B32" s="529"/>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29"/>
      <c r="AS32" s="529"/>
      <c r="AT32" s="529"/>
      <c r="AU32" s="529"/>
      <c r="AV32" s="529"/>
      <c r="AW32" s="529"/>
      <c r="AX32" s="529"/>
      <c r="AY32" s="529"/>
      <c r="AZ32" s="529"/>
      <c r="BA32" s="529"/>
      <c r="BB32" s="529"/>
      <c r="BC32" s="529"/>
      <c r="BD32" s="529"/>
      <c r="BE32" s="529"/>
      <c r="BF32" s="529"/>
      <c r="BG32" s="529"/>
      <c r="BH32" s="529"/>
      <c r="BI32" s="529"/>
      <c r="BJ32" s="529"/>
      <c r="BK32" s="529"/>
      <c r="BL32" s="529"/>
      <c r="BM32" s="529"/>
      <c r="BN32" s="529"/>
      <c r="BO32" s="529"/>
      <c r="BP32" s="529"/>
    </row>
    <row r="33" spans="1:35" s="48" customFormat="1" ht="18.75" customHeight="1">
      <c r="A33" s="90" t="s">
        <v>207</v>
      </c>
      <c r="B33" s="90"/>
      <c r="C33" s="90"/>
      <c r="D33" s="90"/>
      <c r="E33" s="90"/>
      <c r="F33" s="90"/>
      <c r="G33" s="90"/>
      <c r="H33" s="46"/>
      <c r="I33" s="90"/>
      <c r="J33" s="22"/>
      <c r="K33" s="46"/>
      <c r="L33" s="46"/>
      <c r="M33" s="46"/>
      <c r="N33" s="46"/>
      <c r="O33" s="46"/>
      <c r="P33" s="46"/>
      <c r="Q33" s="46"/>
      <c r="R33" s="46"/>
      <c r="S33" s="45"/>
      <c r="T33" s="46"/>
      <c r="U33" s="46"/>
      <c r="V33" s="45"/>
      <c r="W33" s="46"/>
      <c r="X33" s="45"/>
      <c r="Y33" s="46"/>
      <c r="Z33" s="46"/>
      <c r="AG33" s="183"/>
      <c r="AI33" s="19"/>
    </row>
    <row r="34" spans="1:15" s="30" customFormat="1" ht="18.75" customHeight="1">
      <c r="A34" s="376" t="s">
        <v>198</v>
      </c>
      <c r="B34" s="377"/>
      <c r="C34" s="377"/>
      <c r="D34" s="376"/>
      <c r="E34" s="378"/>
      <c r="F34" s="377"/>
      <c r="G34" s="377"/>
      <c r="H34" s="377"/>
      <c r="I34" s="377"/>
      <c r="J34" s="377"/>
      <c r="K34" s="377"/>
      <c r="L34" s="377"/>
      <c r="M34" s="31"/>
      <c r="N34" s="31"/>
      <c r="O34" s="31"/>
    </row>
    <row r="35" spans="1:68" s="380" customFormat="1" ht="18.75" customHeight="1">
      <c r="A35" s="586" t="s">
        <v>203</v>
      </c>
      <c r="B35" s="586"/>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6"/>
      <c r="BI35" s="586"/>
      <c r="BJ35" s="586"/>
      <c r="BK35" s="586"/>
      <c r="BL35" s="586"/>
      <c r="BM35" s="586"/>
      <c r="BN35" s="586"/>
      <c r="BO35" s="586"/>
      <c r="BP35" s="586"/>
    </row>
    <row r="36" spans="1:55" ht="17.25" customHeight="1">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row>
    <row r="37" spans="1:55" ht="17.25" customHeight="1">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row>
    <row r="38" spans="1:55" ht="17.25" customHeight="1">
      <c r="A38" s="233"/>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row>
    <row r="39" spans="1:55" ht="17.25" customHeight="1">
      <c r="A39" s="233"/>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row>
    <row r="40" spans="1:55" ht="17.25" customHeight="1">
      <c r="A40" s="233"/>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row>
  </sheetData>
  <sheetProtection password="CB25" sheet="1"/>
  <mergeCells count="71">
    <mergeCell ref="A32:BP32"/>
    <mergeCell ref="A30:BP30"/>
    <mergeCell ref="A35:BP35"/>
    <mergeCell ref="AR19:AW23"/>
    <mergeCell ref="AX19:BC23"/>
    <mergeCell ref="BD19:BI23"/>
    <mergeCell ref="BJ19:BO23"/>
    <mergeCell ref="AF19:AK23"/>
    <mergeCell ref="AL19:AQ23"/>
    <mergeCell ref="B24:G28"/>
    <mergeCell ref="AX14:BC18"/>
    <mergeCell ref="BD14:BI18"/>
    <mergeCell ref="BJ14:BO18"/>
    <mergeCell ref="B19:G23"/>
    <mergeCell ref="H19:M23"/>
    <mergeCell ref="N19:S23"/>
    <mergeCell ref="T19:Y23"/>
    <mergeCell ref="Z19:AE23"/>
    <mergeCell ref="N14:S18"/>
    <mergeCell ref="T14:Y18"/>
    <mergeCell ref="Z14:AE18"/>
    <mergeCell ref="AF14:AK18"/>
    <mergeCell ref="AL14:AQ18"/>
    <mergeCell ref="AR14:AW18"/>
    <mergeCell ref="B7:G11"/>
    <mergeCell ref="B12:G12"/>
    <mergeCell ref="B13:G13"/>
    <mergeCell ref="B14:G18"/>
    <mergeCell ref="H14:M18"/>
    <mergeCell ref="AF7:AK9"/>
    <mergeCell ref="Z3:Z5"/>
    <mergeCell ref="Y3:Y5"/>
    <mergeCell ref="U3:X5"/>
    <mergeCell ref="AA3:BF5"/>
    <mergeCell ref="T7:Y11"/>
    <mergeCell ref="Z7:AE11"/>
    <mergeCell ref="A31:BD31"/>
    <mergeCell ref="BJ13:BO13"/>
    <mergeCell ref="AX24:BC28"/>
    <mergeCell ref="BJ24:BO28"/>
    <mergeCell ref="BJ12:BO12"/>
    <mergeCell ref="H13:M13"/>
    <mergeCell ref="AX12:BC12"/>
    <mergeCell ref="AL13:AQ13"/>
    <mergeCell ref="AX13:BC13"/>
    <mergeCell ref="AF13:AK13"/>
    <mergeCell ref="AF10:AK11"/>
    <mergeCell ref="H12:M12"/>
    <mergeCell ref="N12:S12"/>
    <mergeCell ref="T12:Y12"/>
    <mergeCell ref="Z12:AE12"/>
    <mergeCell ref="AF12:AK12"/>
    <mergeCell ref="H7:M11"/>
    <mergeCell ref="N7:S11"/>
    <mergeCell ref="BJ6:BN6"/>
    <mergeCell ref="AP6:BA6"/>
    <mergeCell ref="BD7:BI11"/>
    <mergeCell ref="BD12:BI12"/>
    <mergeCell ref="BD13:BI13"/>
    <mergeCell ref="BJ7:BO11"/>
    <mergeCell ref="AR7:AW11"/>
    <mergeCell ref="BD24:BI28"/>
    <mergeCell ref="AX7:BC11"/>
    <mergeCell ref="AR12:AW12"/>
    <mergeCell ref="AR13:AW13"/>
    <mergeCell ref="AL12:AQ12"/>
    <mergeCell ref="AL7:AQ11"/>
    <mergeCell ref="H24:AW28"/>
    <mergeCell ref="N13:S13"/>
    <mergeCell ref="T13:Y13"/>
    <mergeCell ref="Z13:AE13"/>
  </mergeCells>
  <printOptions/>
  <pageMargins left="0.2755905511811024" right="0.2755905511811024" top="0.7480314960629921" bottom="0.7480314960629921" header="0.31496062992125984" footer="0.31496062992125984"/>
  <pageSetup fitToHeight="0" fitToWidth="1" horizontalDpi="600" verticalDpi="600" orientation="landscape" paperSize="9" scale="7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D12"/>
  <sheetViews>
    <sheetView view="pageBreakPreview" zoomScale="86" zoomScaleNormal="86" zoomScaleSheetLayoutView="86" zoomScalePageLayoutView="0" workbookViewId="0" topLeftCell="A1">
      <selection activeCell="D9" sqref="D9"/>
    </sheetView>
  </sheetViews>
  <sheetFormatPr defaultColWidth="9.00390625" defaultRowHeight="13.5"/>
  <cols>
    <col min="1" max="1" width="15.125" style="204" customWidth="1"/>
    <col min="2" max="2" width="35.625" style="204" customWidth="1"/>
    <col min="3" max="3" width="16.25390625" style="204" customWidth="1"/>
    <col min="4" max="25" width="10.125" style="204" customWidth="1"/>
    <col min="26" max="31" width="9.00390625" style="204" customWidth="1"/>
    <col min="32" max="32" width="10.125" style="204" customWidth="1"/>
    <col min="33" max="51" width="9.00390625" style="204" customWidth="1"/>
    <col min="52" max="52" width="14.00390625" style="204" customWidth="1"/>
    <col min="53" max="54" width="16.25390625" style="204" customWidth="1"/>
    <col min="55" max="55" width="34.00390625" style="204" customWidth="1"/>
    <col min="56" max="16384" width="9.00390625" style="204" customWidth="1"/>
  </cols>
  <sheetData>
    <row r="1" spans="1:2" ht="24" customHeight="1" thickBot="1">
      <c r="A1" s="203" t="s">
        <v>191</v>
      </c>
      <c r="B1" s="203"/>
    </row>
    <row r="2" spans="1:55" ht="17.25" thickBot="1">
      <c r="A2" s="621" t="s">
        <v>69</v>
      </c>
      <c r="B2" s="622"/>
      <c r="C2" s="622"/>
      <c r="D2" s="622"/>
      <c r="E2" s="623"/>
      <c r="F2" s="623"/>
      <c r="G2" s="623"/>
      <c r="H2" s="623"/>
      <c r="I2" s="623"/>
      <c r="J2" s="623"/>
      <c r="K2" s="623"/>
      <c r="L2" s="623"/>
      <c r="M2" s="623"/>
      <c r="N2" s="623"/>
      <c r="O2" s="623"/>
      <c r="P2" s="623"/>
      <c r="Q2" s="623"/>
      <c r="R2" s="623"/>
      <c r="S2" s="622"/>
      <c r="T2" s="622"/>
      <c r="U2" s="624"/>
      <c r="V2" s="616" t="s">
        <v>70</v>
      </c>
      <c r="W2" s="617"/>
      <c r="X2" s="617"/>
      <c r="Y2" s="617"/>
      <c r="Z2" s="617"/>
      <c r="AA2" s="617"/>
      <c r="AB2" s="617"/>
      <c r="AC2" s="617"/>
      <c r="AD2" s="617"/>
      <c r="AE2" s="617"/>
      <c r="AF2" s="596" t="s">
        <v>71</v>
      </c>
      <c r="AG2" s="597"/>
      <c r="AH2" s="597"/>
      <c r="AI2" s="597"/>
      <c r="AJ2" s="597"/>
      <c r="AK2" s="597"/>
      <c r="AL2" s="597"/>
      <c r="AM2" s="597"/>
      <c r="AN2" s="597"/>
      <c r="AO2" s="597"/>
      <c r="AP2" s="597"/>
      <c r="AQ2" s="597"/>
      <c r="AR2" s="597"/>
      <c r="AS2" s="597"/>
      <c r="AT2" s="649" t="s">
        <v>72</v>
      </c>
      <c r="AU2" s="650"/>
      <c r="AV2" s="650"/>
      <c r="AW2" s="650"/>
      <c r="AX2" s="650"/>
      <c r="AY2" s="650"/>
      <c r="AZ2" s="650"/>
      <c r="BA2" s="650"/>
      <c r="BB2" s="650"/>
      <c r="BC2" s="651"/>
    </row>
    <row r="3" spans="1:55" s="209" customFormat="1" ht="14.25" customHeight="1" thickBot="1">
      <c r="A3" s="625" t="s">
        <v>135</v>
      </c>
      <c r="B3" s="628" t="s">
        <v>73</v>
      </c>
      <c r="C3" s="628" t="s">
        <v>153</v>
      </c>
      <c r="D3" s="646" t="s">
        <v>49</v>
      </c>
      <c r="E3" s="591" t="s">
        <v>209</v>
      </c>
      <c r="F3" s="592"/>
      <c r="G3" s="592"/>
      <c r="H3" s="592"/>
      <c r="I3" s="592"/>
      <c r="J3" s="592"/>
      <c r="K3" s="593"/>
      <c r="L3" s="591" t="s">
        <v>17</v>
      </c>
      <c r="M3" s="592"/>
      <c r="N3" s="592"/>
      <c r="O3" s="592"/>
      <c r="P3" s="592"/>
      <c r="Q3" s="592"/>
      <c r="R3" s="593"/>
      <c r="S3" s="635" t="s">
        <v>178</v>
      </c>
      <c r="T3" s="613" t="s">
        <v>197</v>
      </c>
      <c r="U3" s="610" t="s">
        <v>196</v>
      </c>
      <c r="V3" s="601" t="s">
        <v>74</v>
      </c>
      <c r="W3" s="610" t="s">
        <v>180</v>
      </c>
      <c r="X3" s="618" t="s">
        <v>76</v>
      </c>
      <c r="Y3" s="598" t="s">
        <v>77</v>
      </c>
      <c r="Z3" s="205"/>
      <c r="AA3" s="206"/>
      <c r="AB3" s="206"/>
      <c r="AC3" s="205"/>
      <c r="AD3" s="205"/>
      <c r="AE3" s="205"/>
      <c r="AF3" s="601" t="s">
        <v>74</v>
      </c>
      <c r="AG3" s="610" t="s">
        <v>181</v>
      </c>
      <c r="AH3" s="598" t="s">
        <v>78</v>
      </c>
      <c r="AI3" s="207"/>
      <c r="AJ3" s="208"/>
      <c r="AK3" s="598" t="s">
        <v>79</v>
      </c>
      <c r="AL3" s="205"/>
      <c r="AM3" s="206"/>
      <c r="AN3" s="206"/>
      <c r="AO3" s="206"/>
      <c r="AP3" s="205"/>
      <c r="AQ3" s="205"/>
      <c r="AR3" s="205"/>
      <c r="AS3" s="205"/>
      <c r="AT3" s="618" t="s">
        <v>80</v>
      </c>
      <c r="AU3" s="618" t="s">
        <v>81</v>
      </c>
      <c r="AV3" s="652" t="s">
        <v>82</v>
      </c>
      <c r="AW3" s="653"/>
      <c r="AX3" s="653"/>
      <c r="AY3" s="654"/>
      <c r="AZ3" s="631" t="s">
        <v>187</v>
      </c>
      <c r="BA3" s="631" t="s">
        <v>188</v>
      </c>
      <c r="BB3" s="631" t="s">
        <v>189</v>
      </c>
      <c r="BC3" s="631" t="s">
        <v>190</v>
      </c>
    </row>
    <row r="4" spans="1:55" s="209" customFormat="1" ht="14.25" customHeight="1">
      <c r="A4" s="626"/>
      <c r="B4" s="629"/>
      <c r="C4" s="629"/>
      <c r="D4" s="647"/>
      <c r="E4" s="594" t="s">
        <v>208</v>
      </c>
      <c r="F4" s="587" t="s">
        <v>176</v>
      </c>
      <c r="G4" s="587" t="s">
        <v>177</v>
      </c>
      <c r="H4" s="587" t="s">
        <v>75</v>
      </c>
      <c r="I4" s="587" t="s">
        <v>148</v>
      </c>
      <c r="J4" s="587" t="s">
        <v>149</v>
      </c>
      <c r="K4" s="589" t="s">
        <v>150</v>
      </c>
      <c r="L4" s="594" t="s">
        <v>74</v>
      </c>
      <c r="M4" s="587" t="s">
        <v>176</v>
      </c>
      <c r="N4" s="587" t="s">
        <v>177</v>
      </c>
      <c r="O4" s="587" t="s">
        <v>75</v>
      </c>
      <c r="P4" s="587" t="s">
        <v>148</v>
      </c>
      <c r="Q4" s="587" t="s">
        <v>149</v>
      </c>
      <c r="R4" s="589" t="s">
        <v>150</v>
      </c>
      <c r="S4" s="636"/>
      <c r="T4" s="614"/>
      <c r="U4" s="611"/>
      <c r="V4" s="609"/>
      <c r="W4" s="611"/>
      <c r="X4" s="619"/>
      <c r="Y4" s="619"/>
      <c r="Z4" s="601" t="s">
        <v>28</v>
      </c>
      <c r="AA4" s="603"/>
      <c r="AB4" s="604"/>
      <c r="AC4" s="601" t="s">
        <v>83</v>
      </c>
      <c r="AD4" s="603"/>
      <c r="AE4" s="604"/>
      <c r="AF4" s="609"/>
      <c r="AG4" s="611"/>
      <c r="AH4" s="599"/>
      <c r="AI4" s="655" t="s">
        <v>84</v>
      </c>
      <c r="AJ4" s="605" t="s">
        <v>85</v>
      </c>
      <c r="AK4" s="619"/>
      <c r="AL4" s="607" t="s">
        <v>86</v>
      </c>
      <c r="AM4" s="603"/>
      <c r="AN4" s="604"/>
      <c r="AO4" s="634"/>
      <c r="AP4" s="601" t="s">
        <v>87</v>
      </c>
      <c r="AQ4" s="603"/>
      <c r="AR4" s="604"/>
      <c r="AS4" s="634"/>
      <c r="AT4" s="644"/>
      <c r="AU4" s="644"/>
      <c r="AV4" s="637" t="s">
        <v>88</v>
      </c>
      <c r="AW4" s="639" t="s">
        <v>89</v>
      </c>
      <c r="AX4" s="641" t="s">
        <v>90</v>
      </c>
      <c r="AY4" s="639" t="s">
        <v>91</v>
      </c>
      <c r="AZ4" s="632"/>
      <c r="BA4" s="632"/>
      <c r="BB4" s="632"/>
      <c r="BC4" s="632"/>
    </row>
    <row r="5" spans="1:55" s="209" customFormat="1" ht="54.75" customHeight="1" thickBot="1">
      <c r="A5" s="627"/>
      <c r="B5" s="630"/>
      <c r="C5" s="630"/>
      <c r="D5" s="648"/>
      <c r="E5" s="595"/>
      <c r="F5" s="588"/>
      <c r="G5" s="588"/>
      <c r="H5" s="588"/>
      <c r="I5" s="588"/>
      <c r="J5" s="588"/>
      <c r="K5" s="590"/>
      <c r="L5" s="595"/>
      <c r="M5" s="588"/>
      <c r="N5" s="588"/>
      <c r="O5" s="588"/>
      <c r="P5" s="588"/>
      <c r="Q5" s="588"/>
      <c r="R5" s="590"/>
      <c r="S5" s="608"/>
      <c r="T5" s="615"/>
      <c r="U5" s="612"/>
      <c r="V5" s="602"/>
      <c r="W5" s="612"/>
      <c r="X5" s="620"/>
      <c r="Y5" s="620"/>
      <c r="Z5" s="602"/>
      <c r="AA5" s="210" t="s">
        <v>92</v>
      </c>
      <c r="AB5" s="211" t="s">
        <v>93</v>
      </c>
      <c r="AC5" s="602"/>
      <c r="AD5" s="212" t="s">
        <v>92</v>
      </c>
      <c r="AE5" s="213" t="s">
        <v>93</v>
      </c>
      <c r="AF5" s="602"/>
      <c r="AG5" s="612"/>
      <c r="AH5" s="600"/>
      <c r="AI5" s="656"/>
      <c r="AJ5" s="606"/>
      <c r="AK5" s="620"/>
      <c r="AL5" s="608"/>
      <c r="AM5" s="214" t="s">
        <v>94</v>
      </c>
      <c r="AN5" s="211" t="s">
        <v>24</v>
      </c>
      <c r="AO5" s="215" t="s">
        <v>25</v>
      </c>
      <c r="AP5" s="602"/>
      <c r="AQ5" s="214" t="s">
        <v>95</v>
      </c>
      <c r="AR5" s="211" t="s">
        <v>24</v>
      </c>
      <c r="AS5" s="215" t="s">
        <v>25</v>
      </c>
      <c r="AT5" s="645"/>
      <c r="AU5" s="645"/>
      <c r="AV5" s="638"/>
      <c r="AW5" s="640"/>
      <c r="AX5" s="642"/>
      <c r="AY5" s="643"/>
      <c r="AZ5" s="633"/>
      <c r="BA5" s="633"/>
      <c r="BB5" s="633"/>
      <c r="BC5" s="633"/>
    </row>
    <row r="6" spans="1:55" ht="55.5" customHeight="1" thickBot="1">
      <c r="A6" s="361">
        <f>'1　実績報告書'!X3</f>
        <v>0</v>
      </c>
      <c r="B6" s="362">
        <f>'４　精算額内訳'!AP6</f>
        <v>0</v>
      </c>
      <c r="C6" s="375">
        <f>'1　実績報告書'!X5</f>
        <v>0</v>
      </c>
      <c r="D6" s="216">
        <f>'1　実績報告書'!X4</f>
        <v>0</v>
      </c>
      <c r="E6" s="398">
        <f>'２　健診内訳'!K24</f>
        <v>0</v>
      </c>
      <c r="F6" s="395">
        <f>'２　健診内訳'!V24</f>
        <v>0</v>
      </c>
      <c r="G6" s="396">
        <f>'４　精算額内訳'!T14</f>
        <v>0</v>
      </c>
      <c r="H6" s="395">
        <f>'４　精算額内訳'!Z14</f>
        <v>0</v>
      </c>
      <c r="I6" s="395">
        <f>'４　精算額内訳'!AF14</f>
        <v>0</v>
      </c>
      <c r="J6" s="395">
        <f>'４　精算額内訳'!AL14</f>
        <v>0</v>
      </c>
      <c r="K6" s="397">
        <f>'４　精算額内訳'!AR14</f>
        <v>0</v>
      </c>
      <c r="L6" s="398">
        <f>'４　精算額内訳'!H19</f>
        <v>0</v>
      </c>
      <c r="M6" s="395">
        <f>'４　精算額内訳'!N19</f>
        <v>0</v>
      </c>
      <c r="N6" s="396">
        <f>'４　精算額内訳'!T19</f>
        <v>0</v>
      </c>
      <c r="O6" s="395">
        <f>'４　精算額内訳'!Z19</f>
        <v>0</v>
      </c>
      <c r="P6" s="395">
        <f>'４　精算額内訳'!AF19</f>
        <v>0</v>
      </c>
      <c r="Q6" s="395">
        <f>'４　精算額内訳'!AL19</f>
        <v>0</v>
      </c>
      <c r="R6" s="397">
        <f>'４　精算額内訳'!AR19</f>
        <v>0</v>
      </c>
      <c r="S6" s="381">
        <f>'４　精算額内訳'!AX24</f>
        <v>0</v>
      </c>
      <c r="T6" s="217">
        <f>'４　精算額内訳'!BD24</f>
        <v>0</v>
      </c>
      <c r="U6" s="353">
        <f>'４　精算額内訳'!BJ24</f>
        <v>0</v>
      </c>
      <c r="V6" s="219">
        <f>'２　健診内訳'!K24</f>
        <v>0</v>
      </c>
      <c r="W6" s="218">
        <f>'２　健診内訳'!V24</f>
        <v>0</v>
      </c>
      <c r="X6" s="220">
        <f>'２　健診内訳'!D13</f>
        <v>0</v>
      </c>
      <c r="Y6" s="220">
        <f>'２　健診内訳'!H24</f>
        <v>0</v>
      </c>
      <c r="Z6" s="221">
        <f>'２　健診内訳'!H20</f>
        <v>0</v>
      </c>
      <c r="AA6" s="222">
        <f>'２　健診内訳'!H18</f>
        <v>0</v>
      </c>
      <c r="AB6" s="223">
        <f>'２　健診内訳'!H19</f>
        <v>0</v>
      </c>
      <c r="AC6" s="226">
        <f>'２　健診内訳'!H23</f>
        <v>0</v>
      </c>
      <c r="AD6" s="222">
        <f>'２　健診内訳'!H21</f>
        <v>0</v>
      </c>
      <c r="AE6" s="223">
        <f>'２　健診内訳'!H22</f>
        <v>0</v>
      </c>
      <c r="AF6" s="219">
        <f>'３　保健指導内訳'!J25</f>
        <v>0</v>
      </c>
      <c r="AG6" s="218">
        <f>'３　保健指導内訳'!U25</f>
        <v>0</v>
      </c>
      <c r="AH6" s="226">
        <f>'３　保健指導内訳'!D12</f>
        <v>0</v>
      </c>
      <c r="AI6" s="227">
        <f>'３　保健指導内訳'!D10</f>
        <v>0</v>
      </c>
      <c r="AJ6" s="225">
        <f>'３　保健指導内訳'!D11</f>
        <v>0</v>
      </c>
      <c r="AK6" s="228">
        <f>'３　保健指導内訳'!G25</f>
        <v>0</v>
      </c>
      <c r="AL6" s="226">
        <f>'３　保健指導内訳'!G19+'３　保健指導内訳'!G20+'３　保健指導内訳'!G21</f>
        <v>0</v>
      </c>
      <c r="AM6" s="225">
        <f>'３　保健指導内訳'!G19</f>
        <v>0</v>
      </c>
      <c r="AN6" s="223">
        <f>'３　保健指導内訳'!G20</f>
        <v>0</v>
      </c>
      <c r="AO6" s="224">
        <f>'３　保健指導内訳'!G21</f>
        <v>0</v>
      </c>
      <c r="AP6" s="226">
        <f>'３　保健指導内訳'!G22+'３　保健指導内訳'!G23+'３　保健指導内訳'!G24</f>
        <v>0</v>
      </c>
      <c r="AQ6" s="222">
        <f>'３　保健指導内訳'!G22</f>
        <v>0</v>
      </c>
      <c r="AR6" s="223">
        <f>'３　保健指導内訳'!G23</f>
        <v>0</v>
      </c>
      <c r="AS6" s="224">
        <f>'３　保健指導内訳'!G24</f>
        <v>0</v>
      </c>
      <c r="AT6" s="330" t="e">
        <f>Y6/X6</f>
        <v>#DIV/0!</v>
      </c>
      <c r="AU6" s="331" t="e">
        <f>AK6/AH6</f>
        <v>#DIV/0!</v>
      </c>
      <c r="AV6" s="229" t="e">
        <f>Z6/Y6</f>
        <v>#DIV/0!</v>
      </c>
      <c r="AW6" s="230" t="e">
        <f>AC6/Y6</f>
        <v>#DIV/0!</v>
      </c>
      <c r="AX6" s="231">
        <f>IF('２　健診内訳'!R16&gt;0,1,0)</f>
        <v>0</v>
      </c>
      <c r="AY6" s="232">
        <f>IF('３　保健指導内訳'!Q16&gt;0,1,0)</f>
        <v>0</v>
      </c>
      <c r="AZ6" s="366">
        <f>B9</f>
        <v>0</v>
      </c>
      <c r="BA6" s="366">
        <f>B10</f>
        <v>0</v>
      </c>
      <c r="BB6" s="366">
        <f>B11</f>
        <v>0</v>
      </c>
      <c r="BC6" s="366">
        <f>B12</f>
        <v>0</v>
      </c>
    </row>
    <row r="7" spans="1:55" ht="14.25">
      <c r="A7" s="382"/>
      <c r="B7" s="383"/>
      <c r="C7" s="384"/>
      <c r="D7" s="385"/>
      <c r="E7" s="386"/>
      <c r="F7" s="386"/>
      <c r="G7" s="387"/>
      <c r="H7" s="386"/>
      <c r="I7" s="386"/>
      <c r="J7" s="386"/>
      <c r="K7" s="386"/>
      <c r="L7" s="386"/>
      <c r="M7" s="386"/>
      <c r="N7" s="387"/>
      <c r="O7" s="386"/>
      <c r="P7" s="386"/>
      <c r="Q7" s="386"/>
      <c r="R7" s="386"/>
      <c r="S7" s="386"/>
      <c r="T7" s="386"/>
      <c r="U7" s="386"/>
      <c r="V7" s="386"/>
      <c r="W7" s="386"/>
      <c r="X7" s="388"/>
      <c r="Y7" s="388"/>
      <c r="Z7" s="389"/>
      <c r="AA7" s="389"/>
      <c r="AB7" s="389"/>
      <c r="AC7" s="389"/>
      <c r="AD7" s="389"/>
      <c r="AE7" s="389"/>
      <c r="AF7" s="386"/>
      <c r="AG7" s="386"/>
      <c r="AH7" s="389"/>
      <c r="AI7" s="389"/>
      <c r="AJ7" s="389"/>
      <c r="AK7" s="389"/>
      <c r="AL7" s="389"/>
      <c r="AM7" s="389"/>
      <c r="AN7" s="389"/>
      <c r="AO7" s="389"/>
      <c r="AP7" s="389"/>
      <c r="AQ7" s="389"/>
      <c r="AR7" s="389"/>
      <c r="AS7" s="389"/>
      <c r="AT7" s="390"/>
      <c r="AU7" s="391"/>
      <c r="AV7" s="392"/>
      <c r="AW7" s="392"/>
      <c r="AX7" s="393"/>
      <c r="AY7" s="393"/>
      <c r="AZ7" s="394"/>
      <c r="BA7" s="394"/>
      <c r="BB7" s="394"/>
      <c r="BC7" s="394"/>
    </row>
    <row r="8" spans="1:22" ht="24" customHeight="1" thickBot="1">
      <c r="A8" s="356" t="s">
        <v>192</v>
      </c>
      <c r="T8" s="358"/>
      <c r="U8" s="358"/>
      <c r="V8" s="358"/>
    </row>
    <row r="9" spans="1:56" ht="24" customHeight="1">
      <c r="A9" s="357" t="s">
        <v>183</v>
      </c>
      <c r="B9" s="363"/>
      <c r="F9" s="358"/>
      <c r="G9" s="358"/>
      <c r="H9" s="358"/>
      <c r="I9" s="358"/>
      <c r="J9" s="358"/>
      <c r="K9" s="358"/>
      <c r="M9" s="358"/>
      <c r="N9" s="358"/>
      <c r="O9" s="358"/>
      <c r="P9" s="358"/>
      <c r="Q9" s="358"/>
      <c r="R9" s="358"/>
      <c r="S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row>
    <row r="10" spans="1:56" ht="24" customHeight="1">
      <c r="A10" s="359" t="s">
        <v>184</v>
      </c>
      <c r="B10" s="364"/>
      <c r="F10" s="358"/>
      <c r="G10" s="358"/>
      <c r="H10" s="358"/>
      <c r="I10" s="358"/>
      <c r="J10" s="358"/>
      <c r="K10" s="358"/>
      <c r="M10" s="358"/>
      <c r="N10" s="358"/>
      <c r="O10" s="358"/>
      <c r="P10" s="358"/>
      <c r="Q10" s="358"/>
      <c r="R10" s="358"/>
      <c r="S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c r="BA10" s="358"/>
      <c r="BB10" s="358"/>
      <c r="BC10" s="358"/>
      <c r="BD10" s="358"/>
    </row>
    <row r="11" spans="1:56" ht="24" customHeight="1">
      <c r="A11" s="359" t="s">
        <v>185</v>
      </c>
      <c r="B11" s="364"/>
      <c r="F11" s="358"/>
      <c r="G11" s="358"/>
      <c r="H11" s="358"/>
      <c r="I11" s="358"/>
      <c r="J11" s="358"/>
      <c r="K11" s="358"/>
      <c r="M11" s="358"/>
      <c r="N11" s="358"/>
      <c r="O11" s="358"/>
      <c r="P11" s="358"/>
      <c r="Q11" s="358"/>
      <c r="R11" s="358"/>
      <c r="S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row>
    <row r="12" spans="1:56" ht="24" customHeight="1" thickBot="1">
      <c r="A12" s="360" t="s">
        <v>186</v>
      </c>
      <c r="B12" s="365"/>
      <c r="F12" s="358"/>
      <c r="G12" s="358"/>
      <c r="H12" s="358"/>
      <c r="I12" s="358"/>
      <c r="J12" s="358"/>
      <c r="K12" s="358"/>
      <c r="M12" s="358"/>
      <c r="N12" s="358"/>
      <c r="O12" s="358"/>
      <c r="P12" s="358"/>
      <c r="Q12" s="358"/>
      <c r="R12" s="358"/>
      <c r="S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row>
  </sheetData>
  <sheetProtection password="CB25" sheet="1"/>
  <mergeCells count="56">
    <mergeCell ref="C3:C5"/>
    <mergeCell ref="D3:D5"/>
    <mergeCell ref="BB3:BB5"/>
    <mergeCell ref="BC3:BC5"/>
    <mergeCell ref="AT2:BC2"/>
    <mergeCell ref="AU3:AU5"/>
    <mergeCell ref="AV3:AY3"/>
    <mergeCell ref="AI4:AI5"/>
    <mergeCell ref="AM4:AO4"/>
    <mergeCell ref="AZ3:AZ5"/>
    <mergeCell ref="BA3:BA5"/>
    <mergeCell ref="AQ4:AS4"/>
    <mergeCell ref="AG3:AG5"/>
    <mergeCell ref="S3:S5"/>
    <mergeCell ref="AV4:AV5"/>
    <mergeCell ref="AW4:AW5"/>
    <mergeCell ref="AX4:AX5"/>
    <mergeCell ref="AY4:AY5"/>
    <mergeCell ref="AT3:AT5"/>
    <mergeCell ref="AK3:AK5"/>
    <mergeCell ref="V3:V5"/>
    <mergeCell ref="U3:U5"/>
    <mergeCell ref="T3:T5"/>
    <mergeCell ref="V2:AE2"/>
    <mergeCell ref="W3:W5"/>
    <mergeCell ref="X3:X5"/>
    <mergeCell ref="Y3:Y5"/>
    <mergeCell ref="A2:U2"/>
    <mergeCell ref="A3:A5"/>
    <mergeCell ref="B3:B5"/>
    <mergeCell ref="AF2:AS2"/>
    <mergeCell ref="AH3:AH5"/>
    <mergeCell ref="Z4:Z5"/>
    <mergeCell ref="AA4:AB4"/>
    <mergeCell ref="AC4:AC5"/>
    <mergeCell ref="AD4:AE4"/>
    <mergeCell ref="AJ4:AJ5"/>
    <mergeCell ref="AL4:AL5"/>
    <mergeCell ref="AP4:AP5"/>
    <mergeCell ref="AF3:AF5"/>
    <mergeCell ref="L4:L5"/>
    <mergeCell ref="M4:M5"/>
    <mergeCell ref="H4:H5"/>
    <mergeCell ref="E4:E5"/>
    <mergeCell ref="F4:F5"/>
    <mergeCell ref="G4:G5"/>
    <mergeCell ref="O4:O5"/>
    <mergeCell ref="P4:P5"/>
    <mergeCell ref="Q4:Q5"/>
    <mergeCell ref="R4:R5"/>
    <mergeCell ref="E3:K3"/>
    <mergeCell ref="L3:R3"/>
    <mergeCell ref="N4:N5"/>
    <mergeCell ref="I4:I5"/>
    <mergeCell ref="J4:J5"/>
    <mergeCell ref="K4:K5"/>
  </mergeCells>
  <dataValidations count="2">
    <dataValidation allowBlank="1" showInputMessage="1" showErrorMessage="1" imeMode="off" sqref="B10:B12"/>
    <dataValidation allowBlank="1" showInputMessage="1" showErrorMessage="1" imeMode="hiragana" sqref="B9"/>
  </dataValidations>
  <printOptions/>
  <pageMargins left="0.3937007874015748" right="0.2755905511811024" top="0.7480314960629921" bottom="0.7480314960629921" header="0.31496062992125984" footer="0.31496062992125984"/>
  <pageSetup fitToHeight="0" fitToWidth="1" horizontalDpi="600" verticalDpi="600" orientation="landscape" paperSize="9" scale="57" r:id="rId3"/>
  <headerFooter>
    <oddHeader>&amp;C&amp;"ＭＳ 明朝,太字"&amp;12
</oddHeader>
  </headerFooter>
  <colBreaks count="3" manualBreakCount="3">
    <brk id="21" max="12" man="1"/>
    <brk id="31" max="12" man="1"/>
    <brk id="45" max="1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2018-06-11T05:03:18Z</cp:lastPrinted>
  <dcterms:created xsi:type="dcterms:W3CDTF">2007-04-18T14:03:04Z</dcterms:created>
  <dcterms:modified xsi:type="dcterms:W3CDTF">2018-06-11T07:52:10Z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